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PC1\Downloads\"/>
    </mc:Choice>
  </mc:AlternateContent>
  <bookViews>
    <workbookView xWindow="0" yWindow="0" windowWidth="20490" windowHeight="6675" activeTab="1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Hoja1" sheetId="59" r:id="rId6"/>
    <sheet name="Comunidad" sheetId="5" r:id="rId7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R122" i="1" l="1"/>
  <c r="R123" i="1"/>
  <c r="R124" i="1"/>
  <c r="R125" i="1"/>
  <c r="C4" i="5"/>
  <c r="D4" i="5"/>
  <c r="E4" i="5"/>
  <c r="F4" i="5"/>
  <c r="S122" i="1"/>
  <c r="S123" i="1"/>
  <c r="S124" i="1"/>
  <c r="S125" i="1"/>
  <c r="H4" i="5"/>
  <c r="I4" i="5"/>
  <c r="J4" i="5"/>
  <c r="K4" i="5"/>
  <c r="T122" i="1"/>
  <c r="T123" i="1"/>
  <c r="T124" i="1"/>
  <c r="T125" i="1"/>
  <c r="M4" i="5"/>
  <c r="N4" i="5"/>
  <c r="O4" i="5"/>
  <c r="P4" i="5"/>
  <c r="U122" i="1"/>
  <c r="U123" i="1"/>
  <c r="U124" i="1"/>
  <c r="U125" i="1"/>
  <c r="R4" i="5"/>
  <c r="S4" i="5"/>
  <c r="T4" i="5"/>
  <c r="U4" i="5"/>
  <c r="R128" i="1"/>
  <c r="R129" i="1"/>
  <c r="R130" i="1"/>
  <c r="R131" i="1"/>
  <c r="C5" i="5"/>
  <c r="D5" i="5"/>
  <c r="E5" i="5"/>
  <c r="F5" i="5"/>
  <c r="S128" i="1"/>
  <c r="S129" i="1"/>
  <c r="S130" i="1"/>
  <c r="S131" i="1"/>
  <c r="H5" i="5"/>
  <c r="I5" i="5"/>
  <c r="J5" i="5"/>
  <c r="K5" i="5"/>
  <c r="T128" i="1"/>
  <c r="T129" i="1"/>
  <c r="T130" i="1"/>
  <c r="T131" i="1"/>
  <c r="M5" i="5"/>
  <c r="N5" i="5"/>
  <c r="O5" i="5"/>
  <c r="P5" i="5"/>
  <c r="U128" i="1"/>
  <c r="U129" i="1"/>
  <c r="U130" i="1"/>
  <c r="U131" i="1"/>
  <c r="R5" i="5"/>
  <c r="S5" i="5"/>
  <c r="T5" i="5"/>
  <c r="U5" i="5"/>
  <c r="R134" i="1"/>
  <c r="R135" i="1"/>
  <c r="R136" i="1"/>
  <c r="R137" i="1"/>
  <c r="C6" i="5"/>
  <c r="D6" i="5"/>
  <c r="E6" i="5"/>
  <c r="F6" i="5"/>
  <c r="S134" i="1"/>
  <c r="S135" i="1"/>
  <c r="S136" i="1"/>
  <c r="S137" i="1"/>
  <c r="H6" i="5"/>
  <c r="I6" i="5"/>
  <c r="J6" i="5"/>
  <c r="K6" i="5"/>
  <c r="T134" i="1"/>
  <c r="T135" i="1"/>
  <c r="T136" i="1"/>
  <c r="T137" i="1"/>
  <c r="M6" i="5"/>
  <c r="N6" i="5"/>
  <c r="O6" i="5"/>
  <c r="P6" i="5"/>
  <c r="U134" i="1"/>
  <c r="U135" i="1"/>
  <c r="U136" i="1"/>
  <c r="R6" i="5"/>
  <c r="S6" i="5"/>
  <c r="T6" i="5"/>
  <c r="U6" i="5"/>
  <c r="R139" i="1"/>
  <c r="R140" i="1"/>
  <c r="R141" i="1"/>
  <c r="R142" i="1"/>
  <c r="C7" i="5"/>
  <c r="D7" i="5"/>
  <c r="E7" i="5"/>
  <c r="F7" i="5"/>
  <c r="S139" i="1"/>
  <c r="S140" i="1"/>
  <c r="S141" i="1"/>
  <c r="S142" i="1"/>
  <c r="H7" i="5"/>
  <c r="I7" i="5"/>
  <c r="J7" i="5"/>
  <c r="K7" i="5"/>
  <c r="T139" i="1"/>
  <c r="T140" i="1"/>
  <c r="T141" i="1"/>
  <c r="T142" i="1"/>
  <c r="M7" i="5"/>
  <c r="N7" i="5"/>
  <c r="O7" i="5"/>
  <c r="P7" i="5"/>
  <c r="U139" i="1"/>
  <c r="U140" i="1"/>
  <c r="U141" i="1"/>
  <c r="R7" i="5"/>
  <c r="S7" i="5"/>
  <c r="T7" i="5"/>
  <c r="U7" i="5"/>
  <c r="C10" i="5"/>
  <c r="D10" i="5"/>
  <c r="E10" i="5"/>
  <c r="F10" i="5"/>
  <c r="H10" i="5"/>
  <c r="I10" i="5"/>
  <c r="J10" i="5"/>
  <c r="K10" i="5"/>
  <c r="M10" i="5"/>
  <c r="N10" i="5"/>
  <c r="O10" i="5"/>
  <c r="P10" i="5"/>
  <c r="R10" i="5"/>
  <c r="S10" i="5"/>
  <c r="T10" i="5"/>
  <c r="U10" i="5"/>
  <c r="R84" i="1"/>
  <c r="R85" i="1"/>
  <c r="R86" i="1"/>
  <c r="R87" i="1"/>
  <c r="C4" i="6"/>
  <c r="D4" i="6"/>
  <c r="E4" i="6"/>
  <c r="F4" i="6"/>
  <c r="S84" i="1"/>
  <c r="S85" i="1"/>
  <c r="S86" i="1"/>
  <c r="S87" i="1"/>
  <c r="H4" i="6"/>
  <c r="I4" i="6"/>
  <c r="J4" i="6"/>
  <c r="K4" i="6"/>
  <c r="T84" i="1"/>
  <c r="T85" i="1"/>
  <c r="T86" i="1"/>
  <c r="T87" i="1"/>
  <c r="M4" i="6"/>
  <c r="N4" i="6"/>
  <c r="O4" i="6"/>
  <c r="P4" i="6"/>
  <c r="U84" i="1"/>
  <c r="U85" i="1"/>
  <c r="U86" i="1"/>
  <c r="U87" i="1"/>
  <c r="R4" i="6"/>
  <c r="S4" i="6"/>
  <c r="T4" i="6"/>
  <c r="U4" i="6"/>
  <c r="R89" i="1"/>
  <c r="R90" i="1"/>
  <c r="R91" i="1"/>
  <c r="R92" i="1"/>
  <c r="C5" i="6"/>
  <c r="D5" i="6"/>
  <c r="E5" i="6"/>
  <c r="F5" i="6"/>
  <c r="S89" i="1"/>
  <c r="S90" i="1"/>
  <c r="S91" i="1"/>
  <c r="S92" i="1"/>
  <c r="H5" i="6"/>
  <c r="I5" i="6"/>
  <c r="J5" i="6"/>
  <c r="J10" i="6" s="1"/>
  <c r="K5" i="6"/>
  <c r="T89" i="1"/>
  <c r="T90" i="1"/>
  <c r="T91" i="1"/>
  <c r="T92" i="1"/>
  <c r="M5" i="6"/>
  <c r="N5" i="6"/>
  <c r="O5" i="6"/>
  <c r="P5" i="6"/>
  <c r="U89" i="1"/>
  <c r="U90" i="1"/>
  <c r="U91" i="1"/>
  <c r="U92" i="1"/>
  <c r="R5" i="6"/>
  <c r="S5" i="6"/>
  <c r="T5" i="6"/>
  <c r="U5" i="6"/>
  <c r="R98" i="1"/>
  <c r="R99" i="1"/>
  <c r="R100" i="1"/>
  <c r="R101" i="1"/>
  <c r="C6" i="6"/>
  <c r="D6" i="6"/>
  <c r="E6" i="6"/>
  <c r="F6" i="6"/>
  <c r="S98" i="1"/>
  <c r="S99" i="1"/>
  <c r="S100" i="1"/>
  <c r="S101" i="1"/>
  <c r="H6" i="6"/>
  <c r="I6" i="6"/>
  <c r="J6" i="6"/>
  <c r="S10" i="1"/>
  <c r="K6" i="6"/>
  <c r="T98" i="1"/>
  <c r="T99" i="1"/>
  <c r="T100" i="1"/>
  <c r="T101" i="1"/>
  <c r="M6" i="6"/>
  <c r="N6" i="6"/>
  <c r="O6" i="6"/>
  <c r="P6" i="6"/>
  <c r="U98" i="1"/>
  <c r="U99" i="1"/>
  <c r="U100" i="1"/>
  <c r="U101" i="1"/>
  <c r="R6" i="6"/>
  <c r="S6" i="6"/>
  <c r="T6" i="6"/>
  <c r="U6" i="6"/>
  <c r="R102" i="1"/>
  <c r="R103" i="1"/>
  <c r="R104" i="1"/>
  <c r="R105" i="1"/>
  <c r="C7" i="6"/>
  <c r="D7" i="6"/>
  <c r="E7" i="6"/>
  <c r="F7" i="6"/>
  <c r="S102" i="1"/>
  <c r="S103" i="1"/>
  <c r="S104" i="1"/>
  <c r="S105" i="1"/>
  <c r="H7" i="6"/>
  <c r="I7" i="6"/>
  <c r="J7" i="6"/>
  <c r="K7" i="6"/>
  <c r="T102" i="1"/>
  <c r="T103" i="1"/>
  <c r="T104" i="1"/>
  <c r="T105" i="1"/>
  <c r="M7" i="6"/>
  <c r="N7" i="6"/>
  <c r="O7" i="6"/>
  <c r="P7" i="6"/>
  <c r="U102" i="1"/>
  <c r="U103" i="1"/>
  <c r="U104" i="1"/>
  <c r="U105" i="1"/>
  <c r="R7" i="6"/>
  <c r="S7" i="6"/>
  <c r="T7" i="6"/>
  <c r="U7" i="6"/>
  <c r="R114" i="1"/>
  <c r="R115" i="1"/>
  <c r="R116" i="1"/>
  <c r="R117" i="1"/>
  <c r="C8" i="6"/>
  <c r="D8" i="6"/>
  <c r="E8" i="6"/>
  <c r="F8" i="6"/>
  <c r="S114" i="1"/>
  <c r="S115" i="1"/>
  <c r="S116" i="1"/>
  <c r="S117" i="1"/>
  <c r="H8" i="6"/>
  <c r="I8" i="6"/>
  <c r="J8" i="6"/>
  <c r="K8" i="6"/>
  <c r="T114" i="1"/>
  <c r="T115" i="1"/>
  <c r="T116" i="1"/>
  <c r="T117" i="1"/>
  <c r="M8" i="6"/>
  <c r="N8" i="6"/>
  <c r="O8" i="6"/>
  <c r="P8" i="6"/>
  <c r="U114" i="1"/>
  <c r="U115" i="1"/>
  <c r="U116" i="1"/>
  <c r="U117" i="1"/>
  <c r="R8" i="6"/>
  <c r="S8" i="6"/>
  <c r="T8" i="6"/>
  <c r="U8" i="6"/>
  <c r="C10" i="6"/>
  <c r="D10" i="6"/>
  <c r="E10" i="6"/>
  <c r="F10" i="6"/>
  <c r="H10" i="6"/>
  <c r="I10" i="6"/>
  <c r="K10" i="6"/>
  <c r="M10" i="6"/>
  <c r="N10" i="6"/>
  <c r="O10" i="6"/>
  <c r="P10" i="6"/>
  <c r="R10" i="6"/>
  <c r="S10" i="6"/>
  <c r="T10" i="6"/>
  <c r="U10" i="6"/>
  <c r="R55" i="1"/>
  <c r="R56" i="1"/>
  <c r="R57" i="1"/>
  <c r="R58" i="1"/>
  <c r="C4" i="4"/>
  <c r="D4" i="4"/>
  <c r="E4" i="4"/>
  <c r="F4" i="4"/>
  <c r="S55" i="1"/>
  <c r="S56" i="1"/>
  <c r="S57" i="1"/>
  <c r="S58" i="1"/>
  <c r="H4" i="4"/>
  <c r="I4" i="4"/>
  <c r="J4" i="4"/>
  <c r="K4" i="4"/>
  <c r="T55" i="1"/>
  <c r="T56" i="1"/>
  <c r="T57" i="1"/>
  <c r="T58" i="1"/>
  <c r="M4" i="4"/>
  <c r="N4" i="4"/>
  <c r="O4" i="4"/>
  <c r="P4" i="4"/>
  <c r="U55" i="1"/>
  <c r="U56" i="1"/>
  <c r="U57" i="1"/>
  <c r="U58" i="1"/>
  <c r="R4" i="4"/>
  <c r="S4" i="4"/>
  <c r="T4" i="4"/>
  <c r="U4" i="4"/>
  <c r="R62" i="1"/>
  <c r="R63" i="1"/>
  <c r="R64" i="1"/>
  <c r="R65" i="1"/>
  <c r="C5" i="4"/>
  <c r="D5" i="4"/>
  <c r="E5" i="4"/>
  <c r="F5" i="4"/>
  <c r="S62" i="1"/>
  <c r="S63" i="1"/>
  <c r="S64" i="1"/>
  <c r="S65" i="1"/>
  <c r="H5" i="4"/>
  <c r="I5" i="4"/>
  <c r="J5" i="4"/>
  <c r="K5" i="4"/>
  <c r="T62" i="1"/>
  <c r="T63" i="1"/>
  <c r="T64" i="1"/>
  <c r="T65" i="1"/>
  <c r="M5" i="4"/>
  <c r="N5" i="4"/>
  <c r="O5" i="4"/>
  <c r="P5" i="4"/>
  <c r="U62" i="1"/>
  <c r="U63" i="1"/>
  <c r="U64" i="1"/>
  <c r="U65" i="1"/>
  <c r="R5" i="4"/>
  <c r="S5" i="4"/>
  <c r="T5" i="4"/>
  <c r="U5" i="4"/>
  <c r="R68" i="1"/>
  <c r="R69" i="1"/>
  <c r="R70" i="1"/>
  <c r="R71" i="1"/>
  <c r="C6" i="4"/>
  <c r="D6" i="4"/>
  <c r="E6" i="4"/>
  <c r="F6" i="4"/>
  <c r="S68" i="1"/>
  <c r="S69" i="1"/>
  <c r="S70" i="1"/>
  <c r="S71" i="1"/>
  <c r="H6" i="4"/>
  <c r="I6" i="4"/>
  <c r="J6" i="4"/>
  <c r="K6" i="4"/>
  <c r="T68" i="1"/>
  <c r="T69" i="1"/>
  <c r="T70" i="1"/>
  <c r="T71" i="1"/>
  <c r="M6" i="4"/>
  <c r="N6" i="4"/>
  <c r="O6" i="4"/>
  <c r="P6" i="4"/>
  <c r="U68" i="1"/>
  <c r="U69" i="1"/>
  <c r="U70" i="1"/>
  <c r="U71" i="1"/>
  <c r="R6" i="4"/>
  <c r="S6" i="4"/>
  <c r="T6" i="4"/>
  <c r="U6" i="4"/>
  <c r="R74" i="1"/>
  <c r="R75" i="1"/>
  <c r="R76" i="1"/>
  <c r="R77" i="1"/>
  <c r="C7" i="4"/>
  <c r="D7" i="4"/>
  <c r="E7" i="4"/>
  <c r="F7" i="4"/>
  <c r="S74" i="1"/>
  <c r="S75" i="1"/>
  <c r="S76" i="1"/>
  <c r="S77" i="1"/>
  <c r="H7" i="4"/>
  <c r="I7" i="4"/>
  <c r="J7" i="4"/>
  <c r="K7" i="4"/>
  <c r="T74" i="1"/>
  <c r="T75" i="1"/>
  <c r="T76" i="1"/>
  <c r="T77" i="1"/>
  <c r="M7" i="4"/>
  <c r="N7" i="4"/>
  <c r="O7" i="4"/>
  <c r="P7" i="4"/>
  <c r="U74" i="1"/>
  <c r="U75" i="1"/>
  <c r="U76" i="1"/>
  <c r="U77" i="1"/>
  <c r="R7" i="4"/>
  <c r="S7" i="4"/>
  <c r="T7" i="4"/>
  <c r="U7" i="4"/>
  <c r="C10" i="4"/>
  <c r="D10" i="4"/>
  <c r="E10" i="4"/>
  <c r="F10" i="4"/>
  <c r="H10" i="4"/>
  <c r="I10" i="4"/>
  <c r="J10" i="4"/>
  <c r="K10" i="4"/>
  <c r="M10" i="4"/>
  <c r="N10" i="4"/>
  <c r="O10" i="4"/>
  <c r="P10" i="4"/>
  <c r="R10" i="4"/>
  <c r="S10" i="4"/>
  <c r="T10" i="4"/>
  <c r="U10" i="4"/>
  <c r="R7" i="1"/>
  <c r="R8" i="1"/>
  <c r="R9" i="1"/>
  <c r="R10" i="1"/>
  <c r="C4" i="2"/>
  <c r="D4" i="2"/>
  <c r="E4" i="2"/>
  <c r="F4" i="2"/>
  <c r="S7" i="1"/>
  <c r="S8" i="1"/>
  <c r="S9" i="1"/>
  <c r="H4" i="2"/>
  <c r="I4" i="2"/>
  <c r="J4" i="2"/>
  <c r="K4" i="2"/>
  <c r="T7" i="1"/>
  <c r="T8" i="1"/>
  <c r="T9" i="1"/>
  <c r="T10" i="1"/>
  <c r="M4" i="2"/>
  <c r="N4" i="2"/>
  <c r="O4" i="2"/>
  <c r="P4" i="2"/>
  <c r="U7" i="1"/>
  <c r="U8" i="1"/>
  <c r="U9" i="1"/>
  <c r="U10" i="1"/>
  <c r="R4" i="2"/>
  <c r="S4" i="2"/>
  <c r="T4" i="2"/>
  <c r="U4" i="2"/>
  <c r="R13" i="1"/>
  <c r="R14" i="1"/>
  <c r="R15" i="1"/>
  <c r="R16" i="1"/>
  <c r="C5" i="2"/>
  <c r="D5" i="2"/>
  <c r="E5" i="2"/>
  <c r="F5" i="2"/>
  <c r="S13" i="1"/>
  <c r="S14" i="1"/>
  <c r="S15" i="1"/>
  <c r="S16" i="1"/>
  <c r="H5" i="2"/>
  <c r="I5" i="2"/>
  <c r="J5" i="2"/>
  <c r="K5" i="2"/>
  <c r="T13" i="1"/>
  <c r="T14" i="1"/>
  <c r="T15" i="1"/>
  <c r="T16" i="1"/>
  <c r="M5" i="2"/>
  <c r="N5" i="2"/>
  <c r="O5" i="2"/>
  <c r="P5" i="2"/>
  <c r="U13" i="1"/>
  <c r="U14" i="1"/>
  <c r="U15" i="1"/>
  <c r="U16" i="1"/>
  <c r="R5" i="2"/>
  <c r="S5" i="2"/>
  <c r="T5" i="2"/>
  <c r="U5" i="2"/>
  <c r="R20" i="1"/>
  <c r="R21" i="1"/>
  <c r="R22" i="1"/>
  <c r="R23" i="1"/>
  <c r="C6" i="2"/>
  <c r="D6" i="2"/>
  <c r="E6" i="2"/>
  <c r="F6" i="2"/>
  <c r="S20" i="1"/>
  <c r="S21" i="1"/>
  <c r="S22" i="1"/>
  <c r="S23" i="1"/>
  <c r="H6" i="2"/>
  <c r="I6" i="2"/>
  <c r="J6" i="2"/>
  <c r="K6" i="2"/>
  <c r="T20" i="1"/>
  <c r="T21" i="1"/>
  <c r="T22" i="1"/>
  <c r="T23" i="1"/>
  <c r="M6" i="2"/>
  <c r="N6" i="2"/>
  <c r="O6" i="2"/>
  <c r="P6" i="2"/>
  <c r="U20" i="1"/>
  <c r="U21" i="1"/>
  <c r="U22" i="1"/>
  <c r="U23" i="1"/>
  <c r="R6" i="2"/>
  <c r="S6" i="2"/>
  <c r="T6" i="2"/>
  <c r="U6" i="2"/>
  <c r="R30" i="1"/>
  <c r="R31" i="1"/>
  <c r="R32" i="1"/>
  <c r="R33" i="1"/>
  <c r="C7" i="2"/>
  <c r="D7" i="2"/>
  <c r="E7" i="2"/>
  <c r="F7" i="2"/>
  <c r="S30" i="1"/>
  <c r="S31" i="1"/>
  <c r="S32" i="1"/>
  <c r="S33" i="1"/>
  <c r="H7" i="2"/>
  <c r="I7" i="2"/>
  <c r="J7" i="2"/>
  <c r="K7" i="2"/>
  <c r="T30" i="1"/>
  <c r="T31" i="1"/>
  <c r="T32" i="1"/>
  <c r="T33" i="1"/>
  <c r="M7" i="2"/>
  <c r="N7" i="2"/>
  <c r="O7" i="2"/>
  <c r="P7" i="2"/>
  <c r="U30" i="1"/>
  <c r="U31" i="1"/>
  <c r="U32" i="1"/>
  <c r="U33" i="1"/>
  <c r="R7" i="2"/>
  <c r="S7" i="2"/>
  <c r="T7" i="2"/>
  <c r="U7" i="2"/>
  <c r="R36" i="1"/>
  <c r="R37" i="1"/>
  <c r="R38" i="1"/>
  <c r="R39" i="1"/>
  <c r="C8" i="2"/>
  <c r="D8" i="2"/>
  <c r="E8" i="2"/>
  <c r="F8" i="2"/>
  <c r="S36" i="1"/>
  <c r="S37" i="1"/>
  <c r="S38" i="1"/>
  <c r="S39" i="1"/>
  <c r="H8" i="2"/>
  <c r="I8" i="2"/>
  <c r="J8" i="2"/>
  <c r="K8" i="2"/>
  <c r="T36" i="1"/>
  <c r="T37" i="1"/>
  <c r="T38" i="1"/>
  <c r="T39" i="1"/>
  <c r="M8" i="2"/>
  <c r="N8" i="2"/>
  <c r="O8" i="2"/>
  <c r="P8" i="2"/>
  <c r="U36" i="1"/>
  <c r="U37" i="1"/>
  <c r="U38" i="1"/>
  <c r="U39" i="1"/>
  <c r="R8" i="2"/>
  <c r="S8" i="2"/>
  <c r="T8" i="2"/>
  <c r="U8" i="2"/>
  <c r="R47" i="1"/>
  <c r="R48" i="1"/>
  <c r="R49" i="1"/>
  <c r="R50" i="1"/>
  <c r="C9" i="2"/>
  <c r="D9" i="2"/>
  <c r="E9" i="2"/>
  <c r="F9" i="2"/>
  <c r="S47" i="1"/>
  <c r="S48" i="1"/>
  <c r="S49" i="1"/>
  <c r="S50" i="1"/>
  <c r="H9" i="2"/>
  <c r="I9" i="2"/>
  <c r="J9" i="2"/>
  <c r="K9" i="2"/>
  <c r="T47" i="1"/>
  <c r="T48" i="1"/>
  <c r="T49" i="1"/>
  <c r="T50" i="1"/>
  <c r="M9" i="2"/>
  <c r="N9" i="2"/>
  <c r="O9" i="2"/>
  <c r="P9" i="2"/>
  <c r="U47" i="1"/>
  <c r="U48" i="1"/>
  <c r="U49" i="1"/>
  <c r="U50" i="1"/>
  <c r="R9" i="2"/>
  <c r="S9" i="2"/>
  <c r="T9" i="2"/>
  <c r="U9" i="2"/>
  <c r="C10" i="2"/>
  <c r="D10" i="2"/>
  <c r="E10" i="2"/>
  <c r="F10" i="2"/>
  <c r="H10" i="2"/>
  <c r="I10" i="2"/>
  <c r="J10" i="2"/>
  <c r="K10" i="2"/>
  <c r="M10" i="2"/>
  <c r="N10" i="2"/>
  <c r="O10" i="2"/>
  <c r="P10" i="2"/>
  <c r="R10" i="2"/>
  <c r="S10" i="2"/>
  <c r="T10" i="2"/>
  <c r="U10" i="2"/>
  <c r="Q11" i="1"/>
  <c r="R11" i="1"/>
  <c r="S11" i="1"/>
</calcChain>
</file>

<file path=xl/sharedStrings.xml><?xml version="1.0" encoding="utf-8"?>
<sst xmlns="http://schemas.openxmlformats.org/spreadsheetml/2006/main" count="331" uniqueCount="178">
  <si>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</si>
  <si>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</si>
  <si>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</si>
  <si>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</si>
  <si>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</si>
  <si>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</si>
  <si>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</si>
  <si>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</si>
  <si>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</si>
  <si>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</si>
  <si>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</si>
  <si>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</si>
  <si>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</si>
  <si>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</si>
  <si>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</si>
  <si>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</si>
  <si>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</si>
  <si>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</si>
  <si>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</si>
  <si>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</si>
  <si>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CUCUTILLA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</si>
  <si>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</si>
  <si>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</si>
  <si>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</si>
  <si>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</si>
  <si>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</si>
  <si>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</si>
  <si>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Horizonte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</si>
  <si>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</si>
  <si>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</si>
  <si>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</si>
  <si>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</si>
  <si>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</si>
  <si>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</si>
  <si>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</si>
  <si>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</si>
  <si>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</si>
  <si>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</si>
  <si>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</si>
  <si>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</si>
  <si>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</si>
  <si>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</si>
  <si>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2019</t>
  </si>
  <si>
    <t>AÑO 202_</t>
  </si>
  <si>
    <t>Valoración</t>
  </si>
  <si>
    <t>JUSTIFICACION</t>
  </si>
  <si>
    <t>EVIDENCIAS</t>
  </si>
  <si>
    <t>Direccionamiento Estratégico</t>
  </si>
  <si>
    <t>Gestión Estratégica</t>
  </si>
  <si>
    <t>Gobierno Escolar</t>
  </si>
  <si>
    <t>Cultura Institucional</t>
  </si>
  <si>
    <t>Clima Escolar</t>
  </si>
  <si>
    <t>Relaciones Con El Entorno</t>
  </si>
  <si>
    <t>GESTIÓN ACADÉMICA</t>
  </si>
  <si>
    <t>Diseño Pedagógico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</si>
  <si>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</si>
  <si>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</si>
  <si>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</si>
  <si>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</si>
  <si>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</si>
  <si>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</si>
  <si>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</si>
  <si>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</si>
  <si>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</si>
  <si>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</si>
  <si>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</si>
  <si>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</si>
  <si>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</si>
  <si>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</si>
  <si>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</si>
  <si>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</si>
  <si>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</si>
  <si>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</si>
  <si>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</si>
  <si>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</si>
  <si>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</si>
  <si>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</si>
  <si>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</si>
  <si>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</si>
  <si>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</si>
  <si>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</si>
  <si>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</si>
  <si>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</si>
  <si>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</si>
  <si>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</si>
  <si>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</si>
  <si>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</si>
  <si>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</si>
  <si>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AÑO 2017</t>
  </si>
  <si>
    <t>AÑO 2015</t>
  </si>
  <si>
    <t>Accesibilidad</t>
  </si>
  <si>
    <t>Proyección a la comunidad</t>
  </si>
  <si>
    <t>Participación y convivencia</t>
  </si>
  <si>
    <t>Prevención de riesgos</t>
  </si>
  <si>
    <t>VALORACION                       GESTION DIRECTIVA</t>
  </si>
  <si>
    <t>FORTALEZAS</t>
  </si>
  <si>
    <t>OPOTUNIDADES DE MEJORAMIENTO</t>
  </si>
  <si>
    <t>202_</t>
  </si>
  <si>
    <t>GESTIÓN ACADEMICA</t>
  </si>
  <si>
    <t>AÑO 201_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</si>
  <si>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</si>
  <si>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</si>
  <si>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</si>
  <si>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</si>
  <si>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</si>
  <si>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GESTIÓN ADMINISTRATIVA</t>
  </si>
  <si>
    <t>AÑO 20_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</si>
  <si>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</si>
  <si>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</si>
  <si>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</si>
  <si>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</si>
  <si>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</si>
  <si>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VALORACION                       GESTION ADMINISTRATIVA</t>
  </si>
  <si>
    <t>VALORACION                       GESTION DE LA COMUNIDAD</t>
  </si>
  <si>
    <t>Se realiza el proceso de matricula según las directrices del MEN</t>
  </si>
  <si>
    <t>Se realiza el archivo academico de forma fisica y está en proceso la elaboracion del archivo digital</t>
  </si>
  <si>
    <t>se entrega los boletines de calificaciones  periodicamente a los acudientes y padres de familia.</t>
  </si>
  <si>
    <t>cuenta con una planta fisica en restructuracion.</t>
  </si>
  <si>
    <t>planos de las sedes,PEI</t>
  </si>
  <si>
    <t>el trabajo social realizado por los estudiantes de decimo y undecimo contribuye al embellecimiento de la planta fisica.</t>
  </si>
  <si>
    <t>actas de trabajo social</t>
  </si>
  <si>
    <t>actas de consejo directivo</t>
  </si>
  <si>
    <t>plan de compras, contabilidad,acta  del consejo directivo</t>
  </si>
  <si>
    <t>no se realizó mantenimiento a los equipos durante el 2019</t>
  </si>
  <si>
    <t>consejo academico</t>
  </si>
  <si>
    <t>acta de asignacion de carga academica</t>
  </si>
  <si>
    <t xml:space="preserve">folio de matricula documentos estudiantes y acudientes </t>
  </si>
  <si>
    <t>documentacion y actas en carpetas</t>
  </si>
  <si>
    <t>AÑO  2020</t>
  </si>
  <si>
    <t>AÑO 2021</t>
  </si>
  <si>
    <t>planillas asistencia padres formato de calificaciones entrega fisica boletin</t>
  </si>
  <si>
    <t>El mantenimiento de la planta
física se realiza ocasionalmente,
sin obedecer a una planeación
sistemática.</t>
  </si>
  <si>
    <t>el trabajo social realizado por los estudiantes de decimo y undecimo contribuye al embellecimiento de la planta fisica. Cada sede primaria hace su trabajo mantenimiento</t>
  </si>
  <si>
    <t>actas y evidencias fisicas trabajo social. Evivencias sedes primaria</t>
  </si>
  <si>
    <t>se cuenta con espacio suficiente pero falta espacios recreativos, deportivos y laboratorios propicios desarrollo diferentes actividades y no hay auditorio</t>
  </si>
  <si>
    <t xml:space="preserve">falta espacios recreativos, deportivos y laboratorios propicios para el desarrollo diferentes actividades y no hay auditorio </t>
  </si>
  <si>
    <t>se cuenta con un plan compras adquisicion recursos aprendizaje diferentes sedes</t>
  </si>
  <si>
    <t>se da plan compras adquisicion recursos aprendizaje diferentes sedes y debe agilizar tiempos entrega</t>
  </si>
  <si>
    <t>se distribuyen recursos de acuerdo a necesidades de cada sede</t>
  </si>
  <si>
    <t>se distribuyen recursos de acuerdo a necesidades de cada sede debe ser mas eficiente la entrega</t>
  </si>
  <si>
    <t>consejo academico y consejo directivo</t>
  </si>
  <si>
    <t>La institución ha levantado el
panorama completo de los
riesgos físicos.</t>
  </si>
  <si>
    <t>La institución tiene una aproximación
parcial a su panorama
de riesgos o se encuentra apenas
en proceso de iniciar el levantamiento.</t>
  </si>
  <si>
    <t>La institución cuenta servicios complementarios con calidad y 
regularidad para atender requerimientos estudiantes. Por Pandemia COVID19 no hubo servicio restaurante ni transporte escolar. Se entregò raciòn mensual a las familias estudiantes.</t>
  </si>
  <si>
    <t>Actas entrega PAE  a familias estudiantes cumpliendo normas mìnimas bioseguridad</t>
  </si>
  <si>
    <t>AÑO 2020</t>
  </si>
  <si>
    <t>formatos plan mejoramiento y seguimiento acadèmico, actas consejo acadèmico y directivo</t>
  </si>
  <si>
    <t>se  realiza plan mejoramiento y seguinmiento a estudiantes bajo rendimiento academico. Se trabajo virtualmente hasta Julio y alternancia en Agosto y presencialidad desde septiembre octubre y noviembre</t>
  </si>
  <si>
    <t>hoja de vida de los docentes y desempeño acadèmico estudiantes</t>
  </si>
  <si>
    <t>se  realiza plan mejoramiento y seguinmiento a estudiantes bajo rendimiento academico. Se trabajo virtualmente desde Mayo hasta Noviembre</t>
  </si>
  <si>
    <t>se cuenta con personal  idoneo y capacitado en cada una de las areas estudio. Se trabajo virtualmente desde Mayo hasta Noviembre</t>
  </si>
  <si>
    <t>se cuenta con personal  idoneo y capacitado en cada una de las areas estudio. Se trabajo virtualmente desde Enero hasta Julio y alternancia en Agosto y presencialidad desde Septiembre, Octubre y Noviembre.</t>
  </si>
  <si>
    <t>No existe protocolo inducciòn a estudiantes, docentes, administrativos y directivos</t>
  </si>
  <si>
    <t>Ausencia de proceso de conocimiento y apropiacion del CERMA para nuevos integrantes del cuerpo docente, administrativo y estudiantes</t>
  </si>
  <si>
    <t>Actas y planillas de asistencia, acta de socializacion, documentos emitidos por MEN COL y SED NDS</t>
  </si>
  <si>
    <t>Desde 20219 no se ha dado proceso capacitacion docente en lo acadèmico y pedagògico. Se ha recibido formaciòn para manejo Pandemia COVID19</t>
  </si>
  <si>
    <t>se asigna carga academica según àrea estudio y docente</t>
  </si>
  <si>
    <t>hay diez docentes en nombramiento y  3 docentes en provisionalidad y una palza ausente (Ciencias Naturales) No se cuenta con Director en propiedad</t>
  </si>
  <si>
    <t>actas y hojas de vida docentes, directivo y administrativo</t>
  </si>
  <si>
    <t>formatos evaluacion desempeño SED NDS</t>
  </si>
  <si>
    <t>un docente Decreto 1278 Ciencias Sociales en evaluacion de desempeño</t>
  </si>
  <si>
    <t>los estimulos solo son para estudiantes no se tiene en cuenta al docente</t>
  </si>
  <si>
    <t>mencion de honor,diplomas,medallas reconocimientos acadèmicos estudiantes</t>
  </si>
  <si>
    <t>los estimulos solo son para estudiantes no se tiene en cuenta al docente se reconociò antigüedad a varios docentes</t>
  </si>
  <si>
    <t>mencion de honor,diplomas, medallas reconocimientos acadèmicos estudiantes, placa docentes màs antiguos</t>
  </si>
  <si>
    <t>ausencia paricipacion por Pandemia COVID19</t>
  </si>
  <si>
    <t>el comité de convivencia escolar no esta en funcionamiento por Pandemia COVID19 los conflictos se manejan con la ruta atencion de convivencia escolar e igualmente para el cuerpo docente</t>
  </si>
  <si>
    <t>observador del alumno,memorandos, actas y compromisos con los padres de familia</t>
  </si>
  <si>
    <t>La institución realiza esporádicamente
algunas actividades
orientadas a la integración y
bienestar del personal vinculado.</t>
  </si>
  <si>
    <t>registro fisicos actividades con docentes, directivos y administrativos</t>
  </si>
  <si>
    <t>AÑO  2021</t>
  </si>
  <si>
    <t>no se ha realizado mantenimiento a los equipos durante periodos 2019 2020 2021. Urge mantenimiento y actualizacion equipos. Algunos equipos fueron actualizados. Pendiente diagnòstico equipos sedes en general</t>
  </si>
  <si>
    <t>se asigna carga academica según àrea estudio y docente y perfil profesional</t>
  </si>
  <si>
    <t>hay diez docentes en nombramiento y  3 docentes en provisionalidad y una plaza ausente (Ciencias Naturales) y un Director en propiedad</t>
  </si>
  <si>
    <t>formatos evaluacion desempeño SED NDS 2019 2020 2021</t>
  </si>
  <si>
    <t>ausencia participacion por Pandemia COVID19</t>
  </si>
  <si>
    <t>Desde 20219 y 2020 no se ha dado proceso capacitacion docente en lo acadèmico y pedagògico. Se ha recibido formaciòn e indicaciones generales para manejo Pandemia COVID19 Por Parte SED NDS y MEN Colombia</t>
  </si>
  <si>
    <t>$200.000=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</si>
</sst>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b/>
      <sz val="14"/>
      <name val="Arial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b/>
      <sz val="11"/>
      <color indexed="9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2"/>
      <name val="Arial"/>
      <family val="2"/>
    </font>
    <font>
      <sz val="11"/>
      <color indexed="8"/>
      <name val="Arial"/>
      <family val="2"/>
    </font>
    <font>
      <sz val="12"/>
      <color indexed="8"/>
      <name val="Arial"/>
      <family val="2"/>
    </font>
    <font>
      <b/>
      <u/>
      <sz val="16"/>
      <color indexed="12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4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4"/>
      <color theme="1"/>
      <name val="Verdana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1"/>
      <color theme="1"/>
      <name val="Arial"/>
      <family val="2"/>
    </font>
    <font>
      <b/>
      <i/>
      <sz val="14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5" fillId="13" borderId="1">
      <alignment horizontal="center"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7" fillId="0" borderId="0"/>
    <xf numFmtId="0" fontId="27" fillId="0" borderId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09">
    <xf numFmtId="0" fontId="0" fillId="0" borderId="0" xfId="0"/>
    <xf numFmtId="0" fontId="29" fillId="0" borderId="0" xfId="0" applyFont="1" applyFill="1"/>
    <xf numFmtId="0" fontId="30" fillId="0" borderId="0" xfId="0" applyFont="1"/>
    <xf numFmtId="0" fontId="3" fillId="0" borderId="0" xfId="0" applyFont="1" applyFill="1" applyBorder="1" applyAlignment="1">
      <alignment horizontal="center" vertical="center"/>
    </xf>
    <xf numFmtId="0" fontId="2" fillId="14" borderId="2" xfId="0" applyFont="1" applyFill="1" applyBorder="1" applyAlignment="1">
      <alignment horizontal="center" vertical="center"/>
    </xf>
    <xf numFmtId="0" fontId="2" fillId="15" borderId="2" xfId="0" applyFont="1" applyFill="1" applyBorder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4" fillId="17" borderId="3" xfId="2" applyFont="1" applyFill="1" applyBorder="1" applyAlignment="1" applyProtection="1">
      <alignment horizontal="center" vertical="center"/>
    </xf>
    <xf numFmtId="9" fontId="30" fillId="0" borderId="4" xfId="0" applyNumberFormat="1" applyFont="1" applyBorder="1" applyAlignment="1">
      <alignment horizontal="center" vertical="center"/>
    </xf>
    <xf numFmtId="9" fontId="30" fillId="0" borderId="2" xfId="0" applyNumberFormat="1" applyFont="1" applyBorder="1" applyAlignment="1">
      <alignment horizontal="center" vertical="center"/>
    </xf>
    <xf numFmtId="0" fontId="4" fillId="17" borderId="3" xfId="2" applyFont="1" applyFill="1" applyBorder="1" applyAlignment="1" applyProtection="1">
      <alignment horizontal="center" vertical="center" wrapText="1"/>
    </xf>
    <xf numFmtId="0" fontId="5" fillId="17" borderId="5" xfId="2" applyFont="1" applyFill="1" applyBorder="1" applyAlignment="1" applyProtection="1">
      <alignment horizontal="left" vertical="center"/>
    </xf>
    <xf numFmtId="0" fontId="5" fillId="17" borderId="2" xfId="2" applyFont="1" applyFill="1" applyBorder="1" applyAlignment="1" applyProtection="1">
      <alignment horizontal="left" vertical="center"/>
    </xf>
    <xf numFmtId="0" fontId="6" fillId="18" borderId="2" xfId="0" applyFont="1" applyFill="1" applyBorder="1" applyAlignment="1">
      <alignment horizontal="center" vertical="center" wrapText="1"/>
    </xf>
    <xf numFmtId="9" fontId="6" fillId="0" borderId="2" xfId="0" applyNumberFormat="1" applyFont="1" applyBorder="1" applyAlignment="1">
      <alignment horizontal="center" vertical="center"/>
    </xf>
    <xf numFmtId="2" fontId="30" fillId="0" borderId="0" xfId="0" applyNumberFormat="1" applyFont="1"/>
    <xf numFmtId="0" fontId="6" fillId="0" borderId="0" xfId="0" applyFont="1" applyAlignment="1">
      <alignment horizontal="center"/>
    </xf>
    <xf numFmtId="0" fontId="30" fillId="0" borderId="0" xfId="0" applyFont="1" applyBorder="1" applyAlignment="1">
      <alignment horizontal="left" vertical="top"/>
    </xf>
    <xf numFmtId="0" fontId="3" fillId="0" borderId="0" xfId="0" applyFont="1" applyFill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30" fillId="0" borderId="0" xfId="0" applyFont="1" applyFill="1"/>
    <xf numFmtId="0" fontId="2" fillId="16" borderId="6" xfId="0" applyFont="1" applyFill="1" applyBorder="1" applyAlignment="1">
      <alignment horizontal="center" vertical="center"/>
    </xf>
    <xf numFmtId="9" fontId="30" fillId="0" borderId="0" xfId="0" applyNumberFormat="1" applyFont="1" applyBorder="1" applyAlignment="1">
      <alignment horizontal="center" vertical="center"/>
    </xf>
    <xf numFmtId="9" fontId="30" fillId="0" borderId="0" xfId="0" applyNumberFormat="1" applyFont="1" applyFill="1"/>
    <xf numFmtId="9" fontId="6" fillId="0" borderId="0" xfId="0" applyNumberFormat="1" applyFont="1" applyBorder="1" applyAlignment="1">
      <alignment horizontal="center" vertical="center"/>
    </xf>
    <xf numFmtId="0" fontId="6" fillId="0" borderId="0" xfId="0" applyFont="1" applyAlignment="1"/>
    <xf numFmtId="0" fontId="31" fillId="0" borderId="0" xfId="2" applyFont="1" applyAlignment="1" applyProtection="1"/>
    <xf numFmtId="0" fontId="8" fillId="17" borderId="3" xfId="2" applyFont="1" applyFill="1" applyBorder="1" applyAlignment="1" applyProtection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0" fontId="8" fillId="17" borderId="3" xfId="2" applyFont="1" applyFill="1" applyBorder="1" applyAlignment="1" applyProtection="1">
      <alignment horizontal="center" vertical="center" wrapText="1"/>
    </xf>
    <xf numFmtId="0" fontId="6" fillId="18" borderId="5" xfId="0" applyFont="1" applyFill="1" applyBorder="1" applyAlignment="1">
      <alignment horizontal="center" vertical="center" wrapText="1"/>
    </xf>
    <xf numFmtId="0" fontId="2" fillId="19" borderId="6" xfId="0" applyFont="1" applyFill="1" applyBorder="1" applyAlignment="1">
      <alignment horizontal="center" vertical="center"/>
    </xf>
    <xf numFmtId="0" fontId="32" fillId="0" borderId="0" xfId="0" applyFont="1" applyBorder="1"/>
    <xf numFmtId="0" fontId="32" fillId="0" borderId="0" xfId="0" applyFont="1" applyBorder="1" applyAlignment="1">
      <alignment vertical="center"/>
    </xf>
    <xf numFmtId="0" fontId="32" fillId="0" borderId="0" xfId="0" applyFont="1" applyBorder="1" applyAlignment="1">
      <alignment horizontal="left" vertical="center"/>
    </xf>
    <xf numFmtId="0" fontId="10" fillId="18" borderId="4" xfId="0" applyFont="1" applyFill="1" applyBorder="1" applyAlignment="1">
      <alignment horizontal="center" vertical="center"/>
    </xf>
    <xf numFmtId="0" fontId="8" fillId="18" borderId="2" xfId="0" applyFont="1" applyFill="1" applyBorder="1" applyAlignment="1">
      <alignment horizontal="left" vertical="center" wrapText="1"/>
    </xf>
    <xf numFmtId="0" fontId="10" fillId="18" borderId="2" xfId="0" applyFont="1" applyFill="1" applyBorder="1" applyAlignment="1">
      <alignment horizontal="center" vertical="center"/>
    </xf>
    <xf numFmtId="0" fontId="10" fillId="18" borderId="2" xfId="0" applyFont="1" applyFill="1" applyBorder="1" applyAlignment="1">
      <alignment horizontal="left" vertical="center" wrapText="1"/>
    </xf>
    <xf numFmtId="0" fontId="33" fillId="15" borderId="7" xfId="0" applyFont="1" applyFill="1" applyBorder="1" applyAlignment="1">
      <alignment vertical="center"/>
    </xf>
    <xf numFmtId="0" fontId="10" fillId="15" borderId="7" xfId="0" applyFont="1" applyFill="1" applyBorder="1" applyAlignment="1">
      <alignment vertical="center"/>
    </xf>
    <xf numFmtId="0" fontId="32" fillId="0" borderId="5" xfId="0" applyFont="1" applyBorder="1" applyAlignment="1">
      <alignment wrapText="1"/>
    </xf>
    <xf numFmtId="0" fontId="34" fillId="11" borderId="5" xfId="0" applyFont="1" applyFill="1" applyBorder="1" applyAlignment="1" applyProtection="1">
      <alignment horizontal="center" vertical="center"/>
      <protection locked="0"/>
    </xf>
    <xf numFmtId="0" fontId="35" fillId="7" borderId="5" xfId="0" applyFont="1" applyFill="1" applyBorder="1" applyAlignment="1" applyProtection="1">
      <alignment horizontal="left" vertical="justify" wrapText="1"/>
      <protection locked="0"/>
    </xf>
    <xf numFmtId="0" fontId="34" fillId="8" borderId="5" xfId="0" applyFont="1" applyFill="1" applyBorder="1" applyAlignment="1" applyProtection="1">
      <alignment horizontal="center" vertical="center" wrapText="1"/>
      <protection locked="0"/>
    </xf>
    <xf numFmtId="0" fontId="35" fillId="4" borderId="5" xfId="0" applyFont="1" applyFill="1" applyBorder="1" applyAlignment="1" applyProtection="1">
      <alignment horizontal="left" vertical="justify" wrapText="1"/>
      <protection locked="0"/>
    </xf>
    <xf numFmtId="0" fontId="32" fillId="0" borderId="2" xfId="0" applyFont="1" applyBorder="1"/>
    <xf numFmtId="0" fontId="35" fillId="4" borderId="2" xfId="0" applyFont="1" applyFill="1" applyBorder="1" applyAlignment="1" applyProtection="1">
      <alignment horizontal="left" vertical="justify" wrapText="1"/>
      <protection locked="0"/>
    </xf>
    <xf numFmtId="0" fontId="32" fillId="0" borderId="2" xfId="0" applyFont="1" applyBorder="1" applyAlignment="1">
      <alignment wrapText="1"/>
    </xf>
    <xf numFmtId="0" fontId="33" fillId="15" borderId="7" xfId="0" applyFont="1" applyFill="1" applyBorder="1" applyAlignment="1">
      <alignment vertical="center" wrapText="1"/>
    </xf>
    <xf numFmtId="0" fontId="12" fillId="15" borderId="7" xfId="0" applyFont="1" applyFill="1" applyBorder="1" applyAlignment="1">
      <alignment vertical="center" wrapText="1"/>
    </xf>
    <xf numFmtId="0" fontId="32" fillId="0" borderId="5" xfId="0" applyFont="1" applyBorder="1"/>
    <xf numFmtId="0" fontId="32" fillId="11" borderId="5" xfId="0" applyFont="1" applyFill="1" applyBorder="1" applyAlignment="1" applyProtection="1">
      <alignment horizontal="center" vertical="center"/>
      <protection locked="0"/>
    </xf>
    <xf numFmtId="0" fontId="32" fillId="7" borderId="5" xfId="0" applyFont="1" applyFill="1" applyBorder="1" applyAlignment="1" applyProtection="1">
      <alignment horizontal="left" vertical="justify" wrapText="1"/>
      <protection locked="0"/>
    </xf>
    <xf numFmtId="0" fontId="32" fillId="8" borderId="5" xfId="0" applyFont="1" applyFill="1" applyBorder="1" applyAlignment="1" applyProtection="1">
      <alignment horizontal="center" vertical="center" wrapText="1"/>
      <protection locked="0"/>
    </xf>
    <xf numFmtId="0" fontId="35" fillId="7" borderId="2" xfId="0" applyFont="1" applyFill="1" applyBorder="1" applyAlignment="1" applyProtection="1">
      <alignment horizontal="left" vertical="justify" wrapText="1"/>
      <protection locked="0"/>
    </xf>
    <xf numFmtId="0" fontId="32" fillId="0" borderId="8" xfId="0" applyFont="1" applyBorder="1"/>
    <xf numFmtId="0" fontId="32" fillId="0" borderId="4" xfId="0" applyFont="1" applyBorder="1"/>
    <xf numFmtId="0" fontId="33" fillId="15" borderId="4" xfId="0" applyFont="1" applyFill="1" applyBorder="1" applyAlignment="1">
      <alignment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wrapText="1"/>
    </xf>
    <xf numFmtId="0" fontId="35" fillId="7" borderId="5" xfId="0" applyFont="1" applyFill="1" applyBorder="1" applyAlignment="1" applyProtection="1">
      <alignment horizontal="left" vertical="top" wrapText="1"/>
      <protection locked="0"/>
    </xf>
    <xf numFmtId="0" fontId="32" fillId="8" borderId="5" xfId="0" applyFont="1" applyFill="1" applyBorder="1" applyAlignment="1" applyProtection="1">
      <alignment horizontal="center" vertical="center"/>
      <protection locked="0"/>
    </xf>
    <xf numFmtId="0" fontId="35" fillId="4" borderId="5" xfId="0" applyFont="1" applyFill="1" applyBorder="1" applyAlignment="1" applyProtection="1">
      <alignment horizontal="left" vertical="top" wrapText="1"/>
      <protection locked="0"/>
    </xf>
    <xf numFmtId="0" fontId="35" fillId="7" borderId="2" xfId="0" applyFont="1" applyFill="1" applyBorder="1" applyAlignment="1" applyProtection="1">
      <alignment horizontal="left" vertical="top" wrapText="1"/>
      <protection locked="0"/>
    </xf>
    <xf numFmtId="0" fontId="35" fillId="4" borderId="2" xfId="0" applyFont="1" applyFill="1" applyBorder="1" applyAlignment="1" applyProtection="1">
      <alignment horizontal="left" vertical="top" wrapText="1"/>
      <protection locked="0"/>
    </xf>
    <xf numFmtId="0" fontId="0" fillId="0" borderId="0" xfId="0" applyAlignment="1">
      <alignment wrapText="1"/>
    </xf>
    <xf numFmtId="0" fontId="12" fillId="18" borderId="5" xfId="0" applyFont="1" applyFill="1" applyBorder="1" applyAlignment="1">
      <alignment horizontal="center" vertical="center"/>
    </xf>
    <xf numFmtId="0" fontId="9" fillId="18" borderId="5" xfId="0" applyFont="1" applyFill="1" applyBorder="1" applyAlignment="1">
      <alignment horizontal="center" vertical="center" wrapText="1"/>
    </xf>
    <xf numFmtId="0" fontId="32" fillId="15" borderId="9" xfId="0" applyFont="1" applyFill="1" applyBorder="1"/>
    <xf numFmtId="0" fontId="32" fillId="15" borderId="10" xfId="0" applyFont="1" applyFill="1" applyBorder="1"/>
    <xf numFmtId="0" fontId="32" fillId="15" borderId="5" xfId="0" applyFont="1" applyFill="1" applyBorder="1"/>
    <xf numFmtId="2" fontId="32" fillId="0" borderId="11" xfId="0" applyNumberFormat="1" applyFont="1" applyBorder="1" applyAlignment="1">
      <alignment vertical="center"/>
    </xf>
    <xf numFmtId="0" fontId="32" fillId="0" borderId="11" xfId="0" applyFont="1" applyBorder="1" applyAlignment="1">
      <alignment horizontal="left" vertical="center"/>
    </xf>
    <xf numFmtId="0" fontId="32" fillId="15" borderId="10" xfId="0" applyFont="1" applyFill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10" fillId="18" borderId="12" xfId="0" applyFont="1" applyFill="1" applyBorder="1" applyAlignment="1">
      <alignment horizontal="left" vertical="center" wrapText="1"/>
    </xf>
    <xf numFmtId="0" fontId="10" fillId="15" borderId="2" xfId="0" applyFont="1" applyFill="1" applyBorder="1" applyAlignment="1">
      <alignment vertical="center"/>
    </xf>
    <xf numFmtId="0" fontId="34" fillId="9" borderId="5" xfId="0" applyFont="1" applyFill="1" applyBorder="1" applyAlignment="1" applyProtection="1">
      <alignment horizontal="center" vertical="center" wrapText="1"/>
      <protection locked="0"/>
    </xf>
    <xf numFmtId="0" fontId="38" fillId="5" borderId="13" xfId="0" applyFont="1" applyFill="1" applyBorder="1" applyAlignment="1" applyProtection="1">
      <alignment horizontal="left" vertical="justify" wrapText="1"/>
      <protection locked="0"/>
    </xf>
    <xf numFmtId="0" fontId="38" fillId="5" borderId="2" xfId="0" applyFont="1" applyFill="1" applyBorder="1" applyAlignment="1" applyProtection="1">
      <alignment horizontal="left" vertical="justify" wrapText="1"/>
      <protection locked="0"/>
    </xf>
    <xf numFmtId="0" fontId="34" fillId="10" borderId="5" xfId="0" applyFont="1" applyFill="1" applyBorder="1" applyAlignment="1" applyProtection="1">
      <alignment horizontal="center" vertical="center" wrapText="1"/>
      <protection locked="0"/>
    </xf>
    <xf numFmtId="0" fontId="38" fillId="6" borderId="13" xfId="0" applyFont="1" applyFill="1" applyBorder="1" applyAlignment="1" applyProtection="1">
      <alignment horizontal="left" vertical="justify" wrapText="1"/>
      <protection locked="0"/>
    </xf>
    <xf numFmtId="0" fontId="38" fillId="6" borderId="2" xfId="0" applyFont="1" applyFill="1" applyBorder="1" applyAlignment="1" applyProtection="1">
      <alignment horizontal="left" vertical="justify" wrapText="1"/>
      <protection locked="0"/>
    </xf>
    <xf numFmtId="0" fontId="38" fillId="5" borderId="12" xfId="0" applyFont="1" applyFill="1" applyBorder="1" applyAlignment="1" applyProtection="1">
      <alignment horizontal="left" vertical="justify" wrapText="1"/>
      <protection locked="0"/>
    </xf>
    <xf numFmtId="0" fontId="38" fillId="6" borderId="12" xfId="0" applyFont="1" applyFill="1" applyBorder="1" applyAlignment="1" applyProtection="1">
      <alignment horizontal="left" vertical="justify" wrapText="1"/>
      <protection locked="0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 vertical="center"/>
    </xf>
    <xf numFmtId="0" fontId="12" fillId="15" borderId="4" xfId="0" applyFont="1" applyFill="1" applyBorder="1" applyAlignment="1">
      <alignment vertical="center" wrapText="1"/>
    </xf>
    <xf numFmtId="0" fontId="12" fillId="15" borderId="2" xfId="0" applyFont="1" applyFill="1" applyBorder="1" applyAlignment="1">
      <alignment vertical="center" wrapText="1"/>
    </xf>
    <xf numFmtId="0" fontId="32" fillId="9" borderId="5" xfId="0" applyFont="1" applyFill="1" applyBorder="1" applyAlignment="1" applyProtection="1">
      <alignment horizontal="center" vertical="center" wrapText="1"/>
      <protection locked="0"/>
    </xf>
    <xf numFmtId="0" fontId="32" fillId="5" borderId="5" xfId="0" applyFont="1" applyFill="1" applyBorder="1" applyAlignment="1" applyProtection="1">
      <alignment horizontal="left" vertical="justify" wrapText="1"/>
      <protection locked="0"/>
    </xf>
    <xf numFmtId="0" fontId="32" fillId="5" borderId="2" xfId="0" applyFont="1" applyFill="1" applyBorder="1" applyAlignment="1" applyProtection="1">
      <alignment horizontal="left" vertical="justify" wrapText="1"/>
      <protection locked="0"/>
    </xf>
    <xf numFmtId="0" fontId="32" fillId="10" borderId="5" xfId="0" applyFont="1" applyFill="1" applyBorder="1" applyAlignment="1" applyProtection="1">
      <alignment horizontal="center" vertical="center" wrapText="1"/>
      <protection locked="0"/>
    </xf>
    <xf numFmtId="0" fontId="32" fillId="6" borderId="5" xfId="0" applyFont="1" applyFill="1" applyBorder="1" applyAlignment="1" applyProtection="1">
      <alignment horizontal="left" vertical="justify" wrapText="1"/>
      <protection locked="0"/>
    </xf>
    <xf numFmtId="0" fontId="32" fillId="6" borderId="2" xfId="0" applyFont="1" applyFill="1" applyBorder="1" applyAlignment="1" applyProtection="1">
      <alignment horizontal="left" vertical="justify" wrapText="1"/>
      <protection locked="0"/>
    </xf>
    <xf numFmtId="0" fontId="35" fillId="5" borderId="5" xfId="0" applyFont="1" applyFill="1" applyBorder="1" applyAlignment="1" applyProtection="1">
      <alignment horizontal="left" vertical="justify" wrapText="1"/>
      <protection locked="0"/>
    </xf>
    <xf numFmtId="0" fontId="35" fillId="5" borderId="2" xfId="0" applyFont="1" applyFill="1" applyBorder="1" applyAlignment="1" applyProtection="1">
      <alignment horizontal="left" vertical="justify" wrapText="1"/>
      <protection locked="0"/>
    </xf>
    <xf numFmtId="0" fontId="35" fillId="6" borderId="5" xfId="0" applyFont="1" applyFill="1" applyBorder="1" applyAlignment="1" applyProtection="1">
      <alignment horizontal="left" vertical="justify" wrapText="1"/>
      <protection locked="0"/>
    </xf>
    <xf numFmtId="0" fontId="35" fillId="6" borderId="2" xfId="0" applyFont="1" applyFill="1" applyBorder="1" applyAlignment="1" applyProtection="1">
      <alignment horizontal="left" vertical="justify" wrapText="1"/>
      <protection locked="0"/>
    </xf>
    <xf numFmtId="0" fontId="12" fillId="15" borderId="0" xfId="0" applyFont="1" applyFill="1" applyBorder="1" applyAlignment="1">
      <alignment horizontal="center" vertical="center" wrapText="1"/>
    </xf>
    <xf numFmtId="0" fontId="32" fillId="9" borderId="5" xfId="0" applyFont="1" applyFill="1" applyBorder="1" applyAlignment="1" applyProtection="1">
      <alignment horizontal="center" vertical="center"/>
      <protection locked="0"/>
    </xf>
    <xf numFmtId="0" fontId="35" fillId="5" borderId="5" xfId="0" applyFont="1" applyFill="1" applyBorder="1" applyAlignment="1" applyProtection="1">
      <alignment horizontal="left" vertical="top" wrapText="1"/>
      <protection locked="0"/>
    </xf>
    <xf numFmtId="0" fontId="35" fillId="5" borderId="2" xfId="0" applyFont="1" applyFill="1" applyBorder="1" applyAlignment="1" applyProtection="1">
      <alignment horizontal="left" vertical="top" wrapText="1"/>
      <protection locked="0"/>
    </xf>
    <xf numFmtId="0" fontId="32" fillId="10" borderId="5" xfId="0" applyFont="1" applyFill="1" applyBorder="1" applyAlignment="1" applyProtection="1">
      <alignment horizontal="center" vertical="center"/>
      <protection locked="0"/>
    </xf>
    <xf numFmtId="0" fontId="35" fillId="6" borderId="5" xfId="0" applyFont="1" applyFill="1" applyBorder="1" applyAlignment="1" applyProtection="1">
      <alignment horizontal="left" vertical="top" wrapText="1"/>
      <protection locked="0"/>
    </xf>
    <xf numFmtId="0" fontId="35" fillId="6" borderId="2" xfId="0" applyFont="1" applyFill="1" applyBorder="1" applyAlignment="1" applyProtection="1">
      <alignment horizontal="left" vertical="top" wrapText="1"/>
      <protection locked="0"/>
    </xf>
    <xf numFmtId="0" fontId="9" fillId="18" borderId="2" xfId="0" applyFont="1" applyFill="1" applyBorder="1" applyAlignment="1">
      <alignment horizontal="center" vertical="center" wrapText="1"/>
    </xf>
    <xf numFmtId="0" fontId="39" fillId="15" borderId="2" xfId="0" applyFont="1" applyFill="1" applyBorder="1" applyAlignment="1">
      <alignment horizontal="left" vertical="center"/>
    </xf>
    <xf numFmtId="0" fontId="39" fillId="15" borderId="0" xfId="0" applyFont="1" applyFill="1" applyBorder="1" applyAlignment="1">
      <alignment horizontal="left" vertical="center"/>
    </xf>
    <xf numFmtId="0" fontId="32" fillId="0" borderId="0" xfId="0" applyFont="1" applyFill="1" applyBorder="1"/>
    <xf numFmtId="0" fontId="32" fillId="15" borderId="2" xfId="0" applyFont="1" applyFill="1" applyBorder="1"/>
    <xf numFmtId="0" fontId="40" fillId="15" borderId="2" xfId="0" applyFont="1" applyFill="1" applyBorder="1"/>
    <xf numFmtId="0" fontId="32" fillId="15" borderId="2" xfId="0" applyFont="1" applyFill="1" applyBorder="1" applyAlignment="1">
      <alignment vertical="center"/>
    </xf>
    <xf numFmtId="0" fontId="32" fillId="15" borderId="5" xfId="0" applyFont="1" applyFill="1" applyBorder="1" applyAlignment="1">
      <alignment vertical="center"/>
    </xf>
    <xf numFmtId="2" fontId="32" fillId="0" borderId="2" xfId="0" applyNumberFormat="1" applyFont="1" applyBorder="1" applyAlignment="1">
      <alignment vertical="center"/>
    </xf>
    <xf numFmtId="0" fontId="32" fillId="0" borderId="2" xfId="0" applyFont="1" applyBorder="1" applyAlignment="1">
      <alignment horizontal="left" vertical="center"/>
    </xf>
    <xf numFmtId="0" fontId="13" fillId="0" borderId="5" xfId="0" applyFont="1" applyBorder="1" applyAlignment="1">
      <alignment wrapText="1"/>
    </xf>
    <xf numFmtId="0" fontId="40" fillId="15" borderId="0" xfId="0" applyFont="1" applyFill="1" applyBorder="1" applyAlignment="1">
      <alignment horizontal="left" vertical="center"/>
    </xf>
    <xf numFmtId="0" fontId="32" fillId="0" borderId="10" xfId="0" applyFont="1" applyBorder="1" applyAlignment="1">
      <alignment horizontal="left" vertical="center"/>
    </xf>
    <xf numFmtId="0" fontId="41" fillId="15" borderId="2" xfId="0" applyFont="1" applyFill="1" applyBorder="1" applyAlignment="1">
      <alignment horizontal="left" vertical="center"/>
    </xf>
    <xf numFmtId="0" fontId="41" fillId="15" borderId="0" xfId="0" applyFont="1" applyFill="1" applyBorder="1" applyAlignment="1">
      <alignment horizontal="left" vertical="center"/>
    </xf>
    <xf numFmtId="0" fontId="33" fillId="15" borderId="0" xfId="0" applyFont="1" applyFill="1" applyBorder="1" applyAlignment="1">
      <alignment horizontal="left" vertical="center"/>
    </xf>
    <xf numFmtId="0" fontId="32" fillId="15" borderId="0" xfId="0" applyFont="1" applyFill="1" applyBorder="1"/>
    <xf numFmtId="0" fontId="32" fillId="0" borderId="5" xfId="0" applyFont="1" applyBorder="1" applyAlignment="1">
      <alignment horizontal="left" vertical="center"/>
    </xf>
    <xf numFmtId="0" fontId="9" fillId="18" borderId="0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vertical="justify" wrapText="1"/>
    </xf>
    <xf numFmtId="0" fontId="42" fillId="0" borderId="0" xfId="2" applyFont="1" applyBorder="1" applyAlignment="1" applyProtection="1">
      <alignment horizontal="center"/>
    </xf>
    <xf numFmtId="0" fontId="14" fillId="0" borderId="0" xfId="0" applyFont="1"/>
    <xf numFmtId="0" fontId="32" fillId="0" borderId="0" xfId="0" applyFont="1"/>
    <xf numFmtId="14" fontId="15" fillId="0" borderId="2" xfId="3" applyNumberFormat="1" applyFont="1" applyBorder="1" applyAlignment="1">
      <alignment horizontal="center" vertical="center"/>
    </xf>
    <xf numFmtId="0" fontId="11" fillId="3" borderId="12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vertical="center" wrapText="1"/>
    </xf>
    <xf numFmtId="0" fontId="11" fillId="3" borderId="12" xfId="0" applyFont="1" applyFill="1" applyBorder="1" applyAlignment="1">
      <alignment vertical="center"/>
    </xf>
    <xf numFmtId="0" fontId="15" fillId="0" borderId="2" xfId="3" applyFont="1" applyBorder="1" applyAlignment="1">
      <alignment horizontal="center" vertical="center"/>
    </xf>
    <xf numFmtId="0" fontId="20" fillId="12" borderId="10" xfId="0" applyFont="1" applyFill="1" applyBorder="1" applyAlignment="1">
      <alignment horizontal="center" vertical="center"/>
    </xf>
    <xf numFmtId="0" fontId="20" fillId="12" borderId="14" xfId="0" applyFont="1" applyFill="1" applyBorder="1" applyAlignment="1">
      <alignment horizontal="center" vertical="center"/>
    </xf>
    <xf numFmtId="0" fontId="8" fillId="12" borderId="15" xfId="0" applyFont="1" applyFill="1" applyBorder="1" applyAlignment="1">
      <alignment horizontal="center" vertical="center" wrapText="1"/>
    </xf>
    <xf numFmtId="0" fontId="32" fillId="4" borderId="2" xfId="0" applyFont="1" applyFill="1" applyBorder="1" applyAlignment="1">
      <alignment vertical="center"/>
    </xf>
    <xf numFmtId="0" fontId="32" fillId="19" borderId="0" xfId="0" applyFont="1" applyFill="1" applyBorder="1" applyAlignment="1">
      <alignment vertical="center"/>
    </xf>
    <xf numFmtId="0" fontId="22" fillId="19" borderId="0" xfId="0" applyFont="1" applyFill="1" applyBorder="1" applyAlignment="1">
      <alignment horizontal="left" vertical="center" wrapText="1"/>
    </xf>
    <xf numFmtId="0" fontId="14" fillId="0" borderId="0" xfId="0" applyFont="1" applyBorder="1" applyAlignment="1"/>
    <xf numFmtId="0" fontId="17" fillId="0" borderId="0" xfId="0" applyFont="1" applyFill="1" applyAlignment="1">
      <alignment horizontal="center" vertical="center"/>
    </xf>
    <xf numFmtId="0" fontId="42" fillId="0" borderId="0" xfId="2" applyFont="1" applyFill="1" applyAlignment="1" applyProtection="1">
      <alignment vertical="center"/>
    </xf>
    <xf numFmtId="0" fontId="22" fillId="0" borderId="0" xfId="0" applyFont="1" applyFill="1" applyAlignment="1">
      <alignment horizontal="left" vertical="center" wrapText="1"/>
    </xf>
    <xf numFmtId="0" fontId="32" fillId="0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/>
    </xf>
    <xf numFmtId="0" fontId="22" fillId="0" borderId="0" xfId="0" applyFont="1" applyFill="1" applyBorder="1" applyAlignment="1">
      <alignment wrapText="1"/>
    </xf>
    <xf numFmtId="0" fontId="35" fillId="4" borderId="5" xfId="0" applyFont="1" applyFill="1" applyBorder="1" applyAlignment="1" applyProtection="1">
      <alignment horizontal="left" vertical="justify"/>
      <protection locked="0"/>
    </xf>
    <xf numFmtId="0" fontId="32" fillId="4" borderId="5" xfId="0" applyFont="1" applyFill="1" applyBorder="1" applyAlignment="1" applyProtection="1">
      <alignment horizontal="left" vertical="justify" wrapText="1"/>
      <protection locked="0"/>
    </xf>
    <xf numFmtId="0" fontId="32" fillId="11" borderId="5" xfId="0" applyFont="1" applyFill="1" applyBorder="1" applyAlignment="1" applyProtection="1">
      <alignment horizontal="center" vertical="center"/>
      <protection locked="0"/>
    </xf>
    <xf numFmtId="0" fontId="35" fillId="7" borderId="5" xfId="0" applyFont="1" applyFill="1" applyBorder="1" applyAlignment="1" applyProtection="1">
      <alignment horizontal="left" vertical="justify" wrapText="1"/>
      <protection locked="0"/>
    </xf>
    <xf numFmtId="0" fontId="35" fillId="7" borderId="2" xfId="0" applyFont="1" applyFill="1" applyBorder="1" applyAlignment="1" applyProtection="1">
      <alignment horizontal="left" vertical="justify" wrapText="1"/>
      <protection locked="0"/>
    </xf>
    <xf numFmtId="0" fontId="32" fillId="11" borderId="5" xfId="0" applyFont="1" applyFill="1" applyBorder="1" applyAlignment="1" applyProtection="1">
      <alignment horizontal="center" vertical="center"/>
      <protection locked="0"/>
    </xf>
    <xf numFmtId="0" fontId="35" fillId="7" borderId="5" xfId="0" applyFont="1" applyFill="1" applyBorder="1" applyAlignment="1" applyProtection="1">
      <alignment horizontal="left" vertical="top" wrapText="1"/>
      <protection locked="0"/>
    </xf>
    <xf numFmtId="0" fontId="35" fillId="7" borderId="2" xfId="0" applyFont="1" applyFill="1" applyBorder="1" applyAlignment="1" applyProtection="1">
      <alignment horizontal="left" vertical="top" wrapText="1"/>
      <protection locked="0"/>
    </xf>
    <xf numFmtId="0" fontId="35" fillId="7" borderId="5" xfId="0" applyFont="1" applyFill="1" applyBorder="1" applyAlignment="1" applyProtection="1">
      <alignment horizontal="left" vertical="justify" wrapText="1"/>
      <protection locked="0"/>
    </xf>
    <xf numFmtId="0" fontId="35" fillId="7" borderId="2" xfId="0" applyFont="1" applyFill="1" applyBorder="1" applyAlignment="1" applyProtection="1">
      <alignment horizontal="left" vertical="justify" wrapText="1"/>
      <protection locked="0"/>
    </xf>
    <xf numFmtId="0" fontId="20" fillId="4" borderId="2" xfId="0" applyFont="1" applyFill="1" applyBorder="1" applyAlignment="1" applyProtection="1">
      <alignment horizontal="left" vertical="justify" wrapText="1"/>
      <protection locked="0"/>
    </xf>
    <xf numFmtId="0" fontId="32" fillId="19" borderId="0" xfId="0" applyFont="1" applyFill="1" applyBorder="1" applyAlignment="1">
      <alignment vertical="center"/>
    </xf>
    <xf numFmtId="0" fontId="32" fillId="0" borderId="17" xfId="0" applyFont="1" applyBorder="1" applyAlignment="1" applyProtection="1">
      <alignment horizontal="center" vertical="center" wrapText="1"/>
      <protection locked="0"/>
    </xf>
    <xf numFmtId="0" fontId="32" fillId="0" borderId="2" xfId="0" applyFont="1" applyBorder="1" applyAlignment="1" applyProtection="1">
      <alignment horizontal="center" vertical="center" wrapText="1"/>
      <protection locked="0"/>
    </xf>
    <xf numFmtId="0" fontId="15" fillId="0" borderId="9" xfId="3" applyFont="1" applyBorder="1" applyAlignment="1">
      <alignment horizontal="center"/>
    </xf>
    <xf numFmtId="0" fontId="15" fillId="0" borderId="18" xfId="3" applyFont="1" applyBorder="1" applyAlignment="1">
      <alignment horizontal="center"/>
    </xf>
    <xf numFmtId="0" fontId="15" fillId="0" borderId="6" xfId="3" applyFont="1" applyBorder="1" applyAlignment="1">
      <alignment horizontal="center"/>
    </xf>
    <xf numFmtId="0" fontId="15" fillId="0" borderId="19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8" xfId="3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2" fillId="0" borderId="0" xfId="2" applyFont="1" applyAlignment="1" applyProtection="1">
      <alignment horizontal="center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4" borderId="2" xfId="0" applyFont="1" applyFill="1" applyBorder="1" applyAlignment="1">
      <alignment vertical="center" wrapText="1"/>
    </xf>
    <xf numFmtId="0" fontId="32" fillId="4" borderId="2" xfId="0" applyFont="1" applyFill="1" applyBorder="1" applyAlignment="1">
      <alignment vertical="center"/>
    </xf>
    <xf numFmtId="0" fontId="21" fillId="19" borderId="0" xfId="0" applyFont="1" applyFill="1" applyBorder="1" applyAlignment="1">
      <alignment vertical="center" wrapText="1"/>
    </xf>
    <xf numFmtId="0" fontId="32" fillId="19" borderId="0" xfId="0" applyFont="1" applyFill="1" applyBorder="1" applyAlignment="1">
      <alignment vertical="center" wrapText="1"/>
    </xf>
    <xf numFmtId="0" fontId="42" fillId="0" borderId="0" xfId="2" applyFont="1" applyFill="1" applyAlignment="1" applyProtection="1">
      <alignment horizontal="left" vertical="center"/>
    </xf>
    <xf numFmtId="0" fontId="32" fillId="2" borderId="2" xfId="0" applyFont="1" applyFill="1" applyBorder="1" applyAlignment="1">
      <alignment horizontal="center" vertical="center"/>
    </xf>
    <xf numFmtId="0" fontId="14" fillId="0" borderId="2" xfId="0" applyFont="1" applyBorder="1" applyAlignment="1" applyProtection="1">
      <alignment horizontal="center" vertical="center"/>
      <protection locked="0"/>
    </xf>
    <xf numFmtId="0" fontId="23" fillId="0" borderId="0" xfId="2" applyFont="1" applyFill="1" applyAlignment="1" applyProtection="1">
      <alignment horizontal="center" vertical="center"/>
    </xf>
    <xf numFmtId="0" fontId="18" fillId="15" borderId="2" xfId="0" applyFont="1" applyFill="1" applyBorder="1" applyAlignment="1">
      <alignment horizontal="center" vertical="center"/>
    </xf>
    <xf numFmtId="0" fontId="17" fillId="15" borderId="12" xfId="0" applyFont="1" applyFill="1" applyBorder="1" applyAlignment="1">
      <alignment horizontal="center" vertical="center"/>
    </xf>
    <xf numFmtId="0" fontId="17" fillId="15" borderId="7" xfId="0" applyFont="1" applyFill="1" applyBorder="1" applyAlignment="1">
      <alignment horizontal="center" vertical="center"/>
    </xf>
    <xf numFmtId="0" fontId="17" fillId="15" borderId="4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Fill="1" applyBorder="1" applyAlignment="1" applyProtection="1">
      <alignment horizontal="left" vertical="center" wrapText="1"/>
      <protection locked="0"/>
    </xf>
    <xf numFmtId="1" fontId="11" fillId="0" borderId="4" xfId="0" applyNumberFormat="1" applyFont="1" applyBorder="1" applyAlignment="1" applyProtection="1">
      <alignment horizontal="center" vertical="center"/>
      <protection locked="0"/>
    </xf>
    <xf numFmtId="1" fontId="11" fillId="0" borderId="2" xfId="0" applyNumberFormat="1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32" fillId="3" borderId="2" xfId="0" applyFont="1" applyFill="1" applyBorder="1" applyAlignment="1">
      <alignment horizontal="center" vertical="center" wrapText="1"/>
    </xf>
    <xf numFmtId="0" fontId="32" fillId="3" borderId="12" xfId="0" applyFont="1" applyFill="1" applyBorder="1" applyAlignment="1">
      <alignment horizontal="center" vertical="center" wrapText="1"/>
    </xf>
    <xf numFmtId="1" fontId="32" fillId="0" borderId="4" xfId="0" applyNumberFormat="1" applyFont="1" applyBorder="1" applyAlignment="1" applyProtection="1">
      <alignment horizontal="center" vertical="center"/>
      <protection locked="0"/>
    </xf>
    <xf numFmtId="1" fontId="32" fillId="0" borderId="2" xfId="0" applyNumberFormat="1" applyFont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16" fillId="15" borderId="2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/>
    </xf>
    <xf numFmtId="0" fontId="32" fillId="3" borderId="16" xfId="0" applyFont="1" applyFill="1" applyBorder="1" applyAlignment="1">
      <alignment horizontal="center" vertical="center" wrapText="1"/>
    </xf>
    <xf numFmtId="0" fontId="32" fillId="3" borderId="5" xfId="0" applyFont="1" applyFill="1" applyBorder="1" applyAlignment="1">
      <alignment horizontal="center" vertical="center" wrapText="1"/>
    </xf>
    <xf numFmtId="0" fontId="32" fillId="3" borderId="6" xfId="0" applyFont="1" applyFill="1" applyBorder="1" applyAlignment="1">
      <alignment horizontal="center" vertical="center" wrapText="1"/>
    </xf>
    <xf numFmtId="0" fontId="32" fillId="3" borderId="0" xfId="0" applyFont="1" applyFill="1" applyBorder="1" applyAlignment="1">
      <alignment horizontal="center" vertical="center" wrapText="1"/>
    </xf>
    <xf numFmtId="164" fontId="3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2" xfId="3" applyFont="1" applyBorder="1" applyAlignment="1">
      <alignment horizontal="center" vertical="center" wrapText="1"/>
    </xf>
    <xf numFmtId="0" fontId="0" fillId="0" borderId="2" xfId="0" applyBorder="1"/>
    <xf numFmtId="0" fontId="15" fillId="0" borderId="12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0" fontId="32" fillId="0" borderId="19" xfId="0" applyFont="1" applyBorder="1" applyAlignment="1">
      <alignment horizontal="center"/>
    </xf>
    <xf numFmtId="0" fontId="11" fillId="15" borderId="9" xfId="0" applyFont="1" applyFill="1" applyBorder="1" applyAlignment="1">
      <alignment horizontal="center"/>
    </xf>
    <xf numFmtId="0" fontId="11" fillId="15" borderId="10" xfId="0" applyFont="1" applyFill="1" applyBorder="1" applyAlignment="1">
      <alignment horizontal="center"/>
    </xf>
    <xf numFmtId="0" fontId="11" fillId="15" borderId="5" xfId="0" applyFont="1" applyFill="1" applyBorder="1" applyAlignment="1">
      <alignment horizontal="center"/>
    </xf>
    <xf numFmtId="0" fontId="32" fillId="15" borderId="9" xfId="0" applyFont="1" applyFill="1" applyBorder="1" applyAlignment="1">
      <alignment horizontal="center"/>
    </xf>
    <xf numFmtId="0" fontId="32" fillId="15" borderId="6" xfId="0" applyFont="1" applyFill="1" applyBorder="1" applyAlignment="1">
      <alignment horizontal="center"/>
    </xf>
    <xf numFmtId="0" fontId="32" fillId="15" borderId="13" xfId="0" applyFont="1" applyFill="1" applyBorder="1" applyAlignment="1">
      <alignment horizontal="center"/>
    </xf>
    <xf numFmtId="0" fontId="32" fillId="15" borderId="10" xfId="0" applyFont="1" applyFill="1" applyBorder="1" applyAlignment="1">
      <alignment horizontal="center"/>
    </xf>
    <xf numFmtId="0" fontId="32" fillId="15" borderId="5" xfId="0" applyFont="1" applyFill="1" applyBorder="1" applyAlignment="1">
      <alignment horizontal="center"/>
    </xf>
    <xf numFmtId="0" fontId="4" fillId="18" borderId="20" xfId="0" applyFont="1" applyFill="1" applyBorder="1" applyAlignment="1">
      <alignment horizontal="center" vertical="center"/>
    </xf>
    <xf numFmtId="0" fontId="4" fillId="18" borderId="18" xfId="0" applyFont="1" applyFill="1" applyBorder="1" applyAlignment="1">
      <alignment horizontal="center" vertical="center"/>
    </xf>
    <xf numFmtId="0" fontId="4" fillId="18" borderId="21" xfId="0" applyFont="1" applyFill="1" applyBorder="1" applyAlignment="1">
      <alignment horizontal="center" vertical="center"/>
    </xf>
    <xf numFmtId="0" fontId="4" fillId="18" borderId="8" xfId="0" applyFont="1" applyFill="1" applyBorder="1" applyAlignment="1">
      <alignment horizontal="center" vertical="center"/>
    </xf>
    <xf numFmtId="0" fontId="4" fillId="18" borderId="20" xfId="0" applyFont="1" applyFill="1" applyBorder="1" applyAlignment="1">
      <alignment horizontal="center" vertical="center" wrapText="1"/>
    </xf>
    <xf numFmtId="0" fontId="4" fillId="18" borderId="18" xfId="0" applyFont="1" applyFill="1" applyBorder="1" applyAlignment="1">
      <alignment horizontal="center" vertical="center" wrapText="1"/>
    </xf>
    <xf numFmtId="0" fontId="4" fillId="18" borderId="21" xfId="0" applyFont="1" applyFill="1" applyBorder="1" applyAlignment="1">
      <alignment horizontal="center" vertical="center" wrapText="1"/>
    </xf>
    <xf numFmtId="0" fontId="4" fillId="18" borderId="8" xfId="0" applyFont="1" applyFill="1" applyBorder="1" applyAlignment="1">
      <alignment horizontal="center" vertical="center" wrapText="1"/>
    </xf>
    <xf numFmtId="0" fontId="33" fillId="15" borderId="2" xfId="0" applyFont="1" applyFill="1" applyBorder="1" applyAlignment="1">
      <alignment horizontal="left" vertical="center"/>
    </xf>
    <xf numFmtId="0" fontId="33" fillId="15" borderId="11" xfId="0" applyFont="1" applyFill="1" applyBorder="1" applyAlignment="1">
      <alignment horizontal="left" vertical="center"/>
    </xf>
    <xf numFmtId="0" fontId="12" fillId="0" borderId="0" xfId="0" applyFont="1" applyBorder="1" applyAlignment="1">
      <alignment horizontal="center"/>
    </xf>
    <xf numFmtId="0" fontId="42" fillId="0" borderId="0" xfId="2" applyFont="1" applyBorder="1" applyAlignment="1" applyProtection="1">
      <alignment horizontal="center"/>
    </xf>
    <xf numFmtId="0" fontId="33" fillId="15" borderId="4" xfId="0" applyFont="1" applyFill="1" applyBorder="1" applyAlignment="1">
      <alignment horizontal="left" vertical="center"/>
    </xf>
    <xf numFmtId="0" fontId="12" fillId="0" borderId="9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12" fillId="20" borderId="12" xfId="0" applyFont="1" applyFill="1" applyBorder="1" applyAlignment="1">
      <alignment horizontal="center" vertical="center"/>
    </xf>
    <xf numFmtId="0" fontId="12" fillId="20" borderId="7" xfId="0" applyFont="1" applyFill="1" applyBorder="1" applyAlignment="1">
      <alignment horizontal="center" vertical="center"/>
    </xf>
    <xf numFmtId="0" fontId="12" fillId="20" borderId="4" xfId="0" applyFont="1" applyFill="1" applyBorder="1" applyAlignment="1">
      <alignment horizontal="center" vertical="center"/>
    </xf>
    <xf numFmtId="0" fontId="12" fillId="7" borderId="12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10" borderId="2" xfId="0" applyFont="1" applyFill="1" applyBorder="1" applyAlignment="1">
      <alignment horizontal="center" vertical="center"/>
    </xf>
    <xf numFmtId="0" fontId="33" fillId="15" borderId="12" xfId="0" applyFont="1" applyFill="1" applyBorder="1" applyAlignment="1">
      <alignment horizontal="left" vertical="center"/>
    </xf>
    <xf numFmtId="0" fontId="33" fillId="15" borderId="7" xfId="0" applyFont="1" applyFill="1" applyBorder="1" applyAlignment="1">
      <alignment horizontal="left" vertical="center"/>
    </xf>
    <xf numFmtId="0" fontId="33" fillId="15" borderId="18" xfId="0" applyFont="1" applyFill="1" applyBorder="1" applyAlignment="1">
      <alignment horizontal="left" vertical="center"/>
    </xf>
    <xf numFmtId="0" fontId="12" fillId="0" borderId="12" xfId="0" applyFont="1" applyBorder="1" applyAlignment="1">
      <alignment horizontal="right"/>
    </xf>
    <xf numFmtId="0" fontId="12" fillId="0" borderId="7" xfId="0" applyFont="1" applyBorder="1" applyAlignment="1">
      <alignment horizontal="right"/>
    </xf>
    <xf numFmtId="0" fontId="12" fillId="10" borderId="12" xfId="0" applyFont="1" applyFill="1" applyBorder="1" applyAlignment="1">
      <alignment horizontal="center" vertical="center"/>
    </xf>
    <xf numFmtId="0" fontId="12" fillId="10" borderId="7" xfId="0" applyFont="1" applyFill="1" applyBorder="1" applyAlignment="1">
      <alignment horizontal="center" vertical="center"/>
    </xf>
    <xf numFmtId="0" fontId="12" fillId="10" borderId="4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10" fillId="18" borderId="19" xfId="0" applyFont="1" applyFill="1" applyBorder="1" applyAlignment="1">
      <alignment horizontal="center" vertical="center"/>
    </xf>
    <xf numFmtId="0" fontId="10" fillId="18" borderId="8" xfId="0" applyFont="1" applyFill="1" applyBorder="1" applyAlignment="1">
      <alignment horizontal="center" vertical="center"/>
    </xf>
    <xf numFmtId="0" fontId="8" fillId="18" borderId="10" xfId="0" applyFont="1" applyFill="1" applyBorder="1" applyAlignment="1">
      <alignment horizontal="center" vertical="center" wrapText="1"/>
    </xf>
    <xf numFmtId="0" fontId="8" fillId="18" borderId="5" xfId="0" applyFont="1" applyFill="1" applyBorder="1" applyAlignment="1">
      <alignment horizontal="center" vertical="center" wrapText="1"/>
    </xf>
    <xf numFmtId="0" fontId="8" fillId="18" borderId="6" xfId="0" applyFont="1" applyFill="1" applyBorder="1" applyAlignment="1">
      <alignment horizontal="center" vertical="center" wrapText="1"/>
    </xf>
    <xf numFmtId="0" fontId="8" fillId="18" borderId="13" xfId="0" applyFont="1" applyFill="1" applyBorder="1" applyAlignment="1">
      <alignment horizontal="center" vertical="center" wrapText="1"/>
    </xf>
    <xf numFmtId="0" fontId="8" fillId="18" borderId="2" xfId="0" applyFont="1" applyFill="1" applyBorder="1" applyAlignment="1">
      <alignment horizontal="center" vertical="center" wrapText="1"/>
    </xf>
    <xf numFmtId="0" fontId="4" fillId="21" borderId="2" xfId="0" applyFont="1" applyFill="1" applyBorder="1" applyAlignment="1">
      <alignment horizontal="center" vertical="center"/>
    </xf>
    <xf numFmtId="0" fontId="10" fillId="18" borderId="10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15" borderId="2" xfId="0" applyFont="1" applyFill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/>
    </xf>
    <xf numFmtId="0" fontId="30" fillId="0" borderId="2" xfId="0" applyFont="1" applyBorder="1" applyAlignment="1" applyProtection="1">
      <alignment horizontal="center" vertical="top" wrapText="1"/>
      <protection locked="0"/>
    </xf>
    <xf numFmtId="0" fontId="7" fillId="22" borderId="9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7" fillId="16" borderId="6" xfId="0" applyFont="1" applyFill="1" applyBorder="1" applyAlignment="1">
      <alignment horizontal="center" vertical="center"/>
    </xf>
    <xf numFmtId="0" fontId="7" fillId="16" borderId="0" xfId="0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7" fillId="16" borderId="2" xfId="0" applyFont="1" applyFill="1" applyBorder="1" applyAlignment="1">
      <alignment horizontal="center" vertical="center"/>
    </xf>
    <xf numFmtId="0" fontId="7" fillId="18" borderId="9" xfId="0" applyFont="1" applyFill="1" applyBorder="1" applyAlignment="1">
      <alignment horizontal="center" vertical="center"/>
    </xf>
    <xf numFmtId="0" fontId="7" fillId="18" borderId="20" xfId="0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horizontal="center" vertical="center"/>
    </xf>
    <xf numFmtId="0" fontId="2" fillId="21" borderId="11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2" fillId="20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30" fillId="0" borderId="2" xfId="0" applyFont="1" applyBorder="1" applyAlignment="1" applyProtection="1">
      <alignment horizontal="center" vertical="top"/>
      <protection locked="0"/>
    </xf>
    <xf numFmtId="0" fontId="7" fillId="22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7" fillId="16" borderId="9" xfId="0" applyFont="1" applyFill="1" applyBorder="1" applyAlignment="1">
      <alignment horizontal="center" vertical="center"/>
    </xf>
    <xf numFmtId="0" fontId="7" fillId="16" borderId="20" xfId="0" applyFont="1" applyFill="1" applyBorder="1" applyAlignment="1">
      <alignment horizontal="center" vertical="center"/>
    </xf>
    <xf numFmtId="0" fontId="7" fillId="18" borderId="2" xfId="0" applyFont="1" applyFill="1" applyBorder="1" applyAlignment="1">
      <alignment horizontal="center" vertical="center"/>
    </xf>
  </cellXfs>
  <cellStyles count="8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  <cellStyle name="Porcentual 2 2" xfId="7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</dxf>
    <dxf>
      <fill>
        <patternFill patternType="solid">
          <fgColor indexed="64"/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3B6-4E54-9273-DDAF43C0EFE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3B6-4E54-9273-DDAF43C0EFE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3B6-4E54-9273-DDAF43C0EFE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3B6-4E54-9273-DDAF43C0EFE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B6-4E54-9273-DDAF43C0EF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3759"/>
        <c:axId val="1"/>
      </c:barChart>
      <c:catAx>
        <c:axId val="701843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375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20-4150-82EA-1C1F213600A6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20-4150-82EA-1C1F213600A6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20-4150-82EA-1C1F213600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20-4150-82EA-1C1F213600A6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20-4150-82EA-1C1F213600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020-4150-82EA-1C1F213600A6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020-4150-82EA-1C1F213600A6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020-4150-82EA-1C1F213600A6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020-4150-82EA-1C1F213600A6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020-4150-82EA-1C1F213600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7020-4150-82EA-1C1F213600A6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020-4150-82EA-1C1F213600A6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020-4150-82EA-1C1F213600A6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020-4150-82EA-1C1F213600A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20-4150-82EA-1C1F21360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849167"/>
        <c:axId val="1"/>
      </c:lineChart>
      <c:catAx>
        <c:axId val="701849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916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51A-4083-847F-13E339395BB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51A-4083-847F-13E339395B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1A-4083-847F-13E339395BB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51A-4083-847F-13E339395BB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51A-4083-847F-13E339395BB7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51A-4083-847F-13E339395BB7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51A-4083-847F-13E339395B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51A-4083-847F-13E339395BB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51A-4083-847F-13E339395BB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51A-4083-847F-13E339395BB7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51A-4083-847F-13E339395BB7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51A-4083-847F-13E339395B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51A-4083-847F-13E339395BB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1A-4083-847F-13E339395BB7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1A-4083-847F-13E339395BB7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1A-4083-847F-13E339395BB7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51A-4083-847F-13E339395BB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051A-4083-847F-13E339395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839599"/>
        <c:axId val="1"/>
      </c:lineChart>
      <c:catAx>
        <c:axId val="701839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3959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AC-4E47-B9FF-133DAE0C722E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AC-4E47-B9FF-133DAE0C722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AC-4E47-B9FF-133DAE0C722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AC-4E47-B9FF-133DAE0C722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AC-4E47-B9FF-133DAE0C722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AC-4E47-B9FF-133DAE0C722E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0AC-4E47-B9FF-133DAE0C722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0AC-4E47-B9FF-133DAE0C722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0AC-4E47-B9FF-133DAE0C722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0AC-4E47-B9FF-133DAE0C722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0AC-4E47-B9FF-133DAE0C722E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0AC-4E47-B9FF-133DAE0C722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0AC-4E47-B9FF-133DAE0C722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0AC-4E47-B9FF-133DAE0C72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835439"/>
        <c:axId val="1"/>
      </c:lineChart>
      <c:catAx>
        <c:axId val="701835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3543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919-46D9-A881-8ACE25D3BE2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19-46D9-A881-8ACE25D3BE2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919-46D9-A881-8ACE25D3BE2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919-46D9-A881-8ACE25D3BE2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19-46D9-A881-8ACE25D3BE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10943"/>
        <c:axId val="1"/>
      </c:barChart>
      <c:catAx>
        <c:axId val="7031109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1094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913-4AFC-B4EC-32AFD3C5159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913-4AFC-B4EC-32AFD3C5159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913-4AFC-B4EC-32AFD3C5159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913-4AFC-B4EC-32AFD3C5159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13-4AFC-B4EC-32AFD3C515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9279"/>
        <c:axId val="1"/>
      </c:barChart>
      <c:catAx>
        <c:axId val="703109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927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Cultura Institucional</a:t>
            </a:r>
          </a:p>
        </c:rich>
      </c:tx>
      <c:layout>
        <c:manualLayout>
          <c:xMode val="edge"/>
          <c:yMode val="edge"/>
          <c:x val="0.14841302565885889"/>
          <c:y val="2.82937777654118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A79-4F6B-BB38-10F6FC01B3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A79-4F6B-BB38-10F6FC01B3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A79-4F6B-BB38-10F6FC01B3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A79-4F6B-BB38-10F6FC01B3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A79-4F6B-BB38-10F6FC01B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2207"/>
        <c:axId val="1"/>
      </c:barChart>
      <c:catAx>
        <c:axId val="703102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220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ADA-437C-A2F4-6994F751CD47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DA-437C-A2F4-6994F751CD4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ADA-437C-A2F4-6994F751CD4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DA-437C-A2F4-6994F751CD47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ADA-437C-A2F4-6994F751CD47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ADA-437C-A2F4-6994F751CD47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ADA-437C-A2F4-6994F751CD4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ADA-437C-A2F4-6994F751CD4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DA-437C-A2F4-6994F751CD47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ADA-437C-A2F4-6994F751CD47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ADA-437C-A2F4-6994F751CD47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ADA-437C-A2F4-6994F751CD4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ADA-437C-A2F4-6994F751CD4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ADA-437C-A2F4-6994F751C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108863"/>
        <c:axId val="1"/>
      </c:lineChart>
      <c:catAx>
        <c:axId val="703108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886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72C-4C21-B100-6C851F7B05E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72C-4C21-B100-6C851F7B05E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72C-4C21-B100-6C851F7B05E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72C-4C21-B100-6C851F7B05E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2C-4C21-B100-6C851F7B0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4287"/>
        <c:axId val="1"/>
      </c:barChart>
      <c:catAx>
        <c:axId val="703104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428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E94-4FC9-A7A2-331E5CC034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E94-4FC9-A7A2-331E5CC034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94-4FC9-A7A2-331E5CC034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E94-4FC9-A7A2-331E5CC034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94-4FC9-A7A2-331E5CC03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12191"/>
        <c:axId val="1"/>
      </c:barChart>
      <c:catAx>
        <c:axId val="703112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1219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Clima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16-4B93-9B36-979FC7F389B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16-4B93-9B36-979FC7F389B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16-4B93-9B36-979FC7F389B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16-4B93-9B36-979FC7F389B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16-4B93-9B36-979FC7F389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098047"/>
        <c:axId val="1"/>
      </c:barChart>
      <c:catAx>
        <c:axId val="703098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09804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C0B-4784-A2E5-BB408E2FFCB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C0B-4784-A2E5-BB408E2FFCB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C0B-4784-A2E5-BB408E2FFCB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C0B-4784-A2E5-BB408E2FFCB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0B-4784-A2E5-BB408E2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5839"/>
        <c:axId val="1"/>
      </c:barChart>
      <c:catAx>
        <c:axId val="701845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583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1EA-41F8-AC6F-2EAB4820264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1EA-41F8-AC6F-2EAB482026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A-41F8-AC6F-2EAB4820264C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1EA-41F8-AC6F-2EAB4820264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1EA-41F8-AC6F-2EAB4820264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1EA-41F8-AC6F-2EAB4820264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1EA-41F8-AC6F-2EAB482026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EA-41F8-AC6F-2EAB4820264C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1EA-41F8-AC6F-2EAB4820264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1EA-41F8-AC6F-2EAB4820264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1EA-41F8-AC6F-2EAB4820264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1EA-41F8-AC6F-2EAB482026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1EA-41F8-AC6F-2EAB4820264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1EA-41F8-AC6F-2EAB48202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100127"/>
        <c:axId val="1"/>
      </c:lineChart>
      <c:catAx>
        <c:axId val="703100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01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A7-4618-A785-23A4767673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A7-4618-A785-23A4767673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A7-4618-A785-23A4767673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A7-4618-A785-23A4767673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A7-4618-A785-23A4767673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07679"/>
        <c:axId val="1"/>
      </c:barChart>
      <c:catAx>
        <c:axId val="700307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0767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FFD-4C53-913D-EED78E2FEFE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FFD-4C53-913D-EED78E2FEFE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FFD-4C53-913D-EED78E2FEFE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FFD-4C53-913D-EED78E2FEFE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FD-4C53-913D-EED78E2FEF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04351"/>
        <c:axId val="1"/>
      </c:barChart>
      <c:catAx>
        <c:axId val="700304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0435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D25-41F9-8003-6979388FFE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D25-41F9-8003-6979388FFE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D25-41F9-8003-6979388FFE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D25-41F9-8003-6979388FFE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25-41F9-8003-6979388FF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35135"/>
        <c:axId val="1"/>
      </c:barChart>
      <c:catAx>
        <c:axId val="661435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3513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2019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16F-4E75-BD85-59A79F8975A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16F-4E75-BD85-59A79F8975A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6F-4E75-BD85-59A79F8975A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16F-4E75-BD85-59A79F8975A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16F-4E75-BD85-59A79F8975A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16F-4E75-BD85-59A79F8975A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16F-4E75-BD85-59A79F8975A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6F-4E75-BD85-59A79F8975A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16F-4E75-BD85-59A79F8975A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16F-4E75-BD85-59A79F8975A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16F-4E75-BD85-59A79F8975A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16F-4E75-BD85-59A79F8975A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16F-4E75-BD85-59A79F8975A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16F-4E75-BD85-59A79F8975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427647"/>
        <c:axId val="1"/>
      </c:lineChart>
      <c:catAx>
        <c:axId val="661427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764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736-442C-9EA2-51909E7132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736-442C-9EA2-51909E7132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736-442C-9EA2-51909E7132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736-442C-9EA2-51909E7132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36-442C-9EA2-51909E71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18495"/>
        <c:axId val="1"/>
      </c:barChart>
      <c:catAx>
        <c:axId val="6614184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18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Gestión Estrategica</a:t>
            </a:r>
          </a:p>
        </c:rich>
      </c:tx>
      <c:layout>
        <c:manualLayout>
          <c:xMode val="edge"/>
          <c:yMode val="edge"/>
          <c:x val="0.16296016625682042"/>
          <c:y val="4.62962552216184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2F85-44F8-901F-16C47F75BEF9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2F85-44F8-901F-16C47F75BEF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F85-44F8-901F-16C47F75BEF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F85-44F8-901F-16C47F75BEF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85-44F8-901F-16C47F75BE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28063"/>
        <c:axId val="1"/>
      </c:barChart>
      <c:catAx>
        <c:axId val="6614280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806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7548-4D39-B5C8-8D20ED49EB0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7548-4D39-B5C8-8D20ED49EB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548-4D39-B5C8-8D20ED49EB0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548-4D39-B5C8-8D20ED49EB0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48-4D39-B5C8-8D20ED49E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21407"/>
        <c:axId val="1"/>
      </c:barChart>
      <c:catAx>
        <c:axId val="6614214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140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Cultura Institucional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B320-4AFF-8092-0DEE53DD1A5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B320-4AFF-8092-0DEE53DD1A5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320-4AFF-8092-0DEE53DD1A5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320-4AFF-8092-0DEE53DD1A5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320-4AFF-8092-0DEE53DD1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21823"/>
        <c:axId val="1"/>
      </c:barChart>
      <c:catAx>
        <c:axId val="6614218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182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Clima Escolar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05C0-476D-A30D-5E3D7CB59E2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05C0-476D-A30D-5E3D7CB59E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0-476D-A30D-5E3D7CB59E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0-476D-A30D-5E3D7CB59E2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0-476D-A30D-5E3D7CB59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20575"/>
        <c:axId val="1"/>
      </c:barChart>
      <c:catAx>
        <c:axId val="6614205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05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Direccionamiento Estratégico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308-4E68-84EE-4B6A3AD8B8C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308-4E68-84EE-4B6A3AD8B8C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308-4E68-84EE-4B6A3AD8B8C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308-4E68-84EE-4B6A3AD8B8C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308-4E68-84EE-4B6A3AD8B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6671"/>
        <c:axId val="1"/>
      </c:barChart>
      <c:catAx>
        <c:axId val="701846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667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Relaciones con el entorno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2E6B-4DD2-A9FC-80E3B35A430F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2E6B-4DD2-A9FC-80E3B35A430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E6B-4DD2-A9FC-80E3B35A43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6B-4DD2-A9FC-80E3B35A43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6B-4DD2-A9FC-80E3B35A4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1426815"/>
        <c:axId val="1"/>
      </c:barChart>
      <c:catAx>
        <c:axId val="6614268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6142681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A1D-4C93-8D79-82BBEF22EEC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A1D-4C93-8D79-82BBEF22EEC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A1D-4C93-8D79-82BBEF22EEC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A1D-4C93-8D79-82BBEF22EE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1D-4C93-8D79-82BBEF22E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13023"/>
        <c:axId val="1"/>
      </c:barChart>
      <c:catAx>
        <c:axId val="703113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1302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0F9-4E47-9F9B-17091724065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0F9-4E47-9F9B-17091724065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0F9-4E47-9F9B-17091724065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0F9-4E47-9F9B-17091724065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0F9-4E47-9F9B-1709172406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5119"/>
        <c:axId val="1"/>
      </c:barChart>
      <c:catAx>
        <c:axId val="703105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511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1C1-48D1-AEE8-8174DEAB261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1C1-48D1-AEE8-8174DEAB261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1C1-48D1-AEE8-8174DEAB261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1C1-48D1-AEE8-8174DEAB261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1C1-48D1-AEE8-8174DEAB2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3455"/>
        <c:axId val="1"/>
      </c:barChart>
      <c:catAx>
        <c:axId val="703103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345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96-41F1-A139-78C954DEED5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96-41F1-A139-78C954DEED5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96-41F1-A139-78C954DEED5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96-41F1-A139-78C954DEED5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96-41F1-A139-78C954DEE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098879"/>
        <c:axId val="1"/>
      </c:barChart>
      <c:catAx>
        <c:axId val="703098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09887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3C-4E82-8095-D2B2796229A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3C-4E82-8095-D2B2796229A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3C-4E82-8095-D2B2796229A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3C-4E82-8095-D2B2796229A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3C-4E82-8095-D2B279622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099711"/>
        <c:axId val="1"/>
      </c:barChart>
      <c:catAx>
        <c:axId val="703099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09971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4CF-4C6C-A893-6F323CFACD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4CF-4C6C-A893-6F323CFACD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4CF-4C6C-A893-6F323CFACD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4CF-4C6C-A893-6F323CFACD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CF-4C6C-A893-6F323CFAC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5951"/>
        <c:axId val="1"/>
      </c:barChart>
      <c:catAx>
        <c:axId val="703105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5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A5-47DA-8079-94C0478769D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A5-47DA-8079-94C0478769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A5-47DA-8079-94C0478769D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A5-47DA-8079-94C0478769D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A5-47DA-8079-94C0478769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7199"/>
        <c:axId val="1"/>
      </c:barChart>
      <c:catAx>
        <c:axId val="703107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719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C47-4ADE-A3F4-83B6E3B29FA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C47-4ADE-A3F4-83B6E3B29FA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C47-4ADE-A3F4-83B6E3B29FA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C47-4ADE-A3F4-83B6E3B29FA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47-4ADE-A3F4-83B6E3B29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0959"/>
        <c:axId val="1"/>
      </c:barChart>
      <c:catAx>
        <c:axId val="703100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095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13-4EB8-8ED0-958D5921E4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13-4EB8-8ED0-958D5921E4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13-4EB8-8ED0-958D5921E4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13-4EB8-8ED0-958D5921E4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13-4EB8-8ED0-958D5921E4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3108031"/>
        <c:axId val="1"/>
      </c:barChart>
      <c:catAx>
        <c:axId val="703108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080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654-4CBC-BA6F-2E095970195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54-4CBC-BA6F-2E095970195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654-4CBC-BA6F-2E095970195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654-4CBC-BA6F-2E095970195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54-4CBC-BA6F-2E09597019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0431"/>
        <c:axId val="1"/>
      </c:barChart>
      <c:catAx>
        <c:axId val="701840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04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10D-4146-B4B4-2FD8F2EBF01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10D-4146-B4B4-2FD8F2EB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0D-4146-B4B4-2FD8F2EBF01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10D-4146-B4B4-2FD8F2EBF01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10D-4146-B4B4-2FD8F2EBF01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10D-4146-B4B4-2FD8F2EBF01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10D-4146-B4B4-2FD8F2EB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0D-4146-B4B4-2FD8F2EBF01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10D-4146-B4B4-2FD8F2EBF01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10D-4146-B4B4-2FD8F2EBF01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10D-4146-B4B4-2FD8F2EBF01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10D-4146-B4B4-2FD8F2EB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10D-4146-B4B4-2FD8F2EBF01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0D-4146-B4B4-2FD8F2EBF01C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10D-4146-B4B4-2FD8F2EBF01C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10D-4146-B4B4-2FD8F2EBF01C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10D-4146-B4B4-2FD8F2EBF01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10D-4146-B4B4-2FD8F2EBF0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3110527"/>
        <c:axId val="1"/>
      </c:lineChart>
      <c:catAx>
        <c:axId val="703110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31105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395-49A6-814A-419479E3345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395-49A6-814A-419479E334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95-49A6-814A-419479E3345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395-49A6-814A-419479E3345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395-49A6-814A-419479E3345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395-49A6-814A-419479E3345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395-49A6-814A-419479E334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395-49A6-814A-419479E3345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395-49A6-814A-419479E3345C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395-49A6-814A-419479E3345C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395-49A6-814A-419479E3345C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395-49A6-814A-419479E334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395-49A6-814A-419479E3345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95-49A6-814A-419479E3345C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395-49A6-814A-419479E3345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395-49A6-814A-419479E33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44751"/>
        <c:axId val="1"/>
      </c:lineChart>
      <c:catAx>
        <c:axId val="705544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475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52B-4CD1-9855-30B588007E6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52B-4CD1-9855-30B588007E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2B-4CD1-9855-30B588007E6E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52B-4CD1-9855-30B588007E6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52B-4CD1-9855-30B588007E6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52B-4CD1-9855-30B588007E6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52B-4CD1-9855-30B588007E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52B-4CD1-9855-30B588007E6E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52B-4CD1-9855-30B588007E6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52B-4CD1-9855-30B588007E6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52B-4CD1-9855-30B588007E6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52B-4CD1-9855-30B588007E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52B-4CD1-9855-30B588007E6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52B-4CD1-9855-30B588007E6E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52B-4CD1-9855-30B588007E6E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52B-4CD1-9855-30B588007E6E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52B-4CD1-9855-30B588007E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52B-4CD1-9855-30B588007E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34351"/>
        <c:axId val="1"/>
      </c:lineChart>
      <c:catAx>
        <c:axId val="7055343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435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412-4638-B295-2C29D4C41DB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412-4638-B295-2C29D4C41DB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412-4638-B295-2C29D4C41DB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412-4638-B295-2C29D4C41DB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12-4638-B295-2C29D4C41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8927"/>
        <c:axId val="1"/>
      </c:barChart>
      <c:catAx>
        <c:axId val="70553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892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6C8-4EB3-82AA-DFCFFCE053E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6C8-4EB3-82AA-DFCFFCE053E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6C8-4EB3-82AA-DFCFFCE053E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6C8-4EB3-82AA-DFCFFCE053E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6C8-4EB3-82AA-DFCFFCE053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6015"/>
        <c:axId val="1"/>
      </c:barChart>
      <c:catAx>
        <c:axId val="705536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601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0D-4E88-9EC9-95F32D684BF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0D-4E88-9EC9-95F32D684BF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0D-4E88-9EC9-95F32D684BF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0D-4E88-9EC9-95F32D684BF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0D-4E88-9EC9-95F32D68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9343"/>
        <c:axId val="1"/>
      </c:barChart>
      <c:catAx>
        <c:axId val="70553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934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66-4BDF-9B5C-7B4F87462850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66-4BDF-9B5C-7B4F8746285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66-4BDF-9B5C-7B4F87462850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66-4BDF-9B5C-7B4F8746285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66-4BDF-9B5C-7B4F8746285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B66-4BDF-9B5C-7B4F87462850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B66-4BDF-9B5C-7B4F8746285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B66-4BDF-9B5C-7B4F87462850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B66-4BDF-9B5C-7B4F8746285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B66-4BDF-9B5C-7B4F8746285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B66-4BDF-9B5C-7B4F87462850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B66-4BDF-9B5C-7B4F8746285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B66-4BDF-9B5C-7B4F8746285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3B66-4BDF-9B5C-7B4F87462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531023"/>
        <c:axId val="1"/>
      </c:lineChart>
      <c:catAx>
        <c:axId val="70553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102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Diseño Pedagogico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9E1-4578-BE90-B67579DB308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9E1-4578-BE90-B67579DB308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9E1-4578-BE90-B67579DB308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9E1-4578-BE90-B67579DB308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E1-4578-BE90-B67579DB3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9759"/>
        <c:axId val="1"/>
      </c:barChart>
      <c:catAx>
        <c:axId val="7055397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975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Practicas Pedagogicas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BD-4C63-AC5D-7D5246509ED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BD-4C63-AC5D-7D5246509ED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BD-4C63-AC5D-7D5246509ED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BD-4C63-AC5D-7D5246509ED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BD-4C63-AC5D-7D5246509E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2687"/>
        <c:axId val="1"/>
      </c:barChart>
      <c:catAx>
        <c:axId val="7055326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268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Gestion de aula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A37-44A2-B402-0BFD01561EC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A37-44A2-B402-0BFD01561EC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37-44A2-B402-0BFD01561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0175"/>
        <c:axId val="1"/>
      </c:barChart>
      <c:catAx>
        <c:axId val="7055401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01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F5C-4A05-A493-2549EBDE43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F5C-4A05-A493-2549EBDE43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F5C-4A05-A493-2549EBDE43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F5C-4A05-A493-2549EBDE43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5C-4A05-A493-2549EBDE4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4175"/>
        <c:axId val="1"/>
      </c:barChart>
      <c:catAx>
        <c:axId val="70184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41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Seguimiento Academico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BB9-43EA-8755-C72B40B6EA6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BB9-43EA-8755-C72B40B6EA6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BB9-43EA-8755-C72B40B6EA6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BB9-43EA-8755-C72B40B6EA6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B9-43EA-8755-C72B40B6EA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5167"/>
        <c:axId val="1"/>
      </c:barChart>
      <c:catAx>
        <c:axId val="7055451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516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69-47D4-86AA-242D4DAC536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69-47D4-86AA-242D4DAC536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69-47D4-86AA-242D4DAC53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69-47D4-86AA-242D4DAC53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69-47D4-86AA-242D4DAC53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0591"/>
        <c:axId val="1"/>
      </c:barChart>
      <c:catAx>
        <c:axId val="705540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059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E47-4324-B571-B90C4A4385E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E47-4324-B571-B90C4A4385E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E47-4324-B571-B90C4A4385E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E47-4324-B571-B90C4A4385E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47-4324-B571-B90C4A4385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5183"/>
        <c:axId val="1"/>
      </c:barChart>
      <c:catAx>
        <c:axId val="70553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518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D3B-4B9D-8874-AE08E8B4B3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D3B-4B9D-8874-AE08E8B4B3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D3B-4B9D-8874-AE08E8B4B3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D3B-4B9D-8874-AE08E8B4B3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3B-4B9D-8874-AE08E8B4B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1423"/>
        <c:axId val="1"/>
      </c:barChart>
      <c:catAx>
        <c:axId val="7055414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142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4E-47D9-9DB3-A071AE0624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4E-47D9-9DB3-A071AE0624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4E-47D9-9DB3-A071AE0624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4E-47D9-9DB3-A071AE0624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4E-47D9-9DB3-A071AE0624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5999"/>
        <c:axId val="1"/>
      </c:barChart>
      <c:catAx>
        <c:axId val="7055459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599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685-428E-A72D-0700F51328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685-428E-A72D-0700F51328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685-428E-A72D-0700F51328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685-428E-A72D-0700F51328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85-428E-A72D-0700F51328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6431"/>
        <c:axId val="1"/>
      </c:barChart>
      <c:catAx>
        <c:axId val="705536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64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la planta fisica y de los recursos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EF3-49A3-8E16-5242413279F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EF3-49A3-8E16-5242413279F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EF3-49A3-8E16-5242413279F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EF3-49A3-8E16-5242413279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F3-49A3-8E16-5242413279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3087"/>
        <c:axId val="1"/>
      </c:barChart>
      <c:catAx>
        <c:axId val="705543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30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FA-4168-9B76-00CBDEB9627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FA-4168-9B76-00CBDEB9627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FA-4168-9B76-00CBDEB9627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FA-4168-9B76-00CBDEB9627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FA-4168-9B76-00CBDEB96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36847"/>
        <c:axId val="1"/>
      </c:barChart>
      <c:catAx>
        <c:axId val="705536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3684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AFB-473C-8477-C5C6FBBFD42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AFB-473C-8477-C5C6FBBFD42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AFB-473C-8477-C5C6FBBFD4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AFB-473C-8477-C5C6FBBFD42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FB-473C-8477-C5C6FBBFD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6831"/>
        <c:axId val="1"/>
      </c:barChart>
      <c:catAx>
        <c:axId val="70554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68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446-4A33-9927-D56CAACA3E3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46-4A33-9927-D56CAACA3E3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446-4A33-9927-D56CAACA3E3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446-4A33-9927-D56CAACA3E3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46-4A33-9927-D56CAACA3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5543919"/>
        <c:axId val="1"/>
      </c:barChart>
      <c:catAx>
        <c:axId val="70554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554391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Gestión Estrategica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52F-4EC3-8590-CA2503DD250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52F-4EC3-8590-CA2503DD250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52F-4EC3-8590-CA2503DD250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52F-4EC3-8590-CA2503DD250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2F-4EC3-8590-CA2503DD2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37935"/>
        <c:axId val="1"/>
      </c:barChart>
      <c:catAx>
        <c:axId val="701837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379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A60-45CD-A710-31EA53015558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A60-45CD-A710-31EA5301555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60-45CD-A710-31EA53015558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A60-45CD-A710-31EA53015558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A60-45CD-A710-31EA53015558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A60-45CD-A710-31EA53015558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A60-45CD-A710-31EA5301555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A60-45CD-A710-31EA53015558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A60-45CD-A710-31EA53015558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A60-45CD-A710-31EA53015558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A60-45CD-A710-31EA53015558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A60-45CD-A710-31EA5301555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A60-45CD-A710-31EA53015558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A60-45CD-A710-31EA53015558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A60-45CD-A710-31EA53015558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A60-45CD-A710-31EA5301555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A60-45CD-A710-31EA53015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309343"/>
        <c:axId val="1"/>
      </c:lineChart>
      <c:catAx>
        <c:axId val="700309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0934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ED-449F-8088-14B90BAB555A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ED-449F-8088-14B90BAB55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0.2857142857142857</c:v>
                </c:pt>
                <c:pt idx="1">
                  <c:v>0.7142857142857143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ED-449F-8088-14B90BAB555A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CED-449F-8088-14B90BAB555A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CED-449F-8088-14B90BAB555A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CED-449F-8088-14B90BAB555A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CED-449F-8088-14B90BAB55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0.14285714285714285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CED-449F-8088-14B90BAB555A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CED-449F-8088-14B90BAB555A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CED-449F-8088-14B90BAB555A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CED-449F-8088-14B90BAB555A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CED-449F-8088-14B90BAB55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CED-449F-8088-14B90BAB555A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CED-449F-8088-14B90BAB555A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CED-449F-8088-14B90BAB555A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CED-449F-8088-14B90BAB555A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CED-449F-8088-14B90BAB555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CED-449F-8088-14B90BAB55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314751"/>
        <c:axId val="1"/>
      </c:lineChart>
      <c:catAx>
        <c:axId val="700314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475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BB8-4267-9EDB-164BEDBF6D3F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BB8-4267-9EDB-164BEDBF6D3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8-4267-9EDB-164BEDBF6D3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BB8-4267-9EDB-164BEDBF6D3F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BB8-4267-9EDB-164BEDBF6D3F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BB8-4267-9EDB-164BEDBF6D3F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BB8-4267-9EDB-164BEDBF6D3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BB8-4267-9EDB-164BEDBF6D3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BB8-4267-9EDB-164BEDBF6D3F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BB8-4267-9EDB-164BEDBF6D3F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DBB8-4267-9EDB-164BEDBF6D3F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DBB8-4267-9EDB-164BEDBF6D3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BB8-4267-9EDB-164BEDBF6D3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B8-4267-9EDB-164BEDBF6D3F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BB8-4267-9EDB-164BEDBF6D3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BB8-4267-9EDB-164BEDBF6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319327"/>
        <c:axId val="1"/>
      </c:lineChart>
      <c:catAx>
        <c:axId val="700319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932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A77-471D-A22F-ABC565853AD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A77-471D-A22F-ABC565853AD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A77-471D-A22F-ABC565853AD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A77-471D-A22F-ABC565853AD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0.3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77-471D-A22F-ABC565853A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07263"/>
        <c:axId val="1"/>
      </c:barChart>
      <c:catAx>
        <c:axId val="700307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0726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210-47DB-80E8-03E49B26782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210-47DB-80E8-03E49B26782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210-47DB-80E8-03E49B2678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210-47DB-80E8-03E49B2678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10-47DB-80E8-03E49B267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17663"/>
        <c:axId val="1"/>
      </c:barChart>
      <c:catAx>
        <c:axId val="700317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766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2E6-42D1-9E01-E130CAD3B3C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2E6-42D1-9E01-E130CAD3B3C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2E6-42D1-9E01-E130CAD3B3C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2E6-42D1-9E01-E130CAD3B3C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2E6-42D1-9E01-E130CAD3B3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08511"/>
        <c:axId val="1"/>
      </c:barChart>
      <c:catAx>
        <c:axId val="700308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0851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FB9-4DF3-946C-C597D6AF7F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0.8571428571428571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B9-4DF3-946C-C597D6AF7F4E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FB9-4DF3-946C-C597D6AF7F4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FB9-4DF3-946C-C597D6AF7F4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FB9-4DF3-946C-C597D6AF7F4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FB9-4DF3-946C-C597D6AF7F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0.3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FB9-4DF3-946C-C597D6AF7F4E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FB9-4DF3-946C-C597D6AF7F4E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FB9-4DF3-946C-C597D6AF7F4E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FB9-4DF3-946C-C597D6AF7F4E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FB9-4DF3-946C-C597D6AF7F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FB9-4DF3-946C-C597D6AF7F4E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FB9-4DF3-946C-C597D6AF7F4E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FB9-4DF3-946C-C597D6AF7F4E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FB9-4DF3-946C-C597D6AF7F4E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FB9-4DF3-946C-C597D6AF7F4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AFB9-4DF3-946C-C597D6AF7F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316415"/>
        <c:axId val="1"/>
      </c:lineChart>
      <c:catAx>
        <c:axId val="7003164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64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27C-4727-8B06-2D8393DB7CE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27C-4727-8B06-2D8393DB7CE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27C-4727-8B06-2D8393DB7CE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27C-4727-8B06-2D8393DB7CE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7C-4727-8B06-2D8393DB7C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13503"/>
        <c:axId val="1"/>
      </c:barChart>
      <c:catAx>
        <c:axId val="700313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350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BDA-4406-AF4D-85B7B9660AD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BDA-4406-AF4D-85B7B9660AD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BDA-4406-AF4D-85B7B9660A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BDA-4406-AF4D-85B7B9660AD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DA-4406-AF4D-85B7B9660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16831"/>
        <c:axId val="1"/>
      </c:barChart>
      <c:catAx>
        <c:axId val="700316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68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8D-4494-82A4-DEDB0CCD20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8D-4494-82A4-DEDB0CCD20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8D-4494-82A4-DEDB0CCD20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8D-4494-82A4-DEDB0CCD20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8D-4494-82A4-DEDB0CCD2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13919"/>
        <c:axId val="1"/>
      </c:barChart>
      <c:catAx>
        <c:axId val="70031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391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ED8-47EB-841D-74509F22805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ED8-47EB-841D-74509F22805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D8-47EB-841D-74509F22805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ED8-47EB-841D-74509F22805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D8-47EB-841D-74509F2280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9583"/>
        <c:axId val="1"/>
      </c:barChart>
      <c:catAx>
        <c:axId val="701849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958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454-49AF-A8A4-EDC4D3FCAE0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454-49AF-A8A4-EDC4D3FCAE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54-49AF-A8A4-EDC4D3FCAE00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454-49AF-A8A4-EDC4D3FCAE0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454-49AF-A8A4-EDC4D3FCAE0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454-49AF-A8A4-EDC4D3FCAE0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454-49AF-A8A4-EDC4D3FCAE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454-49AF-A8A4-EDC4D3FCAE00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454-49AF-A8A4-EDC4D3FCAE0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454-49AF-A8A4-EDC4D3FCAE0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454-49AF-A8A4-EDC4D3FCAE0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454-49AF-A8A4-EDC4D3FCAE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454-49AF-A8A4-EDC4D3FCAE0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454-49AF-A8A4-EDC4D3FCAE00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454-49AF-A8A4-EDC4D3FCAE00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454-49AF-A8A4-EDC4D3FCAE00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454-49AF-A8A4-EDC4D3FCAE0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454-49AF-A8A4-EDC4D3FCA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0315583"/>
        <c:axId val="1"/>
      </c:lineChart>
      <c:catAx>
        <c:axId val="700315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55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a la gestión académica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767-48BF-ACA9-1ACE3C99435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767-48BF-ACA9-1ACE3C99435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767-48BF-ACA9-1ACE3C99435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767-48BF-ACA9-1ACE3C99435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67-48BF-ACA9-1ACE3C9943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0318495"/>
        <c:axId val="1"/>
      </c:barChart>
      <c:catAx>
        <c:axId val="70031849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0318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la planta fisica y de los recursos
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439-419C-BDDA-1D569C4B1D9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39-419C-BDDA-1D569C4B1D9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439-419C-BDDA-1D569C4B1D9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439-419C-BDDA-1D569C4B1D9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39-419C-BDDA-1D569C4B1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6911"/>
        <c:axId val="1"/>
      </c:barChart>
      <c:catAx>
        <c:axId val="65805691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691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Administración de servicios complementarios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A435-44F2-9CED-79CA9B175F3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435-44F2-9CED-79CA9B175F3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35-44F2-9CED-79CA9B175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4831"/>
        <c:axId val="1"/>
      </c:barChart>
      <c:catAx>
        <c:axId val="658054831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48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Talento Humano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371-4F7E-AF30-F1DDA5A1E3D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371-4F7E-AF30-F1DDA5A1E3D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71-4F7E-AF30-F1DDA5A1E3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1903"/>
        <c:axId val="1"/>
      </c:barChart>
      <c:catAx>
        <c:axId val="658061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190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Apoyo financiero y contable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938-4A83-A984-4F61741371E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938-4A83-A984-4F61741371E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938-4A83-A984-4F61741371E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938-4A83-A984-4F61741371E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38-4A83-A984-4F6174137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4415"/>
        <c:axId val="1"/>
      </c:barChart>
      <c:catAx>
        <c:axId val="6580544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441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ADD-484E-9ED3-CADD812DDDB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ADD-484E-9ED3-CADD812DDDB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ADD-484E-9ED3-CADD812DDDB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ADD-484E-9ED3-CADD812DDDB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DD-484E-9ED3-CADD812DDD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5231"/>
        <c:axId val="1"/>
      </c:barChart>
      <c:catAx>
        <c:axId val="65806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523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C27-4FB9-A9BE-96A75BAE6A2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27-4FB9-A9BE-96A75BAE6A2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C27-4FB9-A9BE-96A75BAE6A2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C27-4FB9-A9BE-96A75BAE6A2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27-4FB9-A9BE-96A75BAE6A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3583"/>
        <c:axId val="1"/>
      </c:barChart>
      <c:catAx>
        <c:axId val="6580535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358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CC5-4AF3-946E-D77FE7F3721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CC5-4AF3-946E-D77FE7F3721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CC5-4AF3-946E-D77FE7F3721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CC5-4AF3-946E-D77FE7F3721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CC5-4AF3-946E-D77FE7F37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7727"/>
        <c:axId val="1"/>
      </c:barChart>
      <c:catAx>
        <c:axId val="658067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772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2CD-4A70-AEB6-F1D49B1795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2CD-4A70-AEB6-F1D49B1795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2CD-4A70-AEB6-F1D49B1795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CD-4A70-AEB6-F1D49B1795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CD-4A70-AEB6-F1D49B179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8159"/>
        <c:axId val="1"/>
      </c:barChart>
      <c:catAx>
        <c:axId val="658058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815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44-48A0-A83A-07863DAC8E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44-48A0-A83A-07863DAC8E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44-48A0-A83A-07863DAC8E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44-48A0-A83A-07863DAC8E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44-48A0-A83A-07863DAC8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34607"/>
        <c:axId val="1"/>
      </c:barChart>
      <c:catAx>
        <c:axId val="701834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3460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510-46D2-AD34-07ADCDF276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510-46D2-AD34-07ADCDF276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510-46D2-AD34-07ADCDF276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510-46D2-AD34-07ADCDF276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0-46D2-AD34-07ADCDF276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5247"/>
        <c:axId val="1"/>
      </c:barChart>
      <c:catAx>
        <c:axId val="658055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524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C56-407C-9577-A47B0EAB486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56-407C-9577-A47B0EAB486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C56-407C-9577-A47B0EAB486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C56-407C-9577-A47B0EAB486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56-407C-9577-A47B0EAB48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4815"/>
        <c:axId val="1"/>
      </c:barChart>
      <c:catAx>
        <c:axId val="658064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481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6A2-4271-BCDA-8A73C2AED2B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6A2-4271-BCDA-8A73C2AED2B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6A2-4271-BCDA-8A73C2AED2B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6A2-4271-BCDA-8A73C2AED2B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A2-4271-BCDA-8A73C2AED2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8975"/>
        <c:axId val="1"/>
      </c:barChart>
      <c:catAx>
        <c:axId val="658068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897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E31-40E5-9DAF-96D2CF826D2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E31-40E5-9DAF-96D2CF826D2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31-40E5-9DAF-96D2CF826D2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31-40E5-9DAF-96D2CF826D2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31-40E5-9DAF-96D2CF826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2735"/>
        <c:axId val="1"/>
      </c:barChart>
      <c:catAx>
        <c:axId val="6580627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273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2AE-4AF5-91BC-8FE684C21DC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2AE-4AF5-91BC-8FE684C21DC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2AE-4AF5-91BC-8FE684C21DC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2AE-4AF5-91BC-8FE684C21DC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AE-4AF5-91BC-8FE684C21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7311"/>
        <c:axId val="1"/>
      </c:barChart>
      <c:catAx>
        <c:axId val="658067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731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974-42AA-BFD4-339F7EF74691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974-42AA-BFD4-339F7EF74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74-42AA-BFD4-339F7EF74691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974-42AA-BFD4-339F7EF74691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974-42AA-BFD4-339F7EF74691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974-42AA-BFD4-339F7EF74691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974-42AA-BFD4-339F7EF74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974-42AA-BFD4-339F7EF74691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974-42AA-BFD4-339F7EF74691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974-42AA-BFD4-339F7EF74691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C974-42AA-BFD4-339F7EF74691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C974-42AA-BFD4-339F7EF74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974-42AA-BFD4-339F7EF74691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74-42AA-BFD4-339F7EF74691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974-42AA-BFD4-339F7EF74691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974-42AA-BFD4-339F7EF74691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974-42AA-BFD4-339F7EF7469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974-42AA-BFD4-339F7EF74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8063983"/>
        <c:axId val="1"/>
      </c:lineChart>
      <c:catAx>
        <c:axId val="658063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398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97F-4B6C-A58F-2FA7103A828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97F-4B6C-A58F-2FA7103A82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7F-4B6C-A58F-2FA7103A828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97F-4B6C-A58F-2FA7103A828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97F-4B6C-A58F-2FA7103A828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97F-4B6C-A58F-2FA7103A828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97F-4B6C-A58F-2FA7103A82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97F-4B6C-A58F-2FA7103A828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97F-4B6C-A58F-2FA7103A828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97F-4B6C-A58F-2FA7103A828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697F-4B6C-A58F-2FA7103A828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97F-4B6C-A58F-2FA7103A82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97F-4B6C-A58F-2FA7103A828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97F-4B6C-A58F-2FA7103A8280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97F-4B6C-A58F-2FA7103A8280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97F-4B6C-A58F-2FA7103A8280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97F-4B6C-A58F-2FA7103A828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97F-4B6C-A58F-2FA7103A82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8064399"/>
        <c:axId val="1"/>
      </c:lineChart>
      <c:catAx>
        <c:axId val="658064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439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C51-47E3-B5C9-F00166B82C2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C51-47E3-B5C9-F00166B82C2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51-47E3-B5C9-F00166B82C2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C51-47E3-B5C9-F00166B82C2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C51-47E3-B5C9-F00166B82C2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C51-47E3-B5C9-F00166B82C2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C51-47E3-B5C9-F00166B82C2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C51-47E3-B5C9-F00166B82C2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C51-47E3-B5C9-F00166B82C20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C51-47E3-B5C9-F00166B82C20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C51-47E3-B5C9-F00166B82C20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C51-47E3-B5C9-F00166B82C2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C51-47E3-B5C9-F00166B82C2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C51-47E3-B5C9-F00166B82C20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C51-47E3-B5C9-F00166B82C20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C51-47E3-B5C9-F00166B82C20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C51-47E3-B5C9-F00166B82C2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C51-47E3-B5C9-F00166B82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8056079"/>
        <c:axId val="1"/>
      </c:lineChart>
      <c:catAx>
        <c:axId val="658056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607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2019.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B03-40AE-9BC0-984937D528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B03-40AE-9BC0-984937D528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B03-40AE-9BC0-984937D528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B03-40AE-9BC0-984937D528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B03-40AE-9BC0-984937D52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6495"/>
        <c:axId val="1"/>
      </c:barChart>
      <c:catAx>
        <c:axId val="658056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649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2020.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A91-46FB-846D-95A89903581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A91-46FB-846D-95A89903581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A91-46FB-846D-95A89903581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A91-46FB-846D-95A89903581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91-46FB-846D-95A899035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59823"/>
        <c:axId val="1"/>
      </c:barChart>
      <c:catAx>
        <c:axId val="6580598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5982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Gobierno Escolar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893-40B9-B455-F7CF05B1B4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893-40B9-B455-F7CF05B1B4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893-40B9-B455-F7CF05B1B4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893-40B9-B455-F7CF05B1B4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93-40B9-B455-F7CF05B1B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1263"/>
        <c:axId val="1"/>
      </c:barChart>
      <c:catAx>
        <c:axId val="701841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1263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2021. Prevención de riesgos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5EF-4F66-9F51-200D5182A7D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EF-4F66-9F51-200D5182A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8068559"/>
        <c:axId val="1"/>
      </c:barChart>
      <c:catAx>
        <c:axId val="658068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658068559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2DA-4CD0-9F0F-22DDD293A0A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2DA-4CD0-9F0F-22DDD293A0A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DA-4CD0-9F0F-22DDD293A0A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2DA-4CD0-9F0F-22DDD293A0A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2DA-4CD0-9F0F-22DDD293A0A7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2DA-4CD0-9F0F-22DDD293A0A7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2DA-4CD0-9F0F-22DDD293A0A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2DA-4CD0-9F0F-22DDD293A0A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0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2DA-4CD0-9F0F-22DDD293A0A7}"/>
                </c:ext>
              </c:extLst>
            </c:dLbl>
            <c:dLbl>
              <c:idx val="1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2DA-4CD0-9F0F-22DDD293A0A7}"/>
                </c:ext>
              </c:extLst>
            </c:dLbl>
            <c:dLbl>
              <c:idx val="2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52DA-4CD0-9F0F-22DDD293A0A7}"/>
                </c:ext>
              </c:extLst>
            </c:dLbl>
            <c:dLbl>
              <c:idx val="3"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52DA-4CD0-9F0F-22DDD293A0A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2DA-4CD0-9F0F-22DDD293A0A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2DA-4CD0-9F0F-22DDD293A0A7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2DA-4CD0-9F0F-22DDD293A0A7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2DA-4CD0-9F0F-22DDD293A0A7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52DA-4CD0-9F0F-22DDD293A0A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2DA-4CD0-9F0F-22DDD293A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1847503"/>
        <c:axId val="1"/>
      </c:lineChart>
      <c:catAx>
        <c:axId val="7018475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 cap="flat" cmpd="sng" algn="ctr">
            <a:noFill/>
            <a:prstDash val="solid"/>
            <a:round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75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175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Accesibilidad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CC-4D96-9EB4-6A5CB436181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CC-4D96-9EB4-6A5CB43618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CC-4D96-9EB4-6A5CB43618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CC-4D96-9EB4-6A5CB43618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CC-4D96-9EB4-6A5CB43618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4591"/>
        <c:axId val="1"/>
      </c:barChart>
      <c:catAx>
        <c:axId val="701844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4591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Proyección a la comunidad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4F4-45B3-9A64-18E81C56F89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4F4-45B3-9A64-18E81C56F89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4F4-45B3-9A64-18E81C56F8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5007"/>
        <c:axId val="1"/>
      </c:barChart>
      <c:catAx>
        <c:axId val="7018450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500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Participación y convivencia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0033-43DD-80D9-486385D3E95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033-43DD-80D9-486385D3E95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33-43DD-80D9-486385D3E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35855"/>
        <c:axId val="1"/>
      </c:barChart>
      <c:catAx>
        <c:axId val="7018358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35855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2022. Prevención de riesgos</a:t>
            </a:r>
          </a:p>
        </c:rich>
      </c:tx>
      <c:layout>
        <c:manualLayout>
          <c:xMode val="edge"/>
          <c:yMode val="edge"/>
          <c:x val="0.19146290924160794"/>
          <c:y val="2.839746095567841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9F9-4754-A2E7-2BEBF9B6D16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9F9-4754-A2E7-2BEBF9B6D1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F9-4754-A2E7-2BEBF9B6D1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1842927"/>
        <c:axId val="1"/>
      </c:barChart>
      <c:catAx>
        <c:axId val="7018429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701842927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7"/><Relationship Id="rId18" Type="http://schemas.openxmlformats.org/officeDocument/2006/relationships/hyperlink" Target="#Admon!A6"/><Relationship Id="rId26" Type="http://schemas.openxmlformats.org/officeDocument/2006/relationships/image" Target="../media/image8.jpeg"/><Relationship Id="rId3" Type="http://schemas.openxmlformats.org/officeDocument/2006/relationships/hyperlink" Target="#Directiva!A5"/><Relationship Id="rId21" Type="http://schemas.openxmlformats.org/officeDocument/2006/relationships/hyperlink" Target="#Comunidad!A4"/><Relationship Id="rId7" Type="http://schemas.openxmlformats.org/officeDocument/2006/relationships/hyperlink" Target="#Directiva!A7"/><Relationship Id="rId12" Type="http://schemas.openxmlformats.org/officeDocument/2006/relationships/hyperlink" Target="#Academica!A6"/><Relationship Id="rId17" Type="http://schemas.openxmlformats.org/officeDocument/2006/relationships/image" Target="../media/image7.png"/><Relationship Id="rId25" Type="http://schemas.openxmlformats.org/officeDocument/2006/relationships/hyperlink" Target="#Instituci&#243;n!A1"/><Relationship Id="rId2" Type="http://schemas.openxmlformats.org/officeDocument/2006/relationships/image" Target="../media/image3.png"/><Relationship Id="rId16" Type="http://schemas.openxmlformats.org/officeDocument/2006/relationships/hyperlink" Target="#Admon!A5"/><Relationship Id="rId20" Type="http://schemas.openxmlformats.org/officeDocument/2006/relationships/hyperlink" Target="#Admon!A8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hyperlink" Target="#Academica!A5"/><Relationship Id="rId24" Type="http://schemas.openxmlformats.org/officeDocument/2006/relationships/hyperlink" Target="#Comunidad!A7"/><Relationship Id="rId5" Type="http://schemas.openxmlformats.org/officeDocument/2006/relationships/hyperlink" Target="#Directiva!A6"/><Relationship Id="rId15" Type="http://schemas.openxmlformats.org/officeDocument/2006/relationships/hyperlink" Target="#Admon!A4"/><Relationship Id="rId23" Type="http://schemas.openxmlformats.org/officeDocument/2006/relationships/hyperlink" Target="#Comunidad!A6"/><Relationship Id="rId28" Type="http://schemas.openxmlformats.org/officeDocument/2006/relationships/image" Target="../media/image9.jpeg"/><Relationship Id="rId10" Type="http://schemas.openxmlformats.org/officeDocument/2006/relationships/hyperlink" Target="#Academica!A4"/><Relationship Id="rId19" Type="http://schemas.openxmlformats.org/officeDocument/2006/relationships/hyperlink" Target="#Admon!A7"/><Relationship Id="rId4" Type="http://schemas.openxmlformats.org/officeDocument/2006/relationships/image" Target="../media/image4.png"/><Relationship Id="rId9" Type="http://schemas.openxmlformats.org/officeDocument/2006/relationships/hyperlink" Target="#Directiva!A9"/><Relationship Id="rId14" Type="http://schemas.openxmlformats.org/officeDocument/2006/relationships/image" Target="../media/image6.png"/><Relationship Id="rId22" Type="http://schemas.openxmlformats.org/officeDocument/2006/relationships/hyperlink" Target="#Comunidad!A5"/><Relationship Id="rId27" Type="http://schemas.openxmlformats.org/officeDocument/2006/relationships/hyperlink" Target="#Directiva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../media/image2.jpeg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33" Type="http://schemas.openxmlformats.org/officeDocument/2006/relationships/chart" Target="../charts/chart30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29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image" Target="../media/image10.png"/><Relationship Id="rId30" Type="http://schemas.openxmlformats.org/officeDocument/2006/relationships/chart" Target="../charts/chart2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../media/image2.jpeg"/><Relationship Id="rId3" Type="http://schemas.openxmlformats.org/officeDocument/2006/relationships/chart" Target="../charts/chart33.xml"/><Relationship Id="rId21" Type="http://schemas.openxmlformats.org/officeDocument/2006/relationships/chart" Target="../charts/chart48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7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23" Type="http://schemas.openxmlformats.org/officeDocument/2006/relationships/chart" Target="../charts/chart50.xml"/><Relationship Id="rId10" Type="http://schemas.openxmlformats.org/officeDocument/2006/relationships/chart" Target="../charts/chart40.xml"/><Relationship Id="rId19" Type="http://schemas.openxmlformats.org/officeDocument/2006/relationships/image" Target="../media/image11.png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4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2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1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29" Type="http://schemas.openxmlformats.org/officeDocument/2006/relationships/chart" Target="../charts/chart75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image" Target="../media/image12.png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4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../media/image2.jpeg"/><Relationship Id="rId27" Type="http://schemas.openxmlformats.org/officeDocument/2006/relationships/chart" Target="../charts/chart73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../media/image2.jpeg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171450</xdr:rowOff>
    </xdr:from>
    <xdr:to>
      <xdr:col>1</xdr:col>
      <xdr:colOff>571500</xdr:colOff>
      <xdr:row>2</xdr:row>
      <xdr:rowOff>95250</xdr:rowOff>
    </xdr:to>
    <xdr:pic>
      <xdr:nvPicPr>
        <xdr:cNvPr id="27565675" name="1 Imagen" descr="Secretaría de Educación">
          <a:extLst>
            <a:ext uri="{FF2B5EF4-FFF2-40B4-BE49-F238E27FC236}">
              <a16:creationId xmlns:a16="http://schemas.microsoft.com/office/drawing/2014/main" id="{D09B3A7D-2870-D0BA-045F-0C92FD5A8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71450"/>
          <a:ext cx="115252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676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30111A33-D555-7D66-1453-6D5638D94F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010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28575</xdr:rowOff>
    </xdr:to>
    <xdr:pic>
      <xdr:nvPicPr>
        <xdr:cNvPr id="61577291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652DB1C6-46DE-3407-C8AC-D385566BC2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19050</xdr:rowOff>
    </xdr:to>
    <xdr:pic>
      <xdr:nvPicPr>
        <xdr:cNvPr id="61577292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9D98FC82-B06F-89D7-F6AA-A7BA2E057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19050</xdr:rowOff>
    </xdr:to>
    <xdr:pic>
      <xdr:nvPicPr>
        <xdr:cNvPr id="61577293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A4B75D2F-9416-2FC5-5932-C9A445DA0F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19050</xdr:rowOff>
    </xdr:to>
    <xdr:pic>
      <xdr:nvPicPr>
        <xdr:cNvPr id="61577294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3375C9A7-C95D-B1EB-B667-7F821D37D3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3</xdr:col>
      <xdr:colOff>9525</xdr:colOff>
      <xdr:row>35</xdr:row>
      <xdr:rowOff>28575</xdr:rowOff>
    </xdr:to>
    <xdr:pic>
      <xdr:nvPicPr>
        <xdr:cNvPr id="61577295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C76F6364-A5F9-992E-5A83-0E5689030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3</xdr:col>
      <xdr:colOff>19050</xdr:colOff>
      <xdr:row>46</xdr:row>
      <xdr:rowOff>28575</xdr:rowOff>
    </xdr:to>
    <xdr:pic>
      <xdr:nvPicPr>
        <xdr:cNvPr id="61577296" name="8 Imagen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16AE74AB-A621-DD51-A1DE-793559605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1577297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3550C74D-C023-C962-51BE-134DFA1C3D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3</xdr:col>
      <xdr:colOff>9525</xdr:colOff>
      <xdr:row>61</xdr:row>
      <xdr:rowOff>9525</xdr:rowOff>
    </xdr:to>
    <xdr:pic>
      <xdr:nvPicPr>
        <xdr:cNvPr id="61577298" name="10 Imagen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5F7CFA5F-19C4-90D9-A7BF-AE06E028D0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1577299" name="11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CAAAF504-23AF-750A-0009-938A38046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1577300" name="12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3D6F2EAD-83F7-5AF6-92CF-FAE00CEA3D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61577301" name="13 Imagen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79EDD592-3DB4-AE20-F531-18517BC82C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57150</xdr:rowOff>
    </xdr:to>
    <xdr:pic>
      <xdr:nvPicPr>
        <xdr:cNvPr id="61577302" name="14 Imagen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37518EF9-724B-139B-EC47-8BD4CA98C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320802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61577303" name="15 Imagen">
          <a:hlinkClick xmlns:r="http://schemas.openxmlformats.org/officeDocument/2006/relationships" r:id="rId18" tooltip="IR A RESUMEN"/>
          <a:extLst>
            <a:ext uri="{FF2B5EF4-FFF2-40B4-BE49-F238E27FC236}">
              <a16:creationId xmlns:a16="http://schemas.microsoft.com/office/drawing/2014/main" id="{762551D0-9B11-5398-82DC-3046F7875D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6128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28575</xdr:rowOff>
    </xdr:to>
    <xdr:pic>
      <xdr:nvPicPr>
        <xdr:cNvPr id="61577304" name="16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7F10921F-9797-512D-5191-758AE78489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4619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61577305" name="17 Imagen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ABB9EB43-DB1D-95D1-4E0F-7E36024188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4435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3</xdr:col>
      <xdr:colOff>28575</xdr:colOff>
      <xdr:row>121</xdr:row>
      <xdr:rowOff>19050</xdr:rowOff>
    </xdr:to>
    <xdr:pic>
      <xdr:nvPicPr>
        <xdr:cNvPr id="61577306" name="18 Imagen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6D882C2D-22DE-32E9-DC59-E0D52043E5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56914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3</xdr:col>
      <xdr:colOff>38100</xdr:colOff>
      <xdr:row>127</xdr:row>
      <xdr:rowOff>9525</xdr:rowOff>
    </xdr:to>
    <xdr:pic>
      <xdr:nvPicPr>
        <xdr:cNvPr id="61577307" name="19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CA420127-CE12-CBAC-5C52-912D3C1C4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7663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3</xdr:col>
      <xdr:colOff>38100</xdr:colOff>
      <xdr:row>133</xdr:row>
      <xdr:rowOff>19050</xdr:rowOff>
    </xdr:to>
    <xdr:pic>
      <xdr:nvPicPr>
        <xdr:cNvPr id="61577308" name="20 Imagen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39B2FCB6-E6FF-672E-B019-74BB21B0D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9549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3</xdr:col>
      <xdr:colOff>47625</xdr:colOff>
      <xdr:row>138</xdr:row>
      <xdr:rowOff>28575</xdr:rowOff>
    </xdr:to>
    <xdr:pic>
      <xdr:nvPicPr>
        <xdr:cNvPr id="61577309" name="21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024F6F7A-5AE1-43C0-36F3-499BD9F84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510540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1577310" name="Picture 3995" descr="MB900431547">
          <a:hlinkClick xmlns:r="http://schemas.openxmlformats.org/officeDocument/2006/relationships" r:id="rId25" tooltip="Regresar"/>
          <a:extLst>
            <a:ext uri="{FF2B5EF4-FFF2-40B4-BE49-F238E27FC236}">
              <a16:creationId xmlns:a16="http://schemas.microsoft.com/office/drawing/2014/main" id="{3CE2C07C-439D-F724-F7D6-A87415DB8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1577311" name="Picture 3995" descr="MB900431547">
          <a:hlinkClick xmlns:r="http://schemas.openxmlformats.org/officeDocument/2006/relationships" r:id="rId27" tooltip="Ir a directiva"/>
          <a:extLst>
            <a:ext uri="{FF2B5EF4-FFF2-40B4-BE49-F238E27FC236}">
              <a16:creationId xmlns:a16="http://schemas.microsoft.com/office/drawing/2014/main" id="{88C24D54-F9C3-6CC1-89DF-85088F90E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3</xdr:col>
      <xdr:colOff>38100</xdr:colOff>
      <xdr:row>54</xdr:row>
      <xdr:rowOff>19050</xdr:rowOff>
    </xdr:to>
    <xdr:pic>
      <xdr:nvPicPr>
        <xdr:cNvPr id="61577312" name="9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130AF0DC-8F98-522A-A5E6-4862E05EE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3</xdr:col>
      <xdr:colOff>19050</xdr:colOff>
      <xdr:row>67</xdr:row>
      <xdr:rowOff>28575</xdr:rowOff>
    </xdr:to>
    <xdr:pic>
      <xdr:nvPicPr>
        <xdr:cNvPr id="61577313" name="11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21D6327B-436C-5B87-9788-168317D4E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3</xdr:col>
      <xdr:colOff>47625</xdr:colOff>
      <xdr:row>73</xdr:row>
      <xdr:rowOff>19050</xdr:rowOff>
    </xdr:to>
    <xdr:pic>
      <xdr:nvPicPr>
        <xdr:cNvPr id="61577314" name="12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A50317D3-6FA9-1F3D-665E-4BC9D96989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3</xdr:col>
      <xdr:colOff>28575</xdr:colOff>
      <xdr:row>83</xdr:row>
      <xdr:rowOff>28575</xdr:rowOff>
    </xdr:to>
    <xdr:pic>
      <xdr:nvPicPr>
        <xdr:cNvPr id="61577315" name="13 Imagen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E79AA963-54DE-AFEB-CB02-53C493C8A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61577316" name="15 Imagen">
          <a:hlinkClick xmlns:r="http://schemas.openxmlformats.org/officeDocument/2006/relationships" r:id="rId18" tooltip="IR A RESUMEN"/>
          <a:extLst>
            <a:ext uri="{FF2B5EF4-FFF2-40B4-BE49-F238E27FC236}">
              <a16:creationId xmlns:a16="http://schemas.microsoft.com/office/drawing/2014/main" id="{5FC648F8-082C-D93C-E624-8E03A0FB94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36128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3</xdr:col>
      <xdr:colOff>28575</xdr:colOff>
      <xdr:row>113</xdr:row>
      <xdr:rowOff>28575</xdr:rowOff>
    </xdr:to>
    <xdr:pic>
      <xdr:nvPicPr>
        <xdr:cNvPr id="61577317" name="17 Imagen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E72D9106-67C1-E696-5720-01EF74A1F2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34435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9650764" name="1 Gráfico">
          <a:extLst>
            <a:ext uri="{FF2B5EF4-FFF2-40B4-BE49-F238E27FC236}">
              <a16:creationId xmlns:a16="http://schemas.microsoft.com/office/drawing/2014/main" id="{E9CEB884-772D-021E-0870-070D3E23E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590550</xdr:colOff>
      <xdr:row>7</xdr:row>
      <xdr:rowOff>466725</xdr:rowOff>
    </xdr:to>
    <xdr:graphicFrame macro="">
      <xdr:nvGraphicFramePr>
        <xdr:cNvPr id="59650765" name="2 Gráfico">
          <a:extLst>
            <a:ext uri="{FF2B5EF4-FFF2-40B4-BE49-F238E27FC236}">
              <a16:creationId xmlns:a16="http://schemas.microsoft.com/office/drawing/2014/main" id="{885F8DFB-FC29-23D9-8A06-A548E63AD4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9650766" name="3 Gráfico">
          <a:extLst>
            <a:ext uri="{FF2B5EF4-FFF2-40B4-BE49-F238E27FC236}">
              <a16:creationId xmlns:a16="http://schemas.microsoft.com/office/drawing/2014/main" id="{DA979145-5945-EB5D-EB5C-6674F64617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9650767" name="4 Gráfico">
          <a:extLst>
            <a:ext uri="{FF2B5EF4-FFF2-40B4-BE49-F238E27FC236}">
              <a16:creationId xmlns:a16="http://schemas.microsoft.com/office/drawing/2014/main" id="{CDCA572C-3357-E5A3-B57E-1676C01AE8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9650768" name="5 Gráfico">
          <a:extLst>
            <a:ext uri="{FF2B5EF4-FFF2-40B4-BE49-F238E27FC236}">
              <a16:creationId xmlns:a16="http://schemas.microsoft.com/office/drawing/2014/main" id="{AF9D37E9-D409-A593-16D9-3D5E86F188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9650769" name="6 Gráfico">
          <a:extLst>
            <a:ext uri="{FF2B5EF4-FFF2-40B4-BE49-F238E27FC236}">
              <a16:creationId xmlns:a16="http://schemas.microsoft.com/office/drawing/2014/main" id="{3286121A-9EAF-0EEA-DFC4-F499EAE685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9650770" name="7 Gráfico">
          <a:extLst>
            <a:ext uri="{FF2B5EF4-FFF2-40B4-BE49-F238E27FC236}">
              <a16:creationId xmlns:a16="http://schemas.microsoft.com/office/drawing/2014/main" id="{BB63DCCA-2F06-36AA-94B5-FBDB3D576D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590550</xdr:colOff>
      <xdr:row>19</xdr:row>
      <xdr:rowOff>85725</xdr:rowOff>
    </xdr:to>
    <xdr:graphicFrame macro="">
      <xdr:nvGraphicFramePr>
        <xdr:cNvPr id="59650771" name="8 Gráfico">
          <a:extLst>
            <a:ext uri="{FF2B5EF4-FFF2-40B4-BE49-F238E27FC236}">
              <a16:creationId xmlns:a16="http://schemas.microsoft.com/office/drawing/2014/main" id="{349B9EA8-9B95-A1F6-613D-964DD8EC42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742950</xdr:colOff>
      <xdr:row>19</xdr:row>
      <xdr:rowOff>95250</xdr:rowOff>
    </xdr:to>
    <xdr:graphicFrame macro="">
      <xdr:nvGraphicFramePr>
        <xdr:cNvPr id="59650772" name="9 Gráfico">
          <a:extLst>
            <a:ext uri="{FF2B5EF4-FFF2-40B4-BE49-F238E27FC236}">
              <a16:creationId xmlns:a16="http://schemas.microsoft.com/office/drawing/2014/main" id="{2C47B849-77AA-34D7-13D0-97AD8FBF43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9650773" name="10 Gráfico">
          <a:extLst>
            <a:ext uri="{FF2B5EF4-FFF2-40B4-BE49-F238E27FC236}">
              <a16:creationId xmlns:a16="http://schemas.microsoft.com/office/drawing/2014/main" id="{9362A9D4-62CB-3566-15AE-9E8066DE05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695325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9650774" name="11 Gráfico">
          <a:extLst>
            <a:ext uri="{FF2B5EF4-FFF2-40B4-BE49-F238E27FC236}">
              <a16:creationId xmlns:a16="http://schemas.microsoft.com/office/drawing/2014/main" id="{204AB436-9C71-F3E9-82E8-955CA62D58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504825</xdr:colOff>
      <xdr:row>19</xdr:row>
      <xdr:rowOff>104775</xdr:rowOff>
    </xdr:to>
    <xdr:graphicFrame macro="">
      <xdr:nvGraphicFramePr>
        <xdr:cNvPr id="59650775" name="12 Gráfico">
          <a:extLst>
            <a:ext uri="{FF2B5EF4-FFF2-40B4-BE49-F238E27FC236}">
              <a16:creationId xmlns:a16="http://schemas.microsoft.com/office/drawing/2014/main" id="{87C775F9-CF47-B3B3-1721-AA6CE1F245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9650776" name="7 Gráfico">
          <a:extLst>
            <a:ext uri="{FF2B5EF4-FFF2-40B4-BE49-F238E27FC236}">
              <a16:creationId xmlns:a16="http://schemas.microsoft.com/office/drawing/2014/main" id="{08713150-64B1-09C4-5DD7-9406B485AF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590550</xdr:colOff>
      <xdr:row>25</xdr:row>
      <xdr:rowOff>257175</xdr:rowOff>
    </xdr:to>
    <xdr:graphicFrame macro="">
      <xdr:nvGraphicFramePr>
        <xdr:cNvPr id="59650777" name="8 Gráfico">
          <a:extLst>
            <a:ext uri="{FF2B5EF4-FFF2-40B4-BE49-F238E27FC236}">
              <a16:creationId xmlns:a16="http://schemas.microsoft.com/office/drawing/2014/main" id="{994BF53A-40A0-522A-6250-C4C6569392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742950</xdr:colOff>
      <xdr:row>25</xdr:row>
      <xdr:rowOff>276225</xdr:rowOff>
    </xdr:to>
    <xdr:graphicFrame macro="">
      <xdr:nvGraphicFramePr>
        <xdr:cNvPr id="59650778" name="9 Gráfico">
          <a:extLst>
            <a:ext uri="{FF2B5EF4-FFF2-40B4-BE49-F238E27FC236}">
              <a16:creationId xmlns:a16="http://schemas.microsoft.com/office/drawing/2014/main" id="{A0AF14BC-BE13-21B6-A0D7-6BF4F0EA84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9650779" name="16 Gráfico">
          <a:extLst>
            <a:ext uri="{FF2B5EF4-FFF2-40B4-BE49-F238E27FC236}">
              <a16:creationId xmlns:a16="http://schemas.microsoft.com/office/drawing/2014/main" id="{0DCAF12D-7D1D-1960-659B-12D109A721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9650780" name="7 Gráfico">
          <a:extLst>
            <a:ext uri="{FF2B5EF4-FFF2-40B4-BE49-F238E27FC236}">
              <a16:creationId xmlns:a16="http://schemas.microsoft.com/office/drawing/2014/main" id="{5F4974F2-2AF7-7FA2-D902-F5E112C1EB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590550</xdr:colOff>
      <xdr:row>30</xdr:row>
      <xdr:rowOff>285750</xdr:rowOff>
    </xdr:to>
    <xdr:graphicFrame macro="">
      <xdr:nvGraphicFramePr>
        <xdr:cNvPr id="59650781" name="8 Gráfico">
          <a:extLst>
            <a:ext uri="{FF2B5EF4-FFF2-40B4-BE49-F238E27FC236}">
              <a16:creationId xmlns:a16="http://schemas.microsoft.com/office/drawing/2014/main" id="{571A8C15-8150-3DFB-D4B5-FBA3A465CF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742950</xdr:colOff>
      <xdr:row>30</xdr:row>
      <xdr:rowOff>295275</xdr:rowOff>
    </xdr:to>
    <xdr:graphicFrame macro="">
      <xdr:nvGraphicFramePr>
        <xdr:cNvPr id="59650782" name="9 Gráfico">
          <a:extLst>
            <a:ext uri="{FF2B5EF4-FFF2-40B4-BE49-F238E27FC236}">
              <a16:creationId xmlns:a16="http://schemas.microsoft.com/office/drawing/2014/main" id="{E3A15C30-4CD3-918E-D95A-5E94267B47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9650783" name="16 Gráfico">
          <a:extLst>
            <a:ext uri="{FF2B5EF4-FFF2-40B4-BE49-F238E27FC236}">
              <a16:creationId xmlns:a16="http://schemas.microsoft.com/office/drawing/2014/main" id="{DB4ABC97-3317-CBC9-0081-798CDE6FFE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600075</xdr:colOff>
      <xdr:row>31</xdr:row>
      <xdr:rowOff>123825</xdr:rowOff>
    </xdr:from>
    <xdr:to>
      <xdr:col>26</xdr:col>
      <xdr:colOff>600075</xdr:colOff>
      <xdr:row>35</xdr:row>
      <xdr:rowOff>200025</xdr:rowOff>
    </xdr:to>
    <xdr:graphicFrame macro="">
      <xdr:nvGraphicFramePr>
        <xdr:cNvPr id="59650784" name="7 Gráfico">
          <a:extLst>
            <a:ext uri="{FF2B5EF4-FFF2-40B4-BE49-F238E27FC236}">
              <a16:creationId xmlns:a16="http://schemas.microsoft.com/office/drawing/2014/main" id="{22DA4E15-8FAD-56EC-A41B-D9D45985AF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590550</xdr:colOff>
      <xdr:row>35</xdr:row>
      <xdr:rowOff>200025</xdr:rowOff>
    </xdr:to>
    <xdr:graphicFrame macro="">
      <xdr:nvGraphicFramePr>
        <xdr:cNvPr id="59650785" name="8 Gráfico">
          <a:extLst>
            <a:ext uri="{FF2B5EF4-FFF2-40B4-BE49-F238E27FC236}">
              <a16:creationId xmlns:a16="http://schemas.microsoft.com/office/drawing/2014/main" id="{59EBB5A8-3596-B14C-82D5-CB58C47E63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9650786" name="9 Gráfico">
          <a:extLst>
            <a:ext uri="{FF2B5EF4-FFF2-40B4-BE49-F238E27FC236}">
              <a16:creationId xmlns:a16="http://schemas.microsoft.com/office/drawing/2014/main" id="{8D722E71-1604-BF39-8614-D1456990DD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9650787" name="16 Gráfico">
          <a:extLst>
            <a:ext uri="{FF2B5EF4-FFF2-40B4-BE49-F238E27FC236}">
              <a16:creationId xmlns:a16="http://schemas.microsoft.com/office/drawing/2014/main" id="{2B846D61-CA5E-E5EF-ADB5-0E9018C24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561975</xdr:colOff>
      <xdr:row>3</xdr:row>
      <xdr:rowOff>57150</xdr:rowOff>
    </xdr:to>
    <xdr:pic>
      <xdr:nvPicPr>
        <xdr:cNvPr id="59650788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D1021A09-2F74-64F3-5490-53C80FA09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5524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152400</xdr:colOff>
      <xdr:row>3</xdr:row>
      <xdr:rowOff>95250</xdr:rowOff>
    </xdr:from>
    <xdr:to>
      <xdr:col>21</xdr:col>
      <xdr:colOff>457200</xdr:colOff>
      <xdr:row>4</xdr:row>
      <xdr:rowOff>28575</xdr:rowOff>
    </xdr:to>
    <xdr:pic>
      <xdr:nvPicPr>
        <xdr:cNvPr id="59650789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114DEC1C-ACA5-E20C-9D1E-83D89FE204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63300" y="771525"/>
          <a:ext cx="3048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0</xdr:rowOff>
    </xdr:from>
    <xdr:to>
      <xdr:col>44</xdr:col>
      <xdr:colOff>219075</xdr:colOff>
      <xdr:row>8</xdr:row>
      <xdr:rowOff>0</xdr:rowOff>
    </xdr:to>
    <xdr:graphicFrame macro="">
      <xdr:nvGraphicFramePr>
        <xdr:cNvPr id="59650790" name="1 Gráfico">
          <a:extLst>
            <a:ext uri="{FF2B5EF4-FFF2-40B4-BE49-F238E27FC236}">
              <a16:creationId xmlns:a16="http://schemas.microsoft.com/office/drawing/2014/main" id="{2C0B84D0-47D4-E152-F879-C1F12B1990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9650791" name="4 Gráfico">
          <a:extLst>
            <a:ext uri="{FF2B5EF4-FFF2-40B4-BE49-F238E27FC236}">
              <a16:creationId xmlns:a16="http://schemas.microsoft.com/office/drawing/2014/main" id="{5E5FE23E-A96C-47DA-0251-862C5C9E12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9650792" name="5 Gráfico">
          <a:extLst>
            <a:ext uri="{FF2B5EF4-FFF2-40B4-BE49-F238E27FC236}">
              <a16:creationId xmlns:a16="http://schemas.microsoft.com/office/drawing/2014/main" id="{8331A0B6-7341-2A3C-48AE-1D228027DC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219075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9650793" name="6 Gráfico">
          <a:extLst>
            <a:ext uri="{FF2B5EF4-FFF2-40B4-BE49-F238E27FC236}">
              <a16:creationId xmlns:a16="http://schemas.microsoft.com/office/drawing/2014/main" id="{B9B3EE3E-7962-F1AF-031F-A43BAFB788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219075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9650794" name="7 Gráfico">
          <a:extLst>
            <a:ext uri="{FF2B5EF4-FFF2-40B4-BE49-F238E27FC236}">
              <a16:creationId xmlns:a16="http://schemas.microsoft.com/office/drawing/2014/main" id="{5FFF1684-D6A7-FD80-4078-1EFEB53C47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266700</xdr:colOff>
      <xdr:row>35</xdr:row>
      <xdr:rowOff>219075</xdr:rowOff>
    </xdr:to>
    <xdr:graphicFrame macro="">
      <xdr:nvGraphicFramePr>
        <xdr:cNvPr id="59650795" name="8 Gráfico">
          <a:extLst>
            <a:ext uri="{FF2B5EF4-FFF2-40B4-BE49-F238E27FC236}">
              <a16:creationId xmlns:a16="http://schemas.microsoft.com/office/drawing/2014/main" id="{2232D05C-E860-70BF-FEDC-882FC248AB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0544301" name="1 Gráfico">
          <a:extLst>
            <a:ext uri="{FF2B5EF4-FFF2-40B4-BE49-F238E27FC236}">
              <a16:creationId xmlns:a16="http://schemas.microsoft.com/office/drawing/2014/main" id="{C4B1F58B-7446-96D8-AA00-8C403AA7CE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590550</xdr:colOff>
      <xdr:row>7</xdr:row>
      <xdr:rowOff>466725</xdr:rowOff>
    </xdr:to>
    <xdr:graphicFrame macro="">
      <xdr:nvGraphicFramePr>
        <xdr:cNvPr id="60544302" name="2 Gráfico">
          <a:extLst>
            <a:ext uri="{FF2B5EF4-FFF2-40B4-BE49-F238E27FC236}">
              <a16:creationId xmlns:a16="http://schemas.microsoft.com/office/drawing/2014/main" id="{E3F6BAD6-833A-DF3A-C3D8-2C6E6A4FC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0544303" name="3 Gráfico">
          <a:extLst>
            <a:ext uri="{FF2B5EF4-FFF2-40B4-BE49-F238E27FC236}">
              <a16:creationId xmlns:a16="http://schemas.microsoft.com/office/drawing/2014/main" id="{2B21B3ED-2721-65DC-244E-219592794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0544304" name="4 Gráfico">
          <a:extLst>
            <a:ext uri="{FF2B5EF4-FFF2-40B4-BE49-F238E27FC236}">
              <a16:creationId xmlns:a16="http://schemas.microsoft.com/office/drawing/2014/main" id="{8A67BC37-1C69-D2E5-3E00-72CC032208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0544305" name="5 Gráfico">
          <a:extLst>
            <a:ext uri="{FF2B5EF4-FFF2-40B4-BE49-F238E27FC236}">
              <a16:creationId xmlns:a16="http://schemas.microsoft.com/office/drawing/2014/main" id="{30332827-BAC6-E80A-76BF-B47A4E3E9D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0544306" name="6 Gráfico">
          <a:extLst>
            <a:ext uri="{FF2B5EF4-FFF2-40B4-BE49-F238E27FC236}">
              <a16:creationId xmlns:a16="http://schemas.microsoft.com/office/drawing/2014/main" id="{E4C08F3C-5E5A-A9C6-B41B-207C95A333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0544307" name="7 Gráfico">
          <a:extLst>
            <a:ext uri="{FF2B5EF4-FFF2-40B4-BE49-F238E27FC236}">
              <a16:creationId xmlns:a16="http://schemas.microsoft.com/office/drawing/2014/main" id="{65C633C1-F24D-E418-1CBB-547450DD39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590550</xdr:colOff>
      <xdr:row>19</xdr:row>
      <xdr:rowOff>85725</xdr:rowOff>
    </xdr:to>
    <xdr:graphicFrame macro="">
      <xdr:nvGraphicFramePr>
        <xdr:cNvPr id="60544308" name="8 Gráfico">
          <a:extLst>
            <a:ext uri="{FF2B5EF4-FFF2-40B4-BE49-F238E27FC236}">
              <a16:creationId xmlns:a16="http://schemas.microsoft.com/office/drawing/2014/main" id="{CABB26FA-58F3-BECC-6B77-F3C6FF91A3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742950</xdr:colOff>
      <xdr:row>19</xdr:row>
      <xdr:rowOff>95250</xdr:rowOff>
    </xdr:to>
    <xdr:graphicFrame macro="">
      <xdr:nvGraphicFramePr>
        <xdr:cNvPr id="60544309" name="9 Gráfico">
          <a:extLst>
            <a:ext uri="{FF2B5EF4-FFF2-40B4-BE49-F238E27FC236}">
              <a16:creationId xmlns:a16="http://schemas.microsoft.com/office/drawing/2014/main" id="{48FB48ED-3C77-30E5-3705-1C024EE93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76200</xdr:colOff>
      <xdr:row>7</xdr:row>
      <xdr:rowOff>466725</xdr:rowOff>
    </xdr:to>
    <xdr:graphicFrame macro="">
      <xdr:nvGraphicFramePr>
        <xdr:cNvPr id="60544310" name="10 Gráfico">
          <a:extLst>
            <a:ext uri="{FF2B5EF4-FFF2-40B4-BE49-F238E27FC236}">
              <a16:creationId xmlns:a16="http://schemas.microsoft.com/office/drawing/2014/main" id="{FD6D720E-5A10-D353-7F87-A04F27C3AC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0544311" name="11 Gráfico">
          <a:extLst>
            <a:ext uri="{FF2B5EF4-FFF2-40B4-BE49-F238E27FC236}">
              <a16:creationId xmlns:a16="http://schemas.microsoft.com/office/drawing/2014/main" id="{7BC93A70-51D4-DF66-C5B7-4DC9FF2C7C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0544312" name="12 Gráfico">
          <a:extLst>
            <a:ext uri="{FF2B5EF4-FFF2-40B4-BE49-F238E27FC236}">
              <a16:creationId xmlns:a16="http://schemas.microsoft.com/office/drawing/2014/main" id="{8D0D0E0A-E320-1601-0D63-DBB82DF6AA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0544313" name="7 Gráfico">
          <a:extLst>
            <a:ext uri="{FF2B5EF4-FFF2-40B4-BE49-F238E27FC236}">
              <a16:creationId xmlns:a16="http://schemas.microsoft.com/office/drawing/2014/main" id="{363885F8-815B-B4EA-DA72-90DC0B3079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590550</xdr:colOff>
      <xdr:row>25</xdr:row>
      <xdr:rowOff>257175</xdr:rowOff>
    </xdr:to>
    <xdr:graphicFrame macro="">
      <xdr:nvGraphicFramePr>
        <xdr:cNvPr id="60544314" name="8 Gráfico">
          <a:extLst>
            <a:ext uri="{FF2B5EF4-FFF2-40B4-BE49-F238E27FC236}">
              <a16:creationId xmlns:a16="http://schemas.microsoft.com/office/drawing/2014/main" id="{A7D50C30-C690-9A6D-30BD-42D7F1A906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742950</xdr:colOff>
      <xdr:row>25</xdr:row>
      <xdr:rowOff>276225</xdr:rowOff>
    </xdr:to>
    <xdr:graphicFrame macro="">
      <xdr:nvGraphicFramePr>
        <xdr:cNvPr id="60544315" name="9 Gráfico">
          <a:extLst>
            <a:ext uri="{FF2B5EF4-FFF2-40B4-BE49-F238E27FC236}">
              <a16:creationId xmlns:a16="http://schemas.microsoft.com/office/drawing/2014/main" id="{9EF34ACD-1F13-BF53-3A39-1830BCA075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0544316" name="16 Gráfico">
          <a:extLst>
            <a:ext uri="{FF2B5EF4-FFF2-40B4-BE49-F238E27FC236}">
              <a16:creationId xmlns:a16="http://schemas.microsoft.com/office/drawing/2014/main" id="{36366FA2-EDFC-D64F-5ED6-C31A1F4303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28575</xdr:colOff>
      <xdr:row>0</xdr:row>
      <xdr:rowOff>38100</xdr:rowOff>
    </xdr:from>
    <xdr:to>
      <xdr:col>21</xdr:col>
      <xdr:colOff>590550</xdr:colOff>
      <xdr:row>3</xdr:row>
      <xdr:rowOff>57150</xdr:rowOff>
    </xdr:to>
    <xdr:pic>
      <xdr:nvPicPr>
        <xdr:cNvPr id="60544317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D83752AE-CAFE-3BD8-57C8-AA7C94089E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87100" y="38100"/>
          <a:ext cx="5619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180975</xdr:colOff>
      <xdr:row>3</xdr:row>
      <xdr:rowOff>85725</xdr:rowOff>
    </xdr:from>
    <xdr:to>
      <xdr:col>21</xdr:col>
      <xdr:colOff>476250</xdr:colOff>
      <xdr:row>4</xdr:row>
      <xdr:rowOff>0</xdr:rowOff>
    </xdr:to>
    <xdr:pic>
      <xdr:nvPicPr>
        <xdr:cNvPr id="60544318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8390F572-3FC2-4202-AB28-D0F79ECB6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9500" y="762000"/>
          <a:ext cx="2952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0544319" name="1 Gráfico">
          <a:extLst>
            <a:ext uri="{FF2B5EF4-FFF2-40B4-BE49-F238E27FC236}">
              <a16:creationId xmlns:a16="http://schemas.microsoft.com/office/drawing/2014/main" id="{190F6899-34F4-33A4-6D85-440D373F1E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0544320" name="2 Gráfico">
          <a:extLst>
            <a:ext uri="{FF2B5EF4-FFF2-40B4-BE49-F238E27FC236}">
              <a16:creationId xmlns:a16="http://schemas.microsoft.com/office/drawing/2014/main" id="{F004441F-D3BB-9D90-6EDD-10AA7229D1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0544321" name="3 Gráfico">
          <a:extLst>
            <a:ext uri="{FF2B5EF4-FFF2-40B4-BE49-F238E27FC236}">
              <a16:creationId xmlns:a16="http://schemas.microsoft.com/office/drawing/2014/main" id="{9428348C-9992-C1C8-E95F-7E243A6A0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171450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0544322" name="4 Gráfico">
          <a:extLst>
            <a:ext uri="{FF2B5EF4-FFF2-40B4-BE49-F238E27FC236}">
              <a16:creationId xmlns:a16="http://schemas.microsoft.com/office/drawing/2014/main" id="{A91AD75F-5F64-8AA9-457B-ED5500C42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8435513" name="1 Gráfico">
          <a:extLst>
            <a:ext uri="{FF2B5EF4-FFF2-40B4-BE49-F238E27FC236}">
              <a16:creationId xmlns:a16="http://schemas.microsoft.com/office/drawing/2014/main" id="{6BAA4168-D710-3410-9399-FFB010A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590550</xdr:colOff>
      <xdr:row>7</xdr:row>
      <xdr:rowOff>466725</xdr:rowOff>
    </xdr:to>
    <xdr:graphicFrame macro="">
      <xdr:nvGraphicFramePr>
        <xdr:cNvPr id="58435514" name="2 Gráfico">
          <a:extLst>
            <a:ext uri="{FF2B5EF4-FFF2-40B4-BE49-F238E27FC236}">
              <a16:creationId xmlns:a16="http://schemas.microsoft.com/office/drawing/2014/main" id="{B85AF270-D813-F6DB-52B8-39EA2FBA0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8435515" name="3 Gráfico">
          <a:extLst>
            <a:ext uri="{FF2B5EF4-FFF2-40B4-BE49-F238E27FC236}">
              <a16:creationId xmlns:a16="http://schemas.microsoft.com/office/drawing/2014/main" id="{9E9D9D01-760C-ECB1-5184-6C0F1117DC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8435516" name="4 Gráfico">
          <a:extLst>
            <a:ext uri="{FF2B5EF4-FFF2-40B4-BE49-F238E27FC236}">
              <a16:creationId xmlns:a16="http://schemas.microsoft.com/office/drawing/2014/main" id="{41B0A46A-391C-FFC0-58B7-B7896DEB6B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8435517" name="5 Gráfico">
          <a:extLst>
            <a:ext uri="{FF2B5EF4-FFF2-40B4-BE49-F238E27FC236}">
              <a16:creationId xmlns:a16="http://schemas.microsoft.com/office/drawing/2014/main" id="{ABF19869-BB84-EBB3-AA5F-821C765F4E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8435518" name="6 Gráfico">
          <a:extLst>
            <a:ext uri="{FF2B5EF4-FFF2-40B4-BE49-F238E27FC236}">
              <a16:creationId xmlns:a16="http://schemas.microsoft.com/office/drawing/2014/main" id="{6D7F12A1-4A8E-BE3C-FAA8-2E13FAAE8E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8435519" name="7 Gráfico">
          <a:extLst>
            <a:ext uri="{FF2B5EF4-FFF2-40B4-BE49-F238E27FC236}">
              <a16:creationId xmlns:a16="http://schemas.microsoft.com/office/drawing/2014/main" id="{AA06D34C-F078-E1A9-FFE0-D58F273D8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590550</xdr:colOff>
      <xdr:row>19</xdr:row>
      <xdr:rowOff>85725</xdr:rowOff>
    </xdr:to>
    <xdr:graphicFrame macro="">
      <xdr:nvGraphicFramePr>
        <xdr:cNvPr id="58435520" name="8 Gráfico">
          <a:extLst>
            <a:ext uri="{FF2B5EF4-FFF2-40B4-BE49-F238E27FC236}">
              <a16:creationId xmlns:a16="http://schemas.microsoft.com/office/drawing/2014/main" id="{640049CF-4631-5C8D-6724-C6BA13709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742950</xdr:colOff>
      <xdr:row>19</xdr:row>
      <xdr:rowOff>95250</xdr:rowOff>
    </xdr:to>
    <xdr:graphicFrame macro="">
      <xdr:nvGraphicFramePr>
        <xdr:cNvPr id="58435521" name="9 Gráfico">
          <a:extLst>
            <a:ext uri="{FF2B5EF4-FFF2-40B4-BE49-F238E27FC236}">
              <a16:creationId xmlns:a16="http://schemas.microsoft.com/office/drawing/2014/main" id="{81CE8A83-DFE4-4565-291F-D88F1EA003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219075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8435522" name="10 Gráfico">
          <a:extLst>
            <a:ext uri="{FF2B5EF4-FFF2-40B4-BE49-F238E27FC236}">
              <a16:creationId xmlns:a16="http://schemas.microsoft.com/office/drawing/2014/main" id="{2845E2B5-D38C-4A7F-B9FE-1052814C13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266700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8435523" name="11 Gráfico">
          <a:extLst>
            <a:ext uri="{FF2B5EF4-FFF2-40B4-BE49-F238E27FC236}">
              <a16:creationId xmlns:a16="http://schemas.microsoft.com/office/drawing/2014/main" id="{BEA95BC9-FD90-BD88-67E6-5F51778A6D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8435524" name="12 Gráfico">
          <a:extLst>
            <a:ext uri="{FF2B5EF4-FFF2-40B4-BE49-F238E27FC236}">
              <a16:creationId xmlns:a16="http://schemas.microsoft.com/office/drawing/2014/main" id="{FD2C0C4B-94B0-3004-02F7-542060B255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8435525" name="7 Gráfico">
          <a:extLst>
            <a:ext uri="{FF2B5EF4-FFF2-40B4-BE49-F238E27FC236}">
              <a16:creationId xmlns:a16="http://schemas.microsoft.com/office/drawing/2014/main" id="{E080F552-7C79-FE91-D08F-BD881B51A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590550</xdr:colOff>
      <xdr:row>25</xdr:row>
      <xdr:rowOff>257175</xdr:rowOff>
    </xdr:to>
    <xdr:graphicFrame macro="">
      <xdr:nvGraphicFramePr>
        <xdr:cNvPr id="58435526" name="8 Gráfico">
          <a:extLst>
            <a:ext uri="{FF2B5EF4-FFF2-40B4-BE49-F238E27FC236}">
              <a16:creationId xmlns:a16="http://schemas.microsoft.com/office/drawing/2014/main" id="{5DECE52F-33D7-4BF6-5F7E-A797D175E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742950</xdr:colOff>
      <xdr:row>25</xdr:row>
      <xdr:rowOff>276225</xdr:rowOff>
    </xdr:to>
    <xdr:graphicFrame macro="">
      <xdr:nvGraphicFramePr>
        <xdr:cNvPr id="58435527" name="9 Gráfico">
          <a:extLst>
            <a:ext uri="{FF2B5EF4-FFF2-40B4-BE49-F238E27FC236}">
              <a16:creationId xmlns:a16="http://schemas.microsoft.com/office/drawing/2014/main" id="{A74BAAAC-5C8A-63EE-0E38-C089C81614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8435528" name="16 Gráfico">
          <a:extLst>
            <a:ext uri="{FF2B5EF4-FFF2-40B4-BE49-F238E27FC236}">
              <a16:creationId xmlns:a16="http://schemas.microsoft.com/office/drawing/2014/main" id="{E0B6C5B9-2FF9-3D52-78B7-A4BE1876A6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8435529" name="7 Gráfico">
          <a:extLst>
            <a:ext uri="{FF2B5EF4-FFF2-40B4-BE49-F238E27FC236}">
              <a16:creationId xmlns:a16="http://schemas.microsoft.com/office/drawing/2014/main" id="{285A1323-B219-04A9-B830-50E80032D3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590550</xdr:colOff>
      <xdr:row>30</xdr:row>
      <xdr:rowOff>285750</xdr:rowOff>
    </xdr:to>
    <xdr:graphicFrame macro="">
      <xdr:nvGraphicFramePr>
        <xdr:cNvPr id="58435530" name="8 Gráfico">
          <a:extLst>
            <a:ext uri="{FF2B5EF4-FFF2-40B4-BE49-F238E27FC236}">
              <a16:creationId xmlns:a16="http://schemas.microsoft.com/office/drawing/2014/main" id="{43882D13-3EF0-A0FF-0C9D-9D7354F95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8435531" name="9 Gráfico">
          <a:extLst>
            <a:ext uri="{FF2B5EF4-FFF2-40B4-BE49-F238E27FC236}">
              <a16:creationId xmlns:a16="http://schemas.microsoft.com/office/drawing/2014/main" id="{16B54402-9AF4-524D-6EF8-FEA2A14A3B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8435532" name="16 Gráfico">
          <a:extLst>
            <a:ext uri="{FF2B5EF4-FFF2-40B4-BE49-F238E27FC236}">
              <a16:creationId xmlns:a16="http://schemas.microsoft.com/office/drawing/2014/main" id="{3035C53D-5FE0-7202-8D09-6263AB6B49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8435533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CFC7F5E3-8B74-AB41-C4DF-E1926A54B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8435534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D77083A-002D-68DC-24F8-694AD1D2C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8435535" name="3 Gráfico">
          <a:extLst>
            <a:ext uri="{FF2B5EF4-FFF2-40B4-BE49-F238E27FC236}">
              <a16:creationId xmlns:a16="http://schemas.microsoft.com/office/drawing/2014/main" id="{B975D011-B49E-9ABB-4DA9-B4F707FD7F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8435536" name="4 Gráfico">
          <a:extLst>
            <a:ext uri="{FF2B5EF4-FFF2-40B4-BE49-F238E27FC236}">
              <a16:creationId xmlns:a16="http://schemas.microsoft.com/office/drawing/2014/main" id="{90706127-7DFF-AE74-FF28-5B2C93BB20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8435537" name="5 Gráfico">
          <a:extLst>
            <a:ext uri="{FF2B5EF4-FFF2-40B4-BE49-F238E27FC236}">
              <a16:creationId xmlns:a16="http://schemas.microsoft.com/office/drawing/2014/main" id="{E7F2A5C4-3BF1-6F54-944D-CF14460E6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8435538" name="6 Gráfico">
          <a:extLst>
            <a:ext uri="{FF2B5EF4-FFF2-40B4-BE49-F238E27FC236}">
              <a16:creationId xmlns:a16="http://schemas.microsoft.com/office/drawing/2014/main" id="{8DB8301D-912C-7D73-C294-5DCB420AD3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8435539" name="1 Gráfico">
          <a:extLst>
            <a:ext uri="{FF2B5EF4-FFF2-40B4-BE49-F238E27FC236}">
              <a16:creationId xmlns:a16="http://schemas.microsoft.com/office/drawing/2014/main" id="{689E0D99-9319-AB65-EEA7-38270A35B0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7768829" name="1 Gráfico">
          <a:extLst>
            <a:ext uri="{FF2B5EF4-FFF2-40B4-BE49-F238E27FC236}">
              <a16:creationId xmlns:a16="http://schemas.microsoft.com/office/drawing/2014/main" id="{8A093868-8AA2-67F0-4324-F0E6D4867A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590550</xdr:colOff>
      <xdr:row>7</xdr:row>
      <xdr:rowOff>466725</xdr:rowOff>
    </xdr:to>
    <xdr:graphicFrame macro="">
      <xdr:nvGraphicFramePr>
        <xdr:cNvPr id="57768830" name="2 Gráfico">
          <a:extLst>
            <a:ext uri="{FF2B5EF4-FFF2-40B4-BE49-F238E27FC236}">
              <a16:creationId xmlns:a16="http://schemas.microsoft.com/office/drawing/2014/main" id="{5FDACDF5-22D7-2246-E20B-1FEE93AC3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7768831" name="3 Gráfico">
          <a:extLst>
            <a:ext uri="{FF2B5EF4-FFF2-40B4-BE49-F238E27FC236}">
              <a16:creationId xmlns:a16="http://schemas.microsoft.com/office/drawing/2014/main" id="{FBFDFB6A-D572-3932-2B4C-4F3B31404B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7768832" name="4 Gráfico">
          <a:extLst>
            <a:ext uri="{FF2B5EF4-FFF2-40B4-BE49-F238E27FC236}">
              <a16:creationId xmlns:a16="http://schemas.microsoft.com/office/drawing/2014/main" id="{1282A553-2DFD-AC3B-CB3E-05F17BC7B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7768833" name="5 Gráfico">
          <a:extLst>
            <a:ext uri="{FF2B5EF4-FFF2-40B4-BE49-F238E27FC236}">
              <a16:creationId xmlns:a16="http://schemas.microsoft.com/office/drawing/2014/main" id="{05D68831-5C81-B2D9-A70D-870BBAFF2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7768834" name="6 Gráfico">
          <a:extLst>
            <a:ext uri="{FF2B5EF4-FFF2-40B4-BE49-F238E27FC236}">
              <a16:creationId xmlns:a16="http://schemas.microsoft.com/office/drawing/2014/main" id="{0D4711FE-5CE6-8748-7A6B-2EC09C1FAD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7768835" name="7 Gráfico">
          <a:extLst>
            <a:ext uri="{FF2B5EF4-FFF2-40B4-BE49-F238E27FC236}">
              <a16:creationId xmlns:a16="http://schemas.microsoft.com/office/drawing/2014/main" id="{D0D52964-972B-77D9-0305-218275956D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590550</xdr:colOff>
      <xdr:row>19</xdr:row>
      <xdr:rowOff>85725</xdr:rowOff>
    </xdr:to>
    <xdr:graphicFrame macro="">
      <xdr:nvGraphicFramePr>
        <xdr:cNvPr id="57768836" name="8 Gráfico">
          <a:extLst>
            <a:ext uri="{FF2B5EF4-FFF2-40B4-BE49-F238E27FC236}">
              <a16:creationId xmlns:a16="http://schemas.microsoft.com/office/drawing/2014/main" id="{74DE48E4-3CDC-7953-41D0-977E406CA5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742950</xdr:colOff>
      <xdr:row>19</xdr:row>
      <xdr:rowOff>95250</xdr:rowOff>
    </xdr:to>
    <xdr:graphicFrame macro="">
      <xdr:nvGraphicFramePr>
        <xdr:cNvPr id="57768837" name="9 Gráfico">
          <a:extLst>
            <a:ext uri="{FF2B5EF4-FFF2-40B4-BE49-F238E27FC236}">
              <a16:creationId xmlns:a16="http://schemas.microsoft.com/office/drawing/2014/main" id="{DEE39FC8-B1DF-5920-40DE-BB43CDE450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57768838" name="10 Gráfico">
          <a:extLst>
            <a:ext uri="{FF2B5EF4-FFF2-40B4-BE49-F238E27FC236}">
              <a16:creationId xmlns:a16="http://schemas.microsoft.com/office/drawing/2014/main" id="{64AEDB5B-5FD8-5EF0-D3EC-99B1E6812F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457200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57768839" name="11 Gráfico">
          <a:extLst>
            <a:ext uri="{FF2B5EF4-FFF2-40B4-BE49-F238E27FC236}">
              <a16:creationId xmlns:a16="http://schemas.microsoft.com/office/drawing/2014/main" id="{537D8423-8CAB-7A52-9870-8DF66ED37D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57768840" name="12 Gráfico">
          <a:extLst>
            <a:ext uri="{FF2B5EF4-FFF2-40B4-BE49-F238E27FC236}">
              <a16:creationId xmlns:a16="http://schemas.microsoft.com/office/drawing/2014/main" id="{E9A8D346-1303-791F-02FC-8510A1C603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7768841" name="7 Gráfico">
          <a:extLst>
            <a:ext uri="{FF2B5EF4-FFF2-40B4-BE49-F238E27FC236}">
              <a16:creationId xmlns:a16="http://schemas.microsoft.com/office/drawing/2014/main" id="{F8A77527-B415-08AC-40C8-260D588BDA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590550</xdr:colOff>
      <xdr:row>25</xdr:row>
      <xdr:rowOff>257175</xdr:rowOff>
    </xdr:to>
    <xdr:graphicFrame macro="">
      <xdr:nvGraphicFramePr>
        <xdr:cNvPr id="57768842" name="8 Gráfico">
          <a:extLst>
            <a:ext uri="{FF2B5EF4-FFF2-40B4-BE49-F238E27FC236}">
              <a16:creationId xmlns:a16="http://schemas.microsoft.com/office/drawing/2014/main" id="{687FD225-206A-A6E5-4F04-F2D808B09C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742950</xdr:colOff>
      <xdr:row>25</xdr:row>
      <xdr:rowOff>276225</xdr:rowOff>
    </xdr:to>
    <xdr:graphicFrame macro="">
      <xdr:nvGraphicFramePr>
        <xdr:cNvPr id="57768843" name="9 Gráfico">
          <a:extLst>
            <a:ext uri="{FF2B5EF4-FFF2-40B4-BE49-F238E27FC236}">
              <a16:creationId xmlns:a16="http://schemas.microsoft.com/office/drawing/2014/main" id="{D638C022-4331-4C17-775A-6CFB52CDED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219075</xdr:colOff>
      <xdr:row>25</xdr:row>
      <xdr:rowOff>314325</xdr:rowOff>
    </xdr:to>
    <xdr:graphicFrame macro="">
      <xdr:nvGraphicFramePr>
        <xdr:cNvPr id="57768844" name="16 Gráfico">
          <a:extLst>
            <a:ext uri="{FF2B5EF4-FFF2-40B4-BE49-F238E27FC236}">
              <a16:creationId xmlns:a16="http://schemas.microsoft.com/office/drawing/2014/main" id="{2D443374-4CD5-68FB-ED97-14DE89D443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66675</xdr:colOff>
      <xdr:row>0</xdr:row>
      <xdr:rowOff>47625</xdr:rowOff>
    </xdr:from>
    <xdr:to>
      <xdr:col>21</xdr:col>
      <xdr:colOff>561975</xdr:colOff>
      <xdr:row>3</xdr:row>
      <xdr:rowOff>0</xdr:rowOff>
    </xdr:to>
    <xdr:pic>
      <xdr:nvPicPr>
        <xdr:cNvPr id="57768845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A2D578EB-F060-57B6-50A0-66F86EC81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91900" y="47625"/>
          <a:ext cx="495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57768846" name="1 Gráfico">
          <a:extLst>
            <a:ext uri="{FF2B5EF4-FFF2-40B4-BE49-F238E27FC236}">
              <a16:creationId xmlns:a16="http://schemas.microsoft.com/office/drawing/2014/main" id="{7995E33E-814C-7FDB-622F-4429B5417F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57768847" name="2 Gráfico">
          <a:extLst>
            <a:ext uri="{FF2B5EF4-FFF2-40B4-BE49-F238E27FC236}">
              <a16:creationId xmlns:a16="http://schemas.microsoft.com/office/drawing/2014/main" id="{E7F79E14-234E-100C-EA7C-03DBA38B3C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57768848" name="3 Gráfico">
          <a:extLst>
            <a:ext uri="{FF2B5EF4-FFF2-40B4-BE49-F238E27FC236}">
              <a16:creationId xmlns:a16="http://schemas.microsoft.com/office/drawing/2014/main" id="{5ECC9CB8-59AB-C891-E041-5C3E4D33EE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57768849" name="4 Gráfico">
          <a:extLst>
            <a:ext uri="{FF2B5EF4-FFF2-40B4-BE49-F238E27FC236}">
              <a16:creationId xmlns:a16="http://schemas.microsoft.com/office/drawing/2014/main" id="{D537A82C-995D-CC91-465B-7E46D51169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29"/>
  <sheetViews>
    <sheetView showGridLines="0" zoomScale="80" workbookViewId="0">
      <selection activeCell="K11" sqref="K11:K17"/>
    </sheetView>
  </sheetViews>
  <sheetFormatPr baseColWidth="10" defaultColWidth="9.140625" defaultRowHeight="14.25" x14ac:dyDescent="0.2"/>
  <cols>
    <col min="1" max="2" width="9.140625" style="129" customWidth="1"/>
    <col min="3" max="3" width="15.85546875" style="129" customWidth="1"/>
    <col min="4" max="4" width="21.140625" style="129" customWidth="1"/>
    <col min="5" max="5" width="14.85546875" style="129" customWidth="1"/>
    <col min="6" max="6" width="8.5703125" style="129" customWidth="1"/>
    <col min="7" max="7" width="10.28515625" style="129" customWidth="1"/>
    <col min="8" max="8" width="16.28515625" style="129" customWidth="1"/>
    <col min="9" max="9" width="18.28515625" style="129" customWidth="1"/>
    <col min="10" max="10" width="3.28515625" style="129" customWidth="1"/>
    <col min="11" max="11" width="46.28515625" style="129" bestFit="1" customWidth="1"/>
    <col min="12" max="12" width="85.42578125" style="129" customWidth="1"/>
    <col min="13" max="13" width="33.5703125" style="129" customWidth="1"/>
    <col min="14" max="256" width="11.42578125" style="129" customWidth="1"/>
    <col min="257" max="16384" width="9.140625" style="129"/>
  </cols>
  <sheetData>
    <row r="1" spans="1:13" ht="27" customHeight="1" x14ac:dyDescent="0.25">
      <c r="A1" s="162"/>
      <c r="B1" s="163"/>
      <c r="C1" s="206" t="s">
        <v>0</v>
      </c>
      <c r="D1" s="207"/>
      <c r="E1" s="207"/>
      <c r="F1" s="207"/>
      <c r="G1" s="207"/>
      <c r="H1" s="208" t="s">
        <v>1</v>
      </c>
      <c r="I1" s="209"/>
    </row>
    <row r="2" spans="1:13" ht="18.75" customHeight="1" x14ac:dyDescent="0.25">
      <c r="A2" s="164"/>
      <c r="B2" s="165"/>
      <c r="C2" s="206" t="s">
        <v>2</v>
      </c>
      <c r="D2" s="207"/>
      <c r="E2" s="207"/>
      <c r="F2" s="207"/>
      <c r="G2" s="207"/>
      <c r="H2" s="130">
        <v>41241</v>
      </c>
      <c r="I2" s="134" t="s">
        <v>3</v>
      </c>
    </row>
    <row r="3" spans="1:13" ht="21" customHeight="1" x14ac:dyDescent="0.25">
      <c r="A3" s="166"/>
      <c r="B3" s="167"/>
      <c r="C3" s="206" t="s">
        <v>4</v>
      </c>
      <c r="D3" s="207"/>
      <c r="E3" s="207"/>
      <c r="F3" s="207"/>
      <c r="G3" s="207"/>
      <c r="H3" s="208" t="s">
        <v>5</v>
      </c>
      <c r="I3" s="209"/>
    </row>
    <row r="4" spans="1:13" ht="5.25" customHeight="1" x14ac:dyDescent="0.2"/>
    <row r="5" spans="1:13" ht="34.5" customHeight="1" x14ac:dyDescent="0.2">
      <c r="A5" s="199" t="s">
        <v>6</v>
      </c>
      <c r="B5" s="199"/>
      <c r="C5" s="199"/>
      <c r="D5" s="199"/>
      <c r="E5" s="199"/>
      <c r="F5" s="199"/>
      <c r="G5" s="199"/>
      <c r="H5" s="199"/>
      <c r="I5" s="199"/>
      <c r="K5" s="200" t="s">
        <v>7</v>
      </c>
      <c r="L5" s="200"/>
      <c r="M5" s="200"/>
    </row>
    <row r="6" spans="1:13" ht="23.25" customHeight="1" x14ac:dyDescent="0.2">
      <c r="A6" s="201" t="s">
        <v>8</v>
      </c>
      <c r="B6" s="202"/>
      <c r="C6" s="202"/>
      <c r="D6" s="202"/>
      <c r="E6" s="202"/>
      <c r="F6" s="203" t="s">
        <v>9</v>
      </c>
      <c r="G6" s="204"/>
      <c r="H6" s="204"/>
      <c r="I6" s="204"/>
      <c r="K6" s="135" t="s">
        <v>10</v>
      </c>
      <c r="L6" s="136" t="s">
        <v>11</v>
      </c>
      <c r="M6" s="137" t="s">
        <v>12</v>
      </c>
    </row>
    <row r="7" spans="1:13" ht="20.100000000000001" customHeight="1" x14ac:dyDescent="0.2">
      <c r="A7" s="160"/>
      <c r="B7" s="161"/>
      <c r="C7" s="161"/>
      <c r="D7" s="161"/>
      <c r="E7" s="161"/>
      <c r="F7" s="205"/>
      <c r="G7" s="205"/>
      <c r="H7" s="205"/>
      <c r="I7" s="205"/>
      <c r="K7" s="171" t="s">
        <v>13</v>
      </c>
      <c r="L7" s="138" t="s">
        <v>14</v>
      </c>
      <c r="M7" s="172" t="s">
        <v>15</v>
      </c>
    </row>
    <row r="8" spans="1:13" ht="33.75" customHeight="1" x14ac:dyDescent="0.2">
      <c r="A8" s="160"/>
      <c r="B8" s="161"/>
      <c r="C8" s="161"/>
      <c r="D8" s="161"/>
      <c r="E8" s="161"/>
      <c r="F8" s="191" t="s">
        <v>16</v>
      </c>
      <c r="G8" s="192"/>
      <c r="H8" s="193">
        <v>254223000691</v>
      </c>
      <c r="I8" s="194"/>
      <c r="K8" s="172"/>
      <c r="L8" s="138" t="s">
        <v>17</v>
      </c>
      <c r="M8" s="172"/>
    </row>
    <row r="9" spans="1:13" ht="20.100000000000001" customHeight="1" x14ac:dyDescent="0.2">
      <c r="A9" s="131" t="s">
        <v>18</v>
      </c>
      <c r="B9" s="132"/>
      <c r="C9" s="185"/>
      <c r="D9" s="185"/>
      <c r="E9" s="186"/>
      <c r="F9" s="195" t="s">
        <v>19</v>
      </c>
      <c r="G9" s="196"/>
      <c r="H9" s="197" t="s">
        <v>20</v>
      </c>
      <c r="I9" s="198"/>
      <c r="K9" s="172"/>
      <c r="L9" s="138" t="s">
        <v>21</v>
      </c>
      <c r="M9" s="172" t="s">
        <v>22</v>
      </c>
    </row>
    <row r="10" spans="1:13" ht="20.100000000000001" customHeight="1" x14ac:dyDescent="0.2">
      <c r="A10" s="183" t="s">
        <v>23</v>
      </c>
      <c r="B10" s="184"/>
      <c r="C10" s="185"/>
      <c r="D10" s="185"/>
      <c r="E10" s="185"/>
      <c r="F10" s="186"/>
      <c r="G10" s="133" t="s">
        <v>24</v>
      </c>
      <c r="H10" s="187"/>
      <c r="I10" s="188"/>
      <c r="K10" s="172"/>
      <c r="L10" s="138" t="s">
        <v>25</v>
      </c>
      <c r="M10" s="172"/>
    </row>
    <row r="11" spans="1:13" ht="20.100000000000001" customHeight="1" x14ac:dyDescent="0.2">
      <c r="A11" s="183" t="s">
        <v>26</v>
      </c>
      <c r="B11" s="184"/>
      <c r="C11" s="185"/>
      <c r="D11" s="185"/>
      <c r="E11" s="185"/>
      <c r="F11" s="186"/>
      <c r="G11" s="133" t="s">
        <v>27</v>
      </c>
      <c r="H11" s="189"/>
      <c r="I11" s="190"/>
      <c r="K11" s="173"/>
      <c r="L11" s="139"/>
      <c r="M11" s="139"/>
    </row>
    <row r="12" spans="1:13" ht="19.5" customHeight="1" x14ac:dyDescent="0.2">
      <c r="A12" s="180" t="s">
        <v>28</v>
      </c>
      <c r="B12" s="181"/>
      <c r="C12" s="181"/>
      <c r="D12" s="181"/>
      <c r="E12" s="181"/>
      <c r="F12" s="181"/>
      <c r="G12" s="181"/>
      <c r="H12" s="181"/>
      <c r="I12" s="182"/>
      <c r="K12" s="159"/>
      <c r="L12" s="139"/>
      <c r="M12" s="159"/>
    </row>
    <row r="13" spans="1:13" ht="20.100000000000001" customHeight="1" x14ac:dyDescent="0.2">
      <c r="A13" s="176" t="s">
        <v>29</v>
      </c>
      <c r="B13" s="176"/>
      <c r="C13" s="176"/>
      <c r="D13" s="176" t="s">
        <v>30</v>
      </c>
      <c r="E13" s="176"/>
      <c r="F13" s="176"/>
      <c r="G13" s="176" t="s">
        <v>31</v>
      </c>
      <c r="H13" s="176"/>
      <c r="I13" s="176"/>
      <c r="K13" s="159"/>
      <c r="L13" s="139"/>
      <c r="M13" s="159"/>
    </row>
    <row r="14" spans="1:13" ht="20.100000000000001" customHeight="1" x14ac:dyDescent="0.2">
      <c r="A14" s="170"/>
      <c r="B14" s="170"/>
      <c r="C14" s="170"/>
      <c r="D14" s="170"/>
      <c r="E14" s="170"/>
      <c r="F14" s="170"/>
      <c r="G14" s="170"/>
      <c r="H14" s="170"/>
      <c r="I14" s="170"/>
      <c r="K14" s="159"/>
      <c r="L14" s="139"/>
      <c r="M14" s="159"/>
    </row>
    <row r="15" spans="1:13" ht="20.100000000000001" customHeight="1" x14ac:dyDescent="0.2">
      <c r="A15" s="170"/>
      <c r="B15" s="170"/>
      <c r="C15" s="170"/>
      <c r="D15" s="170"/>
      <c r="E15" s="170"/>
      <c r="F15" s="170"/>
      <c r="G15" s="170"/>
      <c r="H15" s="170"/>
      <c r="I15" s="170"/>
      <c r="K15" s="159"/>
      <c r="L15" s="139"/>
      <c r="M15" s="139"/>
    </row>
    <row r="16" spans="1:13" ht="20.100000000000001" customHeight="1" x14ac:dyDescent="0.2">
      <c r="A16" s="170"/>
      <c r="B16" s="170"/>
      <c r="C16" s="170"/>
      <c r="D16" s="170"/>
      <c r="E16" s="170"/>
      <c r="F16" s="170"/>
      <c r="G16" s="170"/>
      <c r="H16" s="170"/>
      <c r="I16" s="170"/>
      <c r="K16" s="159"/>
      <c r="L16" s="139"/>
      <c r="M16" s="139"/>
    </row>
    <row r="17" spans="1:13" ht="20.100000000000001" customHeight="1" x14ac:dyDescent="0.2">
      <c r="A17" s="170"/>
      <c r="B17" s="170"/>
      <c r="C17" s="170"/>
      <c r="D17" s="170"/>
      <c r="E17" s="170"/>
      <c r="F17" s="170"/>
      <c r="G17" s="170"/>
      <c r="H17" s="170"/>
      <c r="I17" s="170"/>
      <c r="K17" s="159"/>
      <c r="L17" s="139"/>
      <c r="M17" s="139"/>
    </row>
    <row r="18" spans="1:13" ht="20.100000000000001" customHeight="1" x14ac:dyDescent="0.2">
      <c r="A18" s="170"/>
      <c r="B18" s="170"/>
      <c r="C18" s="170"/>
      <c r="D18" s="170"/>
      <c r="E18" s="170"/>
      <c r="F18" s="170"/>
      <c r="G18" s="170"/>
      <c r="H18" s="170"/>
      <c r="I18" s="170"/>
      <c r="K18" s="174"/>
      <c r="L18" s="139"/>
      <c r="M18" s="139"/>
    </row>
    <row r="19" spans="1:13" ht="20.100000000000001" customHeight="1" x14ac:dyDescent="0.2">
      <c r="A19" s="170"/>
      <c r="B19" s="170"/>
      <c r="C19" s="170"/>
      <c r="D19" s="170"/>
      <c r="E19" s="170"/>
      <c r="F19" s="170"/>
      <c r="G19" s="170"/>
      <c r="H19" s="170"/>
      <c r="I19" s="170"/>
      <c r="K19" s="159"/>
      <c r="L19" s="139"/>
      <c r="M19" s="139"/>
    </row>
    <row r="20" spans="1:13" ht="20.100000000000001" customHeight="1" x14ac:dyDescent="0.2">
      <c r="A20" s="170"/>
      <c r="B20" s="170"/>
      <c r="C20" s="170"/>
      <c r="D20" s="170"/>
      <c r="E20" s="170"/>
      <c r="F20" s="170"/>
      <c r="G20" s="170"/>
      <c r="H20" s="170"/>
      <c r="I20" s="170"/>
      <c r="K20" s="159"/>
      <c r="L20" s="139"/>
      <c r="M20" s="139"/>
    </row>
    <row r="21" spans="1:13" ht="20.100000000000001" customHeight="1" x14ac:dyDescent="0.2">
      <c r="A21" s="170"/>
      <c r="B21" s="170"/>
      <c r="C21" s="170"/>
      <c r="D21" s="170"/>
      <c r="E21" s="170"/>
      <c r="F21" s="170"/>
      <c r="G21" s="170"/>
      <c r="H21" s="170"/>
      <c r="I21" s="170"/>
      <c r="K21" s="159"/>
      <c r="L21" s="139"/>
      <c r="M21" s="140"/>
    </row>
    <row r="22" spans="1:13" ht="20.100000000000001" customHeight="1" x14ac:dyDescent="0.2">
      <c r="A22" s="170"/>
      <c r="B22" s="170"/>
      <c r="C22" s="170"/>
      <c r="D22" s="170"/>
      <c r="E22" s="170"/>
      <c r="F22" s="170"/>
      <c r="G22" s="170"/>
      <c r="H22" s="170"/>
      <c r="I22" s="170"/>
    </row>
    <row r="23" spans="1:13" s="128" customFormat="1" ht="20.25" x14ac:dyDescent="0.3">
      <c r="A23" s="177"/>
      <c r="B23" s="177"/>
      <c r="C23" s="177"/>
      <c r="D23" s="177"/>
      <c r="E23" s="177"/>
      <c r="F23" s="177"/>
      <c r="G23" s="177"/>
      <c r="H23" s="177"/>
      <c r="I23" s="177"/>
      <c r="K23" s="178"/>
      <c r="L23" s="178"/>
      <c r="M23" s="141"/>
    </row>
    <row r="24" spans="1:13" ht="30" customHeight="1" x14ac:dyDescent="0.2">
      <c r="A24" s="179" t="s">
        <v>32</v>
      </c>
      <c r="B24" s="179"/>
      <c r="C24" s="179"/>
      <c r="D24" s="179"/>
      <c r="E24" s="179"/>
      <c r="F24" s="179"/>
      <c r="G24" s="179"/>
      <c r="H24" s="179"/>
      <c r="I24" s="179"/>
      <c r="K24" s="142"/>
      <c r="L24" s="142"/>
    </row>
    <row r="25" spans="1:13" ht="33.75" customHeight="1" x14ac:dyDescent="0.2">
      <c r="A25" s="176" t="s">
        <v>29</v>
      </c>
      <c r="B25" s="176"/>
      <c r="C25" s="176"/>
      <c r="D25" s="176" t="s">
        <v>30</v>
      </c>
      <c r="E25" s="176"/>
      <c r="F25" s="176"/>
      <c r="G25" s="176" t="s">
        <v>33</v>
      </c>
      <c r="H25" s="176"/>
      <c r="I25" s="176"/>
      <c r="K25" s="143"/>
      <c r="L25" s="144"/>
      <c r="M25" s="129" t="s">
        <v>34</v>
      </c>
    </row>
    <row r="26" spans="1:13" ht="20.100000000000001" customHeight="1" x14ac:dyDescent="0.2">
      <c r="A26" s="170"/>
      <c r="B26" s="170"/>
      <c r="C26" s="170"/>
      <c r="D26" s="170"/>
      <c r="E26" s="170"/>
      <c r="F26" s="170"/>
      <c r="G26" s="170"/>
      <c r="H26" s="170"/>
      <c r="I26" s="170"/>
      <c r="K26" s="143"/>
      <c r="L26" s="144"/>
    </row>
    <row r="27" spans="1:13" ht="20.100000000000001" customHeight="1" x14ac:dyDescent="0.2">
      <c r="A27" s="170"/>
      <c r="B27" s="170"/>
      <c r="C27" s="170"/>
      <c r="D27" s="170"/>
      <c r="E27" s="170"/>
      <c r="F27" s="170"/>
      <c r="G27" s="170"/>
      <c r="H27" s="170"/>
      <c r="I27" s="170"/>
      <c r="K27" s="143"/>
      <c r="L27" s="145"/>
    </row>
    <row r="28" spans="1:13" ht="20.100000000000001" customHeight="1" x14ac:dyDescent="0.2">
      <c r="A28" s="170"/>
      <c r="B28" s="170"/>
      <c r="C28" s="170"/>
      <c r="D28" s="170"/>
      <c r="E28" s="170"/>
      <c r="F28" s="170"/>
      <c r="G28" s="170"/>
      <c r="H28" s="170"/>
      <c r="I28" s="170"/>
      <c r="K28" s="143"/>
      <c r="L28" s="145"/>
    </row>
    <row r="29" spans="1:13" ht="20.100000000000001" customHeight="1" x14ac:dyDescent="0.2">
      <c r="A29" s="170"/>
      <c r="B29" s="170"/>
      <c r="C29" s="170"/>
      <c r="D29" s="170"/>
      <c r="E29" s="170"/>
      <c r="F29" s="170"/>
      <c r="G29" s="170"/>
      <c r="H29" s="170"/>
      <c r="I29" s="170"/>
      <c r="K29" s="143"/>
      <c r="L29" s="144"/>
    </row>
    <row r="30" spans="1:13" ht="20.100000000000001" customHeight="1" x14ac:dyDescent="0.2">
      <c r="A30" s="170"/>
      <c r="B30" s="170"/>
      <c r="C30" s="170"/>
      <c r="D30" s="170"/>
      <c r="E30" s="170"/>
      <c r="F30" s="170"/>
      <c r="G30" s="170"/>
      <c r="H30" s="170"/>
      <c r="I30" s="170"/>
      <c r="K30" s="143"/>
      <c r="L30" s="145"/>
    </row>
    <row r="31" spans="1:13" ht="20.100000000000001" customHeight="1" x14ac:dyDescent="0.2">
      <c r="A31" s="170"/>
      <c r="B31" s="170"/>
      <c r="C31" s="170"/>
      <c r="D31" s="170"/>
      <c r="E31" s="170"/>
      <c r="F31" s="170"/>
      <c r="G31" s="170"/>
      <c r="H31" s="170"/>
      <c r="I31" s="170"/>
      <c r="K31" s="143"/>
      <c r="L31" s="146"/>
    </row>
    <row r="32" spans="1:13" ht="20.100000000000001" customHeight="1" x14ac:dyDescent="0.2">
      <c r="A32" s="170"/>
      <c r="B32" s="170"/>
      <c r="C32" s="170"/>
      <c r="D32" s="170"/>
      <c r="E32" s="170"/>
      <c r="F32" s="170"/>
      <c r="G32" s="170"/>
      <c r="H32" s="170"/>
      <c r="I32" s="170"/>
      <c r="K32" s="175"/>
      <c r="L32" s="144"/>
    </row>
    <row r="33" spans="11:12" ht="15" x14ac:dyDescent="0.2">
      <c r="K33" s="175"/>
      <c r="L33" s="147"/>
    </row>
    <row r="34" spans="11:12" ht="19.5" customHeight="1" x14ac:dyDescent="0.2"/>
    <row r="35" spans="11:12" ht="51" customHeight="1" x14ac:dyDescent="0.2"/>
    <row r="36" spans="11:12" ht="51.75" customHeight="1" x14ac:dyDescent="0.2"/>
    <row r="37" spans="11:12" ht="42.75" customHeight="1" x14ac:dyDescent="0.2"/>
    <row r="38" spans="11:12" ht="107.25" customHeight="1" x14ac:dyDescent="0.2"/>
    <row r="39" spans="11:12" ht="58.5" customHeight="1" x14ac:dyDescent="0.2"/>
    <row r="40" spans="11:12" ht="30.75" customHeight="1" x14ac:dyDescent="0.2"/>
    <row r="41" spans="11:12" ht="30.75" customHeight="1" x14ac:dyDescent="0.2"/>
    <row r="42" spans="11:12" ht="47.25" customHeight="1" x14ac:dyDescent="0.2"/>
    <row r="65526" spans="1:5" ht="15" x14ac:dyDescent="0.25">
      <c r="A65526" s="168" t="s">
        <v>35</v>
      </c>
      <c r="B65526" s="168"/>
      <c r="C65526" s="168"/>
      <c r="D65526" s="168"/>
      <c r="E65526" s="168"/>
    </row>
    <row r="65527" spans="1:5" x14ac:dyDescent="0.2">
      <c r="A65527" s="169" t="s">
        <v>36</v>
      </c>
      <c r="B65527" s="169"/>
      <c r="C65527" s="169"/>
      <c r="D65527" s="169"/>
      <c r="E65527" s="169"/>
    </row>
    <row r="65528" spans="1:5" x14ac:dyDescent="0.2">
      <c r="A65528" s="169" t="s">
        <v>37</v>
      </c>
      <c r="B65528" s="169"/>
      <c r="C65528" s="169"/>
      <c r="D65528" s="169"/>
      <c r="E65528" s="169"/>
    </row>
    <row r="65529" spans="1:5" x14ac:dyDescent="0.2">
      <c r="A65529" s="129" t="s">
        <v>38</v>
      </c>
      <c r="D65529" s="129" t="s">
        <v>39</v>
      </c>
    </row>
  </sheetData>
  <sheetProtection password="F5F0" sheet="1"/>
  <mergeCells count="93">
    <mergeCell ref="C1:G1"/>
    <mergeCell ref="H1:I1"/>
    <mergeCell ref="C2:G2"/>
    <mergeCell ref="C3:G3"/>
    <mergeCell ref="H3:I3"/>
    <mergeCell ref="A5:I5"/>
    <mergeCell ref="K5:M5"/>
    <mergeCell ref="A6:E6"/>
    <mergeCell ref="F6:I6"/>
    <mergeCell ref="F7:I7"/>
    <mergeCell ref="F8:G8"/>
    <mergeCell ref="H8:I8"/>
    <mergeCell ref="M7:M8"/>
    <mergeCell ref="C9:E9"/>
    <mergeCell ref="F9:G9"/>
    <mergeCell ref="H9:I9"/>
    <mergeCell ref="M9:M10"/>
    <mergeCell ref="A10:B10"/>
    <mergeCell ref="C10:F10"/>
    <mergeCell ref="H10:I10"/>
    <mergeCell ref="A11:B11"/>
    <mergeCell ref="C11:F11"/>
    <mergeCell ref="H11:I11"/>
    <mergeCell ref="A12:I12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8:C18"/>
    <mergeCell ref="D18:F18"/>
    <mergeCell ref="G18:I18"/>
    <mergeCell ref="A19:C19"/>
    <mergeCell ref="D19:F19"/>
    <mergeCell ref="G19:I19"/>
    <mergeCell ref="A20:C20"/>
    <mergeCell ref="D20:F20"/>
    <mergeCell ref="G20:I20"/>
    <mergeCell ref="K23:L23"/>
    <mergeCell ref="A24:I24"/>
    <mergeCell ref="A21:C21"/>
    <mergeCell ref="D21:F21"/>
    <mergeCell ref="G21:I21"/>
    <mergeCell ref="A22:C22"/>
    <mergeCell ref="D22:F22"/>
    <mergeCell ref="G22:I22"/>
    <mergeCell ref="D26:F26"/>
    <mergeCell ref="G26:I26"/>
    <mergeCell ref="A23:C23"/>
    <mergeCell ref="D23:F23"/>
    <mergeCell ref="G23:I23"/>
    <mergeCell ref="A65528:E65528"/>
    <mergeCell ref="K7:K10"/>
    <mergeCell ref="K11:K17"/>
    <mergeCell ref="K18:K21"/>
    <mergeCell ref="K32:K33"/>
    <mergeCell ref="A31:C31"/>
    <mergeCell ref="D31:F31"/>
    <mergeCell ref="G31:I31"/>
    <mergeCell ref="A32:C32"/>
    <mergeCell ref="D32:F32"/>
    <mergeCell ref="A30:C30"/>
    <mergeCell ref="D30:F30"/>
    <mergeCell ref="G30:I30"/>
    <mergeCell ref="A27:C27"/>
    <mergeCell ref="D27:F27"/>
    <mergeCell ref="G27:I27"/>
    <mergeCell ref="M12:M14"/>
    <mergeCell ref="A7:E8"/>
    <mergeCell ref="A1:B3"/>
    <mergeCell ref="A65526:E65526"/>
    <mergeCell ref="A65527:E65527"/>
    <mergeCell ref="G32:I32"/>
    <mergeCell ref="A29:C29"/>
    <mergeCell ref="D29:F29"/>
    <mergeCell ref="G29:I29"/>
    <mergeCell ref="A28:C28"/>
    <mergeCell ref="D28:F28"/>
    <mergeCell ref="G28:I28"/>
    <mergeCell ref="A25:C25"/>
    <mergeCell ref="D25:F25"/>
    <mergeCell ref="G25:I25"/>
    <mergeCell ref="A26:C26"/>
  </mergeCells>
  <hyperlinks>
    <hyperlink ref="A65528" r:id="rId1"/>
    <hyperlink ref="A65527" r:id="rId2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showGridLines="0" tabSelected="1" topLeftCell="A84" zoomScale="90" zoomScaleNormal="90" workbookViewId="0">
      <selection activeCell="C110" sqref="C110"/>
    </sheetView>
  </sheetViews>
  <sheetFormatPr baseColWidth="10" defaultColWidth="11.42578125" defaultRowHeight="14.25" x14ac:dyDescent="0.2"/>
  <cols>
    <col min="1" max="1" width="0.42578125" style="32" customWidth="1"/>
    <col min="2" max="2" width="1.42578125" style="32" customWidth="1"/>
    <col min="3" max="3" width="44.7109375" style="32" customWidth="1"/>
    <col min="4" max="4" width="11.7109375" style="33" customWidth="1"/>
    <col min="5" max="6" width="33.7109375" style="34" customWidth="1"/>
    <col min="7" max="7" width="11.7109375" style="33" customWidth="1"/>
    <col min="8" max="9" width="33.7109375" style="34" customWidth="1"/>
    <col min="10" max="10" width="11.7109375" style="33" customWidth="1"/>
    <col min="11" max="12" width="33.7109375" style="34" customWidth="1"/>
    <col min="13" max="13" width="11.7109375" style="33" customWidth="1"/>
    <col min="14" max="15" width="33.7109375" style="34" customWidth="1"/>
    <col min="16" max="16" width="3.140625" style="32" customWidth="1"/>
    <col min="17" max="17" width="2.42578125" style="32" customWidth="1"/>
    <col min="18" max="18" width="7.42578125" style="32" hidden="1" customWidth="1"/>
    <col min="19" max="20" width="7.140625" style="32" hidden="1" customWidth="1"/>
    <col min="21" max="21" width="7" style="32" hidden="1" customWidth="1"/>
    <col min="22" max="22" width="9.140625" style="32" customWidth="1"/>
    <col min="23" max="23" width="13" style="32" customWidth="1"/>
    <col min="24" max="24" width="15.85546875" style="32" customWidth="1"/>
    <col min="25" max="25" width="13" style="32" customWidth="1"/>
    <col min="26" max="27" width="11.42578125" style="32" customWidth="1"/>
    <col min="28" max="16384" width="11.42578125" style="32"/>
  </cols>
  <sheetData>
    <row r="1" spans="1:21" ht="33" customHeight="1" x14ac:dyDescent="0.2">
      <c r="B1" s="271" t="s">
        <v>40</v>
      </c>
      <c r="C1" s="271"/>
      <c r="D1" s="271"/>
      <c r="E1" s="271"/>
      <c r="F1" s="271"/>
      <c r="G1" s="271"/>
      <c r="H1" s="271"/>
      <c r="I1" s="271"/>
      <c r="J1" s="272"/>
      <c r="K1" s="272"/>
      <c r="L1" s="75"/>
      <c r="M1" s="75"/>
      <c r="N1" s="75"/>
      <c r="O1" s="75"/>
    </row>
    <row r="2" spans="1:21" ht="15.75" x14ac:dyDescent="0.2">
      <c r="B2" s="264" t="s">
        <v>41</v>
      </c>
      <c r="C2" s="264"/>
      <c r="D2" s="273" t="s">
        <v>145</v>
      </c>
      <c r="E2" s="273"/>
      <c r="F2" s="273"/>
      <c r="G2" s="274" t="s">
        <v>129</v>
      </c>
      <c r="H2" s="274"/>
      <c r="I2" s="274"/>
      <c r="J2" s="275" t="s">
        <v>43</v>
      </c>
      <c r="K2" s="275"/>
      <c r="L2" s="275"/>
      <c r="M2" s="244" t="s">
        <v>43</v>
      </c>
      <c r="N2" s="244"/>
      <c r="O2" s="244"/>
      <c r="Q2" s="32">
        <v>1</v>
      </c>
    </row>
    <row r="3" spans="1:21" ht="15" customHeight="1" x14ac:dyDescent="0.2">
      <c r="B3" s="264"/>
      <c r="C3" s="264"/>
      <c r="D3" s="257" t="s">
        <v>44</v>
      </c>
      <c r="E3" s="259" t="s">
        <v>45</v>
      </c>
      <c r="F3" s="259" t="s">
        <v>46</v>
      </c>
      <c r="G3" s="265" t="s">
        <v>44</v>
      </c>
      <c r="H3" s="259" t="s">
        <v>45</v>
      </c>
      <c r="I3" s="259" t="s">
        <v>46</v>
      </c>
      <c r="J3" s="265" t="s">
        <v>44</v>
      </c>
      <c r="K3" s="261" t="s">
        <v>45</v>
      </c>
      <c r="L3" s="260" t="s">
        <v>46</v>
      </c>
      <c r="M3" s="265" t="s">
        <v>44</v>
      </c>
      <c r="N3" s="261" t="s">
        <v>45</v>
      </c>
      <c r="O3" s="260" t="s">
        <v>46</v>
      </c>
      <c r="Q3" s="32">
        <v>2</v>
      </c>
    </row>
    <row r="4" spans="1:21" ht="15.75" customHeight="1" x14ac:dyDescent="0.2">
      <c r="B4" s="264"/>
      <c r="C4" s="264"/>
      <c r="D4" s="258"/>
      <c r="E4" s="260"/>
      <c r="F4" s="260"/>
      <c r="G4" s="266"/>
      <c r="H4" s="260"/>
      <c r="I4" s="260"/>
      <c r="J4" s="266"/>
      <c r="K4" s="262"/>
      <c r="L4" s="263"/>
      <c r="M4" s="266"/>
      <c r="N4" s="262"/>
      <c r="O4" s="263"/>
      <c r="Q4" s="32">
        <v>3</v>
      </c>
    </row>
    <row r="5" spans="1:21" ht="15.75" x14ac:dyDescent="0.2">
      <c r="B5" s="264"/>
      <c r="C5" s="264"/>
      <c r="D5" s="35"/>
      <c r="E5" s="36"/>
      <c r="F5" s="36"/>
      <c r="G5" s="37"/>
      <c r="H5" s="38"/>
      <c r="I5" s="38"/>
      <c r="J5" s="37"/>
      <c r="K5" s="76"/>
      <c r="L5" s="38"/>
      <c r="M5" s="37"/>
      <c r="N5" s="76"/>
      <c r="O5" s="38"/>
      <c r="Q5" s="32">
        <v>4</v>
      </c>
    </row>
    <row r="6" spans="1:21" ht="18.75" x14ac:dyDescent="0.2">
      <c r="A6" s="210"/>
      <c r="B6" s="211"/>
      <c r="C6" s="39" t="s">
        <v>47</v>
      </c>
      <c r="D6" s="40"/>
      <c r="E6" s="40"/>
      <c r="F6" s="40"/>
      <c r="G6" s="40"/>
      <c r="H6" s="40"/>
      <c r="I6" s="40"/>
      <c r="J6" s="40"/>
      <c r="K6" s="40"/>
      <c r="L6" s="77"/>
      <c r="M6" s="40"/>
      <c r="N6" s="40"/>
      <c r="O6" s="77"/>
    </row>
    <row r="7" spans="1:21" ht="39.950000000000003" customHeight="1" x14ac:dyDescent="0.2">
      <c r="A7" s="210"/>
      <c r="B7" s="212"/>
      <c r="C7" s="41"/>
      <c r="D7" s="42"/>
      <c r="E7" s="43"/>
      <c r="F7" s="43"/>
      <c r="G7" s="44"/>
      <c r="H7" s="45"/>
      <c r="I7" s="45"/>
      <c r="J7" s="78"/>
      <c r="K7" s="79"/>
      <c r="L7" s="80"/>
      <c r="M7" s="81"/>
      <c r="N7" s="82"/>
      <c r="O7" s="83"/>
      <c r="Q7" s="110"/>
      <c r="R7" s="32">
        <f>COUNTIF(D7:D10,"1")</f>
        <v>0</v>
      </c>
      <c r="S7" s="32">
        <f>COUNTIF(G7:G10,"1")</f>
        <v>0</v>
      </c>
      <c r="T7" s="32">
        <f>COUNTIF(J7:J10,"1")</f>
        <v>0</v>
      </c>
      <c r="U7" s="32">
        <f>COUNTIF(M7:M10,"1")</f>
        <v>0</v>
      </c>
    </row>
    <row r="8" spans="1:21" ht="39.950000000000003" customHeight="1" x14ac:dyDescent="0.2">
      <c r="A8" s="210"/>
      <c r="B8" s="212"/>
      <c r="C8" s="46"/>
      <c r="D8" s="42"/>
      <c r="E8" s="43"/>
      <c r="F8" s="43"/>
      <c r="G8" s="44"/>
      <c r="H8" s="158" t="s">
        <v>177</v>
      </c>
      <c r="I8" s="45"/>
      <c r="J8" s="78"/>
      <c r="K8" s="84"/>
      <c r="L8" s="80"/>
      <c r="M8" s="81"/>
      <c r="N8" s="85"/>
      <c r="O8" s="83"/>
      <c r="R8" s="32">
        <f>COUNTIF(D7:D10,"2")</f>
        <v>0</v>
      </c>
      <c r="S8" s="32">
        <f>COUNTIF(G7:G10,"2")</f>
        <v>0</v>
      </c>
      <c r="T8" s="32">
        <f>COUNTIF(J7:J10,"2")</f>
        <v>0</v>
      </c>
      <c r="U8" s="32">
        <f>COUNTIF(M7:M10,"2")</f>
        <v>0</v>
      </c>
    </row>
    <row r="9" spans="1:21" ht="39.950000000000003" customHeight="1" x14ac:dyDescent="0.2">
      <c r="A9" s="210"/>
      <c r="B9" s="212"/>
      <c r="C9" s="48"/>
      <c r="D9" s="42"/>
      <c r="E9" s="43"/>
      <c r="F9" s="43"/>
      <c r="G9" s="44"/>
      <c r="H9" s="47"/>
      <c r="I9" s="45"/>
      <c r="J9" s="78"/>
      <c r="K9" s="84"/>
      <c r="L9" s="80"/>
      <c r="M9" s="81"/>
      <c r="N9" s="85"/>
      <c r="O9" s="83"/>
      <c r="R9" s="32">
        <f>COUNTIF(D7:D10,"3")</f>
        <v>0</v>
      </c>
      <c r="S9" s="32">
        <f>COUNTIF(G7:G10,"3")</f>
        <v>0</v>
      </c>
      <c r="T9" s="32">
        <f>COUNTIF(J7:J10,"3")</f>
        <v>0</v>
      </c>
      <c r="U9" s="32">
        <f>COUNTIF(M7:M10,"3")</f>
        <v>0</v>
      </c>
    </row>
    <row r="10" spans="1:21" ht="39.950000000000003" customHeight="1" x14ac:dyDescent="0.2">
      <c r="A10" s="210"/>
      <c r="B10" s="213"/>
      <c r="C10" s="48"/>
      <c r="D10" s="42"/>
      <c r="E10" s="43"/>
      <c r="F10" s="43"/>
      <c r="G10" s="44"/>
      <c r="H10" s="47"/>
      <c r="I10" s="45"/>
      <c r="J10" s="78"/>
      <c r="K10" s="84"/>
      <c r="L10" s="80"/>
      <c r="M10" s="81"/>
      <c r="N10" s="85"/>
      <c r="O10" s="83"/>
      <c r="R10" s="32">
        <f>COUNTIF(D7:D10,"4")</f>
        <v>0</v>
      </c>
      <c r="S10" s="32">
        <f>COUNTIF(G7:G10,"4")</f>
        <v>0</v>
      </c>
      <c r="T10" s="32">
        <f>COUNTIF(J7:J10,"4")</f>
        <v>0</v>
      </c>
      <c r="U10" s="32">
        <f>COUNTIF(M7:M10,"4")</f>
        <v>0</v>
      </c>
    </row>
    <row r="11" spans="1:21" ht="6" customHeight="1" x14ac:dyDescent="0.25">
      <c r="B11" s="253"/>
      <c r="C11" s="254"/>
      <c r="D11" s="254"/>
      <c r="E11" s="254"/>
      <c r="F11" s="254"/>
      <c r="G11" s="254"/>
      <c r="H11" s="254"/>
      <c r="I11" s="254"/>
      <c r="J11" s="254"/>
      <c r="K11" s="256"/>
      <c r="L11" s="86"/>
      <c r="M11" s="87"/>
      <c r="N11" s="86"/>
      <c r="O11" s="86"/>
      <c r="Q11" s="32">
        <f>COUNTIF(D7:D10,"1")</f>
        <v>0</v>
      </c>
      <c r="R11" s="32">
        <f>COUNTIF(D7:D10,"1")</f>
        <v>0</v>
      </c>
      <c r="S11" s="32">
        <f>COUNTIF(D7:D10,"3")</f>
        <v>0</v>
      </c>
    </row>
    <row r="12" spans="1:21" ht="18.75" x14ac:dyDescent="0.2">
      <c r="A12" s="210"/>
      <c r="B12" s="214"/>
      <c r="C12" s="49" t="s">
        <v>48</v>
      </c>
      <c r="D12" s="50"/>
      <c r="E12" s="50"/>
      <c r="F12" s="50"/>
      <c r="G12" s="50"/>
      <c r="H12" s="50"/>
      <c r="I12" s="50"/>
      <c r="J12" s="50"/>
      <c r="K12" s="88"/>
      <c r="L12" s="89"/>
      <c r="M12" s="50"/>
      <c r="N12" s="88"/>
      <c r="O12" s="89"/>
    </row>
    <row r="13" spans="1:21" ht="39.950000000000003" customHeight="1" x14ac:dyDescent="0.2">
      <c r="A13" s="210"/>
      <c r="B13" s="215"/>
      <c r="C13" s="51"/>
      <c r="D13" s="52"/>
      <c r="E13" s="43"/>
      <c r="F13" s="53"/>
      <c r="G13" s="54"/>
      <c r="H13" s="45"/>
      <c r="I13" s="45"/>
      <c r="J13" s="90"/>
      <c r="K13" s="91"/>
      <c r="L13" s="92"/>
      <c r="M13" s="93"/>
      <c r="N13" s="94"/>
      <c r="O13" s="95"/>
      <c r="R13" s="32">
        <f>COUNTIF(D13:D17,"1")</f>
        <v>0</v>
      </c>
      <c r="S13" s="32">
        <f>COUNTIF(G13:G17,"1")</f>
        <v>0</v>
      </c>
      <c r="T13" s="32">
        <f>COUNTIF(J13:J17,"1")</f>
        <v>0</v>
      </c>
      <c r="U13" s="32">
        <f>COUNTIF(M13:M17,"1")</f>
        <v>0</v>
      </c>
    </row>
    <row r="14" spans="1:21" ht="39.950000000000003" customHeight="1" x14ac:dyDescent="0.2">
      <c r="A14" s="210"/>
      <c r="B14" s="215"/>
      <c r="C14" s="46"/>
      <c r="D14" s="52"/>
      <c r="E14" s="55"/>
      <c r="F14" s="53"/>
      <c r="G14" s="54"/>
      <c r="H14" s="47"/>
      <c r="I14" s="45"/>
      <c r="J14" s="90"/>
      <c r="K14" s="92"/>
      <c r="L14" s="92"/>
      <c r="M14" s="93"/>
      <c r="N14" s="95"/>
      <c r="O14" s="95"/>
      <c r="R14" s="32">
        <f>COUNTIF(D13:D17,"2")</f>
        <v>0</v>
      </c>
      <c r="S14" s="32">
        <f>COUNTIF(G13:G17,"2")</f>
        <v>0</v>
      </c>
      <c r="T14" s="32">
        <f>COUNTIF(J13:J17,"2")</f>
        <v>0</v>
      </c>
      <c r="U14" s="32">
        <f>COUNTIF(M13:M17,"2")</f>
        <v>0</v>
      </c>
    </row>
    <row r="15" spans="1:21" ht="39.950000000000003" customHeight="1" x14ac:dyDescent="0.2">
      <c r="A15" s="210"/>
      <c r="B15" s="215"/>
      <c r="C15" s="46"/>
      <c r="D15" s="52"/>
      <c r="E15" s="55"/>
      <c r="F15" s="53"/>
      <c r="G15" s="54"/>
      <c r="H15" s="47"/>
      <c r="I15" s="45"/>
      <c r="J15" s="90"/>
      <c r="K15" s="92"/>
      <c r="L15" s="92"/>
      <c r="M15" s="93"/>
      <c r="N15" s="95"/>
      <c r="O15" s="95"/>
      <c r="R15" s="32">
        <f>COUNTIF(D13:D17,"3")</f>
        <v>0</v>
      </c>
      <c r="S15" s="32">
        <f>COUNTIF(G13:G17,"3")</f>
        <v>0</v>
      </c>
      <c r="T15" s="32">
        <f>COUNTIF(J13:J17,"3")</f>
        <v>0</v>
      </c>
      <c r="U15" s="32">
        <f>COUNTIF(M13:M17,"3")</f>
        <v>0</v>
      </c>
    </row>
    <row r="16" spans="1:21" ht="39.950000000000003" customHeight="1" x14ac:dyDescent="0.2">
      <c r="A16" s="210"/>
      <c r="B16" s="215"/>
      <c r="C16" s="48"/>
      <c r="D16" s="52"/>
      <c r="E16" s="55"/>
      <c r="F16" s="53"/>
      <c r="G16" s="54"/>
      <c r="H16" s="47"/>
      <c r="I16" s="45"/>
      <c r="J16" s="90"/>
      <c r="K16" s="92"/>
      <c r="L16" s="92"/>
      <c r="M16" s="93"/>
      <c r="N16" s="95"/>
      <c r="O16" s="95"/>
      <c r="R16" s="32">
        <f>COUNTIF(D13:D17,"4")</f>
        <v>0</v>
      </c>
      <c r="S16" s="32">
        <f>COUNTIF(G13:G17,"4")</f>
        <v>0</v>
      </c>
      <c r="T16" s="32">
        <f>COUNTIF(J13:J17,"4")</f>
        <v>0</v>
      </c>
      <c r="U16" s="32">
        <f>COUNTIF(M13:M17,"4")</f>
        <v>0</v>
      </c>
    </row>
    <row r="17" spans="1:21" ht="39.950000000000003" customHeight="1" x14ac:dyDescent="0.2">
      <c r="A17" s="210"/>
      <c r="B17" s="216"/>
      <c r="C17" s="46"/>
      <c r="D17" s="52"/>
      <c r="E17" s="55"/>
      <c r="F17" s="53"/>
      <c r="G17" s="54"/>
      <c r="H17" s="47"/>
      <c r="I17" s="45"/>
      <c r="J17" s="90"/>
      <c r="K17" s="92"/>
      <c r="L17" s="92"/>
      <c r="M17" s="93"/>
      <c r="N17" s="95"/>
      <c r="O17" s="95"/>
    </row>
    <row r="18" spans="1:21" ht="7.5" customHeight="1" x14ac:dyDescent="0.25">
      <c r="B18" s="267"/>
      <c r="C18" s="268"/>
      <c r="D18" s="268"/>
      <c r="E18" s="268"/>
      <c r="F18" s="268"/>
      <c r="G18" s="268"/>
      <c r="H18" s="268"/>
      <c r="I18" s="268"/>
      <c r="J18" s="268"/>
      <c r="K18" s="269"/>
      <c r="L18" s="86"/>
      <c r="M18" s="87"/>
      <c r="N18" s="86"/>
      <c r="O18" s="86"/>
    </row>
    <row r="19" spans="1:21" ht="18.75" x14ac:dyDescent="0.2">
      <c r="A19" s="210"/>
      <c r="B19" s="214"/>
      <c r="C19" s="49" t="s">
        <v>49</v>
      </c>
      <c r="D19" s="50"/>
      <c r="E19" s="50"/>
      <c r="F19" s="50"/>
      <c r="G19" s="50"/>
      <c r="H19" s="50"/>
      <c r="I19" s="50"/>
      <c r="J19" s="50"/>
      <c r="K19" s="88"/>
      <c r="L19" s="89"/>
      <c r="M19" s="50"/>
      <c r="N19" s="88"/>
      <c r="O19" s="89"/>
    </row>
    <row r="20" spans="1:21" ht="39.950000000000003" customHeight="1" x14ac:dyDescent="0.2">
      <c r="A20" s="210"/>
      <c r="B20" s="217"/>
      <c r="C20" s="56"/>
      <c r="D20" s="52"/>
      <c r="E20" s="43"/>
      <c r="F20" s="43"/>
      <c r="G20" s="54"/>
      <c r="H20" s="45"/>
      <c r="I20" s="45"/>
      <c r="J20" s="90"/>
      <c r="K20" s="96"/>
      <c r="L20" s="97"/>
      <c r="M20" s="93"/>
      <c r="N20" s="98"/>
      <c r="O20" s="99"/>
      <c r="R20" s="32">
        <f>COUNTIF(D20:D27,"1")</f>
        <v>0</v>
      </c>
      <c r="S20" s="32">
        <f>COUNTIF(G20:G27,"1")</f>
        <v>0</v>
      </c>
      <c r="T20" s="32">
        <f>COUNTIF(J20:J27,"1")</f>
        <v>0</v>
      </c>
      <c r="U20" s="32">
        <f>COUNTIF(M20:M27,"1")</f>
        <v>0</v>
      </c>
    </row>
    <row r="21" spans="1:21" ht="39.950000000000003" customHeight="1" x14ac:dyDescent="0.2">
      <c r="A21" s="210"/>
      <c r="B21" s="217"/>
      <c r="C21" s="57"/>
      <c r="D21" s="52"/>
      <c r="E21" s="55"/>
      <c r="F21" s="43"/>
      <c r="G21" s="54"/>
      <c r="H21" s="47"/>
      <c r="I21" s="45"/>
      <c r="J21" s="90"/>
      <c r="K21" s="97"/>
      <c r="L21" s="97"/>
      <c r="M21" s="93"/>
      <c r="N21" s="99"/>
      <c r="O21" s="99"/>
      <c r="R21" s="32">
        <f>COUNTIF(D20:D27,"2")</f>
        <v>0</v>
      </c>
      <c r="S21" s="32">
        <f>COUNTIF(G20:G27,"2")</f>
        <v>0</v>
      </c>
      <c r="T21" s="32">
        <f>COUNTIF(J20:J27,"2")</f>
        <v>0</v>
      </c>
      <c r="U21" s="32">
        <f>COUNTIF(M20:M27,"2")</f>
        <v>0</v>
      </c>
    </row>
    <row r="22" spans="1:21" ht="39.950000000000003" customHeight="1" x14ac:dyDescent="0.2">
      <c r="A22" s="210"/>
      <c r="B22" s="217"/>
      <c r="C22" s="57"/>
      <c r="D22" s="52"/>
      <c r="E22" s="55"/>
      <c r="F22" s="43"/>
      <c r="G22" s="54"/>
      <c r="H22" s="47"/>
      <c r="I22" s="45"/>
      <c r="J22" s="90"/>
      <c r="K22" s="97"/>
      <c r="L22" s="97"/>
      <c r="M22" s="93"/>
      <c r="N22" s="99"/>
      <c r="O22" s="99"/>
      <c r="R22" s="32">
        <f>COUNTIF(D20:D27,"3")</f>
        <v>0</v>
      </c>
      <c r="S22" s="32">
        <f>COUNTIF(G20:G27,"3")</f>
        <v>0</v>
      </c>
      <c r="T22" s="32">
        <f>COUNTIF(J20:J27,"3")</f>
        <v>0</v>
      </c>
      <c r="U22" s="32">
        <f>COUNTIF(M20:M27,"3")</f>
        <v>0</v>
      </c>
    </row>
    <row r="23" spans="1:21" ht="39.950000000000003" customHeight="1" x14ac:dyDescent="0.2">
      <c r="A23" s="210"/>
      <c r="B23" s="217"/>
      <c r="C23" s="57"/>
      <c r="D23" s="52"/>
      <c r="E23" s="55"/>
      <c r="F23" s="43"/>
      <c r="G23" s="54"/>
      <c r="H23" s="47"/>
      <c r="I23" s="45"/>
      <c r="J23" s="90"/>
      <c r="K23" s="97"/>
      <c r="L23" s="97"/>
      <c r="M23" s="93"/>
      <c r="N23" s="99"/>
      <c r="O23" s="99"/>
      <c r="R23" s="32">
        <f>COUNTIF(D20:D27,"4")</f>
        <v>0</v>
      </c>
      <c r="S23" s="32">
        <f>COUNTIF(G20:G27,"4")</f>
        <v>0</v>
      </c>
      <c r="T23" s="32">
        <f>COUNTIF(J20:J27,"4")</f>
        <v>0</v>
      </c>
      <c r="U23" s="32">
        <f>COUNTIF(M20:M27,"4")</f>
        <v>0</v>
      </c>
    </row>
    <row r="24" spans="1:21" ht="39.950000000000003" customHeight="1" x14ac:dyDescent="0.2">
      <c r="A24" s="210"/>
      <c r="B24" s="217"/>
      <c r="C24" s="57"/>
      <c r="D24" s="52"/>
      <c r="E24" s="55"/>
      <c r="F24" s="43"/>
      <c r="G24" s="54"/>
      <c r="H24" s="47"/>
      <c r="I24" s="45"/>
      <c r="J24" s="90"/>
      <c r="K24" s="97"/>
      <c r="L24" s="97"/>
      <c r="M24" s="93"/>
      <c r="N24" s="99"/>
      <c r="O24" s="99"/>
    </row>
    <row r="25" spans="1:21" ht="39.950000000000003" customHeight="1" x14ac:dyDescent="0.2">
      <c r="A25" s="210"/>
      <c r="B25" s="217"/>
      <c r="C25" s="57"/>
      <c r="D25" s="52"/>
      <c r="E25" s="55"/>
      <c r="F25" s="43"/>
      <c r="G25" s="54"/>
      <c r="H25" s="47"/>
      <c r="I25" s="45"/>
      <c r="J25" s="90"/>
      <c r="K25" s="97"/>
      <c r="L25" s="97"/>
      <c r="M25" s="93"/>
      <c r="N25" s="99"/>
      <c r="O25" s="99"/>
    </row>
    <row r="26" spans="1:21" ht="39.950000000000003" customHeight="1" x14ac:dyDescent="0.2">
      <c r="A26" s="210"/>
      <c r="B26" s="217"/>
      <c r="C26" s="57"/>
      <c r="D26" s="52"/>
      <c r="E26" s="55"/>
      <c r="F26" s="43"/>
      <c r="G26" s="54"/>
      <c r="H26" s="47"/>
      <c r="I26" s="45"/>
      <c r="J26" s="90"/>
      <c r="K26" s="97"/>
      <c r="L26" s="97"/>
      <c r="M26" s="93"/>
      <c r="N26" s="99"/>
      <c r="O26" s="99"/>
    </row>
    <row r="27" spans="1:21" ht="39.950000000000003" customHeight="1" x14ac:dyDescent="0.2">
      <c r="A27" s="210"/>
      <c r="B27" s="218"/>
      <c r="C27" s="57"/>
      <c r="D27" s="52"/>
      <c r="E27" s="55"/>
      <c r="F27" s="43"/>
      <c r="G27" s="54"/>
      <c r="H27" s="47"/>
      <c r="I27" s="45"/>
      <c r="J27" s="90"/>
      <c r="K27" s="97"/>
      <c r="L27" s="97"/>
      <c r="M27" s="93"/>
      <c r="N27" s="99"/>
      <c r="O27" s="99"/>
    </row>
    <row r="28" spans="1:21" ht="7.5" customHeight="1" x14ac:dyDescent="0.25">
      <c r="B28" s="253"/>
      <c r="C28" s="254"/>
      <c r="D28" s="254"/>
      <c r="E28" s="254"/>
      <c r="F28" s="254"/>
      <c r="G28" s="254"/>
      <c r="H28" s="254"/>
      <c r="I28" s="254"/>
      <c r="J28" s="254"/>
      <c r="K28" s="256"/>
      <c r="L28" s="86"/>
      <c r="M28" s="87"/>
      <c r="N28" s="86"/>
      <c r="O28" s="86"/>
    </row>
    <row r="29" spans="1:21" ht="18.75" x14ac:dyDescent="0.2">
      <c r="A29" s="210"/>
      <c r="B29" s="214"/>
      <c r="C29" s="49" t="s">
        <v>50</v>
      </c>
      <c r="D29" s="50"/>
      <c r="E29" s="50"/>
      <c r="F29" s="50"/>
      <c r="G29" s="50"/>
      <c r="H29" s="50"/>
      <c r="I29" s="50"/>
      <c r="J29" s="50"/>
      <c r="K29" s="88"/>
      <c r="L29" s="89"/>
      <c r="M29" s="50"/>
      <c r="N29" s="88"/>
      <c r="O29" s="89"/>
    </row>
    <row r="30" spans="1:21" ht="39.950000000000003" customHeight="1" x14ac:dyDescent="0.2">
      <c r="A30" s="210"/>
      <c r="B30" s="215"/>
      <c r="C30" s="51"/>
      <c r="D30" s="52"/>
      <c r="E30" s="43"/>
      <c r="F30" s="43"/>
      <c r="G30" s="54"/>
      <c r="H30" s="45"/>
      <c r="I30" s="45"/>
      <c r="J30" s="90"/>
      <c r="K30" s="96"/>
      <c r="L30" s="97"/>
      <c r="M30" s="93"/>
      <c r="N30" s="98"/>
      <c r="O30" s="99"/>
      <c r="R30" s="32">
        <f>COUNTIF(D30:D33,"1")</f>
        <v>0</v>
      </c>
      <c r="S30" s="32">
        <f>COUNTIF(G30:G33,"1")</f>
        <v>0</v>
      </c>
      <c r="T30" s="32">
        <f>COUNTIF(J30:J33,"1")</f>
        <v>0</v>
      </c>
      <c r="U30" s="32">
        <f>COUNTIF(M30:M33,"1")</f>
        <v>0</v>
      </c>
    </row>
    <row r="31" spans="1:21" ht="39.950000000000003" customHeight="1" x14ac:dyDescent="0.2">
      <c r="A31" s="210"/>
      <c r="B31" s="215"/>
      <c r="C31" s="46"/>
      <c r="D31" s="52"/>
      <c r="E31" s="55"/>
      <c r="F31" s="43"/>
      <c r="G31" s="54"/>
      <c r="H31" s="47"/>
      <c r="I31" s="45"/>
      <c r="J31" s="90"/>
      <c r="K31" s="97"/>
      <c r="L31" s="97"/>
      <c r="M31" s="93"/>
      <c r="N31" s="99"/>
      <c r="O31" s="99"/>
      <c r="R31" s="32">
        <f>COUNTIF(D30:D33,"2")</f>
        <v>0</v>
      </c>
      <c r="S31" s="32">
        <f>COUNTIF(G30:G33,"2")</f>
        <v>0</v>
      </c>
      <c r="T31" s="32">
        <f>COUNTIF(J30:J33,"2")</f>
        <v>0</v>
      </c>
      <c r="U31" s="32">
        <f>COUNTIF(M30:M33,"2")</f>
        <v>0</v>
      </c>
    </row>
    <row r="32" spans="1:21" ht="39.950000000000003" customHeight="1" x14ac:dyDescent="0.2">
      <c r="A32" s="210"/>
      <c r="B32" s="215"/>
      <c r="C32" s="46"/>
      <c r="D32" s="52"/>
      <c r="E32" s="55"/>
      <c r="F32" s="43"/>
      <c r="G32" s="54"/>
      <c r="H32" s="47"/>
      <c r="I32" s="45"/>
      <c r="J32" s="90"/>
      <c r="K32" s="97"/>
      <c r="L32" s="97"/>
      <c r="M32" s="93"/>
      <c r="N32" s="99"/>
      <c r="O32" s="99"/>
      <c r="R32" s="32">
        <f>COUNTIF(D30:D33,"3")</f>
        <v>0</v>
      </c>
      <c r="S32" s="32">
        <f>COUNTIF(G30:G33,"3")</f>
        <v>0</v>
      </c>
      <c r="T32" s="32">
        <f>COUNTIF(J30:J33,"31")</f>
        <v>0</v>
      </c>
      <c r="U32" s="32">
        <f>COUNTIF(M30:M33,"3")</f>
        <v>0</v>
      </c>
    </row>
    <row r="33" spans="1:21" ht="39.950000000000003" customHeight="1" x14ac:dyDescent="0.2">
      <c r="A33" s="210"/>
      <c r="B33" s="216"/>
      <c r="C33" s="46"/>
      <c r="D33" s="52"/>
      <c r="E33" s="55"/>
      <c r="F33" s="43"/>
      <c r="G33" s="54"/>
      <c r="H33" s="47"/>
      <c r="I33" s="45"/>
      <c r="J33" s="90"/>
      <c r="K33" s="97"/>
      <c r="L33" s="97"/>
      <c r="M33" s="93"/>
      <c r="N33" s="99"/>
      <c r="O33" s="99"/>
      <c r="R33" s="32">
        <f>COUNTIF(D30:D33,"4")</f>
        <v>0</v>
      </c>
      <c r="S33" s="32">
        <f>COUNTIF(G30:G33,"4")</f>
        <v>0</v>
      </c>
      <c r="T33" s="32">
        <f>COUNTIF(J30:J33,"4")</f>
        <v>0</v>
      </c>
      <c r="U33" s="32">
        <f>COUNTIF(M30:M33,"4")</f>
        <v>0</v>
      </c>
    </row>
    <row r="34" spans="1:21" ht="9" customHeight="1" x14ac:dyDescent="0.25">
      <c r="B34" s="267"/>
      <c r="C34" s="268"/>
      <c r="D34" s="268"/>
      <c r="E34" s="268"/>
      <c r="F34" s="268"/>
      <c r="G34" s="268"/>
      <c r="H34" s="268"/>
      <c r="I34" s="268"/>
      <c r="J34" s="268"/>
      <c r="K34" s="269"/>
      <c r="L34" s="86"/>
      <c r="M34" s="87"/>
      <c r="N34" s="86"/>
      <c r="O34" s="86"/>
    </row>
    <row r="35" spans="1:21" ht="18.75" x14ac:dyDescent="0.2">
      <c r="A35" s="210"/>
      <c r="B35" s="214"/>
      <c r="C35" s="58" t="s">
        <v>51</v>
      </c>
      <c r="D35" s="270"/>
      <c r="E35" s="270"/>
      <c r="F35" s="270"/>
      <c r="G35" s="270"/>
      <c r="H35" s="270"/>
      <c r="I35" s="270"/>
      <c r="J35" s="270"/>
      <c r="K35" s="270"/>
      <c r="L35" s="59"/>
      <c r="M35" s="100"/>
      <c r="N35" s="100"/>
      <c r="O35" s="59"/>
    </row>
    <row r="36" spans="1:21" ht="39.950000000000003" customHeight="1" x14ac:dyDescent="0.2">
      <c r="A36" s="210"/>
      <c r="B36" s="215"/>
      <c r="C36" s="51"/>
      <c r="D36" s="52"/>
      <c r="E36" s="43"/>
      <c r="F36" s="43"/>
      <c r="G36" s="54"/>
      <c r="H36" s="45"/>
      <c r="I36" s="45"/>
      <c r="J36" s="90"/>
      <c r="K36" s="96"/>
      <c r="L36" s="97"/>
      <c r="M36" s="93"/>
      <c r="N36" s="98"/>
      <c r="O36" s="99"/>
      <c r="R36" s="32">
        <f>COUNTIF(D36:D44,"1")</f>
        <v>0</v>
      </c>
      <c r="S36" s="32">
        <f>COUNTIF(G36:G44,"1")</f>
        <v>0</v>
      </c>
      <c r="T36" s="32">
        <f>COUNTIF(J36:J44,"1")</f>
        <v>0</v>
      </c>
      <c r="U36" s="32">
        <f>COUNTIF(M36:M44,"1")</f>
        <v>0</v>
      </c>
    </row>
    <row r="37" spans="1:21" ht="39.950000000000003" customHeight="1" x14ac:dyDescent="0.2">
      <c r="A37" s="210"/>
      <c r="B37" s="215"/>
      <c r="C37" s="46"/>
      <c r="D37" s="52"/>
      <c r="E37" s="55"/>
      <c r="F37" s="43"/>
      <c r="G37" s="54"/>
      <c r="H37" s="47"/>
      <c r="I37" s="45"/>
      <c r="J37" s="90"/>
      <c r="K37" s="97"/>
      <c r="L37" s="97"/>
      <c r="M37" s="93"/>
      <c r="N37" s="99"/>
      <c r="O37" s="99"/>
      <c r="R37" s="32">
        <f>COUNTIF(D36:D44,"2")</f>
        <v>0</v>
      </c>
      <c r="S37" s="32">
        <f>COUNTIF(G36:G44,"2")</f>
        <v>0</v>
      </c>
      <c r="T37" s="32">
        <f>COUNTIF(J36:J44,"2")</f>
        <v>0</v>
      </c>
      <c r="U37" s="32">
        <f>COUNTIF(M36:M44,"2")</f>
        <v>0</v>
      </c>
    </row>
    <row r="38" spans="1:21" ht="39.950000000000003" customHeight="1" x14ac:dyDescent="0.2">
      <c r="A38" s="210"/>
      <c r="B38" s="215"/>
      <c r="C38" s="46"/>
      <c r="D38" s="52"/>
      <c r="E38" s="55"/>
      <c r="F38" s="43"/>
      <c r="G38" s="54"/>
      <c r="H38" s="47"/>
      <c r="I38" s="45"/>
      <c r="J38" s="90"/>
      <c r="K38" s="97"/>
      <c r="L38" s="97"/>
      <c r="M38" s="93"/>
      <c r="N38" s="99"/>
      <c r="O38" s="99"/>
      <c r="R38" s="32">
        <f>COUNTIF(D36:D44,"3")</f>
        <v>0</v>
      </c>
      <c r="S38" s="32">
        <f>COUNTIF(G36:G44,"3")</f>
        <v>0</v>
      </c>
      <c r="T38" s="32">
        <f>COUNTIF(J36:J44,"3")</f>
        <v>0</v>
      </c>
      <c r="U38" s="32">
        <f>COUNTIF(M36:M44,"3")</f>
        <v>0</v>
      </c>
    </row>
    <row r="39" spans="1:21" ht="39.950000000000003" customHeight="1" x14ac:dyDescent="0.2">
      <c r="A39" s="210"/>
      <c r="B39" s="215"/>
      <c r="C39" s="46"/>
      <c r="D39" s="52"/>
      <c r="E39" s="55"/>
      <c r="F39" s="43"/>
      <c r="G39" s="54"/>
      <c r="H39" s="47"/>
      <c r="I39" s="45"/>
      <c r="J39" s="90"/>
      <c r="K39" s="97"/>
      <c r="L39" s="97"/>
      <c r="M39" s="93"/>
      <c r="N39" s="99"/>
      <c r="O39" s="99"/>
      <c r="R39" s="32">
        <f>COUNTIF(D36:D44,"4")</f>
        <v>0</v>
      </c>
      <c r="S39" s="32">
        <f>COUNTIF(G36:G44,"4")</f>
        <v>0</v>
      </c>
      <c r="T39" s="32">
        <f>COUNTIF(J36:J44,"4")</f>
        <v>0</v>
      </c>
      <c r="U39" s="32">
        <f>COUNTIF(M36:M44,"4")</f>
        <v>0</v>
      </c>
    </row>
    <row r="40" spans="1:21" ht="39.950000000000003" customHeight="1" x14ac:dyDescent="0.2">
      <c r="A40" s="210"/>
      <c r="B40" s="215"/>
      <c r="C40" s="46"/>
      <c r="D40" s="52"/>
      <c r="E40" s="55"/>
      <c r="F40" s="43"/>
      <c r="G40" s="54"/>
      <c r="H40" s="47"/>
      <c r="I40" s="45"/>
      <c r="J40" s="90"/>
      <c r="K40" s="97"/>
      <c r="L40" s="97"/>
      <c r="M40" s="93"/>
      <c r="N40" s="99"/>
      <c r="O40" s="99"/>
    </row>
    <row r="41" spans="1:21" ht="39.950000000000003" customHeight="1" x14ac:dyDescent="0.2">
      <c r="A41" s="210"/>
      <c r="B41" s="215"/>
      <c r="C41" s="46"/>
      <c r="D41" s="52"/>
      <c r="E41" s="55"/>
      <c r="F41" s="43"/>
      <c r="G41" s="54"/>
      <c r="H41" s="47"/>
      <c r="I41" s="45"/>
      <c r="J41" s="90"/>
      <c r="K41" s="97"/>
      <c r="L41" s="97"/>
      <c r="M41" s="93"/>
      <c r="N41" s="99"/>
      <c r="O41" s="99"/>
    </row>
    <row r="42" spans="1:21" ht="39.950000000000003" customHeight="1" x14ac:dyDescent="0.2">
      <c r="A42" s="210"/>
      <c r="B42" s="215"/>
      <c r="C42" s="46"/>
      <c r="D42" s="52"/>
      <c r="E42" s="55"/>
      <c r="F42" s="43"/>
      <c r="G42" s="54"/>
      <c r="H42" s="47"/>
      <c r="I42" s="45"/>
      <c r="J42" s="90"/>
      <c r="K42" s="97"/>
      <c r="L42" s="97"/>
      <c r="M42" s="93"/>
      <c r="N42" s="99"/>
      <c r="O42" s="99"/>
    </row>
    <row r="43" spans="1:21" ht="39.950000000000003" customHeight="1" x14ac:dyDescent="0.2">
      <c r="A43" s="210"/>
      <c r="B43" s="215"/>
      <c r="C43" s="46"/>
      <c r="D43" s="52"/>
      <c r="E43" s="55"/>
      <c r="F43" s="43"/>
      <c r="G43" s="54"/>
      <c r="H43" s="47"/>
      <c r="I43" s="45"/>
      <c r="J43" s="90"/>
      <c r="K43" s="97"/>
      <c r="L43" s="97"/>
      <c r="M43" s="93"/>
      <c r="N43" s="99"/>
      <c r="O43" s="99"/>
    </row>
    <row r="44" spans="1:21" ht="39.950000000000003" customHeight="1" x14ac:dyDescent="0.2">
      <c r="A44" s="210"/>
      <c r="B44" s="216"/>
      <c r="C44" s="46"/>
      <c r="D44" s="52"/>
      <c r="E44" s="60"/>
      <c r="F44" s="43"/>
      <c r="G44" s="54"/>
      <c r="H44" s="47"/>
      <c r="I44" s="45"/>
      <c r="J44" s="90"/>
      <c r="K44" s="97"/>
      <c r="L44" s="97"/>
      <c r="M44" s="93"/>
      <c r="N44" s="99"/>
      <c r="O44" s="99"/>
    </row>
    <row r="45" spans="1:21" ht="6.75" customHeight="1" x14ac:dyDescent="0.25">
      <c r="B45" s="267"/>
      <c r="C45" s="268"/>
      <c r="D45" s="268"/>
      <c r="E45" s="268"/>
      <c r="F45" s="268"/>
      <c r="G45" s="268"/>
      <c r="H45" s="268"/>
      <c r="I45" s="268"/>
      <c r="J45" s="268"/>
      <c r="K45" s="269"/>
      <c r="L45" s="86"/>
      <c r="M45" s="87"/>
      <c r="N45" s="86"/>
      <c r="O45" s="86"/>
    </row>
    <row r="46" spans="1:21" ht="18.75" x14ac:dyDescent="0.2">
      <c r="A46" s="210"/>
      <c r="B46" s="214"/>
      <c r="C46" s="49" t="s">
        <v>52</v>
      </c>
      <c r="D46" s="50"/>
      <c r="E46" s="50"/>
      <c r="F46" s="50"/>
      <c r="G46" s="50"/>
      <c r="H46" s="50"/>
      <c r="I46" s="50"/>
      <c r="J46" s="50"/>
      <c r="K46" s="88"/>
      <c r="L46" s="89"/>
      <c r="M46" s="50"/>
      <c r="N46" s="88"/>
      <c r="O46" s="89"/>
    </row>
    <row r="47" spans="1:21" ht="39.950000000000003" customHeight="1" x14ac:dyDescent="0.2">
      <c r="A47" s="210"/>
      <c r="B47" s="215"/>
      <c r="C47" s="51"/>
      <c r="D47" s="52"/>
      <c r="E47" s="61"/>
      <c r="F47" s="61"/>
      <c r="G47" s="62"/>
      <c r="H47" s="63"/>
      <c r="I47" s="63"/>
      <c r="J47" s="101"/>
      <c r="K47" s="102"/>
      <c r="L47" s="103"/>
      <c r="M47" s="104"/>
      <c r="N47" s="105"/>
      <c r="O47" s="106"/>
      <c r="R47" s="32">
        <f>COUNTIF(D47:D50,"1")</f>
        <v>0</v>
      </c>
      <c r="S47" s="32">
        <f>COUNTIF(G47:G50,"1")</f>
        <v>0</v>
      </c>
      <c r="T47" s="32">
        <f>COUNTIF(J47:J50,"1")</f>
        <v>0</v>
      </c>
      <c r="U47" s="32">
        <f>COUNTIF(M47:M50,"1")</f>
        <v>0</v>
      </c>
    </row>
    <row r="48" spans="1:21" ht="39.950000000000003" customHeight="1" x14ac:dyDescent="0.2">
      <c r="A48" s="210"/>
      <c r="B48" s="215"/>
      <c r="C48" s="46"/>
      <c r="D48" s="52"/>
      <c r="E48" s="64"/>
      <c r="F48" s="61"/>
      <c r="G48" s="62"/>
      <c r="H48" s="65"/>
      <c r="I48" s="63"/>
      <c r="J48" s="101"/>
      <c r="K48" s="103"/>
      <c r="L48" s="103"/>
      <c r="M48" s="104"/>
      <c r="N48" s="106"/>
      <c r="O48" s="106"/>
      <c r="R48" s="32">
        <f>COUNTIF(D47:D50,"2")</f>
        <v>0</v>
      </c>
      <c r="S48" s="32">
        <f>COUNTIF(G47:G50,"2")</f>
        <v>0</v>
      </c>
      <c r="T48" s="32">
        <f>COUNTIF(J47:J50,"2")</f>
        <v>0</v>
      </c>
      <c r="U48" s="32">
        <f>COUNTIF(M47:M50,"2")</f>
        <v>0</v>
      </c>
    </row>
    <row r="49" spans="1:21" ht="39.950000000000003" customHeight="1" x14ac:dyDescent="0.2">
      <c r="A49" s="210"/>
      <c r="B49" s="215"/>
      <c r="C49" s="46"/>
      <c r="D49" s="52"/>
      <c r="E49" s="64"/>
      <c r="F49" s="61"/>
      <c r="G49" s="62"/>
      <c r="H49" s="65"/>
      <c r="I49" s="63"/>
      <c r="J49" s="101"/>
      <c r="K49" s="103"/>
      <c r="L49" s="103"/>
      <c r="M49" s="104"/>
      <c r="N49" s="106"/>
      <c r="O49" s="106"/>
      <c r="R49" s="32">
        <f>COUNTIF(D47:D50,"3")</f>
        <v>0</v>
      </c>
      <c r="S49" s="32">
        <f>COUNTIF(G47:G50,"3")</f>
        <v>0</v>
      </c>
      <c r="T49" s="32">
        <f>COUNTIF(J47:J50,"3")</f>
        <v>0</v>
      </c>
      <c r="U49" s="32">
        <f>COUNTIF(M47:M50,"3")</f>
        <v>0</v>
      </c>
    </row>
    <row r="50" spans="1:21" ht="39.950000000000003" customHeight="1" x14ac:dyDescent="0.25">
      <c r="A50" s="210"/>
      <c r="B50" s="216"/>
      <c r="C50" s="46"/>
      <c r="D50" s="52"/>
      <c r="E50" s="66"/>
      <c r="F50" s="61"/>
      <c r="G50" s="62"/>
      <c r="H50" s="65"/>
      <c r="I50" s="63"/>
      <c r="J50" s="101"/>
      <c r="K50" s="103"/>
      <c r="L50" s="103"/>
      <c r="M50" s="104"/>
      <c r="N50" s="106"/>
      <c r="O50" s="106"/>
      <c r="R50" s="32">
        <f>COUNTIF(D47:D50,"4")</f>
        <v>0</v>
      </c>
      <c r="S50" s="32">
        <f>COUNTIF(G47:G50,"4")</f>
        <v>0</v>
      </c>
      <c r="T50" s="32">
        <f>COUNTIF(J47:J50,"4")</f>
        <v>0</v>
      </c>
      <c r="U50" s="32">
        <f>COUNTIF(M47:M50,"4")</f>
        <v>0</v>
      </c>
    </row>
    <row r="51" spans="1:21" ht="8.25" customHeight="1" x14ac:dyDescent="0.25">
      <c r="B51" s="267"/>
      <c r="C51" s="268"/>
      <c r="D51" s="268"/>
      <c r="E51" s="268"/>
      <c r="F51" s="268"/>
      <c r="G51" s="268"/>
      <c r="H51" s="268"/>
      <c r="I51" s="268"/>
      <c r="J51" s="268"/>
      <c r="K51" s="269"/>
      <c r="L51" s="86"/>
      <c r="M51" s="87"/>
      <c r="N51" s="86"/>
      <c r="O51" s="86"/>
    </row>
    <row r="52" spans="1:21" ht="24" customHeight="1" x14ac:dyDescent="0.2">
      <c r="B52" s="219" t="s">
        <v>53</v>
      </c>
      <c r="C52" s="220"/>
      <c r="D52" s="237">
        <v>2020</v>
      </c>
      <c r="E52" s="238"/>
      <c r="F52" s="239"/>
      <c r="G52" s="234">
        <v>2021</v>
      </c>
      <c r="H52" s="235"/>
      <c r="I52" s="236"/>
      <c r="J52" s="240">
        <v>2017</v>
      </c>
      <c r="K52" s="241"/>
      <c r="L52" s="242"/>
      <c r="M52" s="250">
        <v>2018</v>
      </c>
      <c r="N52" s="251"/>
      <c r="O52" s="252"/>
    </row>
    <row r="53" spans="1:21" ht="33" customHeight="1" x14ac:dyDescent="0.2">
      <c r="B53" s="221"/>
      <c r="C53" s="222"/>
      <c r="D53" s="67" t="s">
        <v>44</v>
      </c>
      <c r="E53" s="68" t="s">
        <v>45</v>
      </c>
      <c r="F53" s="68" t="s">
        <v>46</v>
      </c>
      <c r="G53" s="67" t="s">
        <v>44</v>
      </c>
      <c r="H53" s="68" t="s">
        <v>45</v>
      </c>
      <c r="I53" s="68" t="s">
        <v>46</v>
      </c>
      <c r="J53" s="67" t="s">
        <v>44</v>
      </c>
      <c r="K53" s="68" t="s">
        <v>45</v>
      </c>
      <c r="L53" s="107" t="s">
        <v>46</v>
      </c>
      <c r="M53" s="67"/>
      <c r="N53" s="68"/>
      <c r="O53" s="107"/>
    </row>
    <row r="54" spans="1:21" ht="18.75" x14ac:dyDescent="0.2">
      <c r="A54" s="210"/>
      <c r="B54" s="69"/>
      <c r="C54" s="231" t="s">
        <v>54</v>
      </c>
      <c r="D54" s="227"/>
      <c r="E54" s="227"/>
      <c r="F54" s="227"/>
      <c r="G54" s="227"/>
      <c r="H54" s="227"/>
      <c r="I54" s="227"/>
      <c r="J54" s="227"/>
      <c r="K54" s="227"/>
      <c r="L54" s="108"/>
      <c r="M54" s="109"/>
      <c r="N54" s="109"/>
      <c r="O54" s="108"/>
    </row>
    <row r="55" spans="1:21" ht="30" customHeight="1" x14ac:dyDescent="0.2">
      <c r="A55" s="210"/>
      <c r="B55" s="70"/>
      <c r="C55" s="51"/>
      <c r="D55" s="52"/>
      <c r="E55" s="45"/>
      <c r="F55" s="47"/>
      <c r="G55" s="54"/>
      <c r="H55" s="45"/>
      <c r="I55" s="45"/>
      <c r="J55" s="90"/>
      <c r="K55" s="96"/>
      <c r="L55" s="97"/>
      <c r="M55" s="93"/>
      <c r="N55" s="98"/>
      <c r="O55" s="99"/>
      <c r="R55" s="32">
        <f>COUNTIF(D55:D59,"1")</f>
        <v>0</v>
      </c>
      <c r="S55" s="32">
        <f>COUNTIF(G55:G59,"1")</f>
        <v>0</v>
      </c>
      <c r="T55" s="32">
        <f>COUNTIF(J55:J59,"1")</f>
        <v>0</v>
      </c>
      <c r="U55" s="32">
        <f>COUNTIF(M55:M59,"1")</f>
        <v>0</v>
      </c>
    </row>
    <row r="56" spans="1:21" ht="30" customHeight="1" x14ac:dyDescent="0.2">
      <c r="A56" s="210"/>
      <c r="B56" s="70"/>
      <c r="C56" s="46"/>
      <c r="D56" s="52"/>
      <c r="E56" s="47"/>
      <c r="F56" s="45"/>
      <c r="G56" s="54"/>
      <c r="H56" s="47"/>
      <c r="I56" s="45"/>
      <c r="J56" s="90"/>
      <c r="K56" s="97"/>
      <c r="L56" s="97"/>
      <c r="M56" s="93"/>
      <c r="N56" s="99"/>
      <c r="O56" s="99"/>
      <c r="R56" s="32">
        <f>COUNTIF(D55:D59,"2")</f>
        <v>0</v>
      </c>
      <c r="S56" s="32">
        <f>COUNTIF(G55:G59,"2")</f>
        <v>0</v>
      </c>
      <c r="T56" s="32">
        <f>COUNTIF(J55:J59,"2")</f>
        <v>0</v>
      </c>
      <c r="U56" s="32">
        <f>COUNTIF(M55:M59,"2")</f>
        <v>0</v>
      </c>
    </row>
    <row r="57" spans="1:21" ht="30" customHeight="1" x14ac:dyDescent="0.2">
      <c r="A57" s="210"/>
      <c r="B57" s="70"/>
      <c r="C57" s="46"/>
      <c r="D57" s="52"/>
      <c r="E57" s="47"/>
      <c r="F57" s="47"/>
      <c r="G57" s="54"/>
      <c r="H57" s="47"/>
      <c r="I57" s="45"/>
      <c r="J57" s="90"/>
      <c r="K57" s="97"/>
      <c r="L57" s="97"/>
      <c r="M57" s="93"/>
      <c r="N57" s="99"/>
      <c r="O57" s="99"/>
      <c r="R57" s="32">
        <f>COUNTIF(D55:D59,"3")</f>
        <v>0</v>
      </c>
      <c r="S57" s="32">
        <f>COUNTIF(G55:G59,"3")</f>
        <v>0</v>
      </c>
      <c r="T57" s="32">
        <f>COUNTIF(J55:J59,"3")</f>
        <v>0</v>
      </c>
      <c r="U57" s="32">
        <f>COUNTIF(M55:M59,"3")</f>
        <v>0</v>
      </c>
    </row>
    <row r="58" spans="1:21" ht="30" customHeight="1" x14ac:dyDescent="0.2">
      <c r="A58" s="210"/>
      <c r="B58" s="70"/>
      <c r="C58" s="46"/>
      <c r="D58" s="52"/>
      <c r="E58" s="47"/>
      <c r="F58" s="45"/>
      <c r="G58" s="54"/>
      <c r="H58" s="47"/>
      <c r="I58" s="45"/>
      <c r="J58" s="90"/>
      <c r="K58" s="97"/>
      <c r="L58" s="97"/>
      <c r="M58" s="93"/>
      <c r="N58" s="99"/>
      <c r="O58" s="99"/>
      <c r="R58" s="32">
        <f>COUNTIF(D55:D59,"4")</f>
        <v>0</v>
      </c>
      <c r="S58" s="32">
        <f>COUNTIF(G55:G59,"4")</f>
        <v>0</v>
      </c>
      <c r="T58" s="32">
        <f>COUNTIF(J55:J59,"4")</f>
        <v>0</v>
      </c>
      <c r="U58" s="32">
        <f>COUNTIF(M55:M59,"4")</f>
        <v>0</v>
      </c>
    </row>
    <row r="59" spans="1:21" ht="30" customHeight="1" x14ac:dyDescent="0.2">
      <c r="A59" s="210"/>
      <c r="B59" s="71"/>
      <c r="C59" s="46"/>
      <c r="D59" s="52"/>
      <c r="E59" s="47"/>
      <c r="F59" s="45"/>
      <c r="G59" s="54"/>
      <c r="H59" s="47"/>
      <c r="I59" s="45"/>
      <c r="J59" s="90"/>
      <c r="K59" s="97"/>
      <c r="L59" s="97"/>
      <c r="M59" s="93"/>
      <c r="N59" s="99"/>
      <c r="O59" s="99"/>
    </row>
    <row r="60" spans="1:21" ht="6.75" customHeight="1" x14ac:dyDescent="0.25">
      <c r="B60" s="232"/>
      <c r="C60" s="233"/>
      <c r="D60" s="72"/>
      <c r="E60" s="73"/>
      <c r="F60" s="73"/>
      <c r="G60" s="72"/>
      <c r="H60" s="73"/>
      <c r="I60" s="73"/>
      <c r="J60" s="72"/>
      <c r="K60" s="73"/>
      <c r="M60" s="72"/>
      <c r="N60" s="73"/>
    </row>
    <row r="61" spans="1:21" ht="18.75" x14ac:dyDescent="0.2">
      <c r="A61" s="210"/>
      <c r="B61" s="69"/>
      <c r="C61" s="231"/>
      <c r="D61" s="227"/>
      <c r="E61" s="227"/>
      <c r="F61" s="227"/>
      <c r="G61" s="227"/>
      <c r="H61" s="227"/>
      <c r="I61" s="227"/>
      <c r="J61" s="227"/>
      <c r="K61" s="228"/>
      <c r="L61" s="109"/>
      <c r="M61" s="109"/>
      <c r="N61" s="109"/>
      <c r="O61" s="109"/>
    </row>
    <row r="62" spans="1:21" ht="30" customHeight="1" x14ac:dyDescent="0.2">
      <c r="A62" s="210"/>
      <c r="B62" s="74"/>
      <c r="C62" s="41"/>
      <c r="D62" s="52"/>
      <c r="E62" s="45"/>
      <c r="F62" s="45"/>
      <c r="G62" s="54"/>
      <c r="H62" s="45"/>
      <c r="I62" s="45"/>
      <c r="J62" s="90"/>
      <c r="K62" s="97"/>
      <c r="L62" s="97"/>
      <c r="M62" s="93"/>
      <c r="N62" s="99"/>
      <c r="O62" s="99"/>
      <c r="R62" s="32">
        <f>COUNTIF(D62:D65,"1")</f>
        <v>0</v>
      </c>
      <c r="S62" s="32">
        <f>COUNTIF(G62:G65,"1")</f>
        <v>0</v>
      </c>
      <c r="T62" s="32">
        <f>COUNTIF(J62:J65,"1")</f>
        <v>0</v>
      </c>
      <c r="U62" s="32">
        <f>COUNTIF(M62:M65,"1")</f>
        <v>0</v>
      </c>
    </row>
    <row r="63" spans="1:21" ht="30" customHeight="1" x14ac:dyDescent="0.2">
      <c r="A63" s="210"/>
      <c r="B63" s="70"/>
      <c r="C63" s="46"/>
      <c r="D63" s="52"/>
      <c r="E63" s="47"/>
      <c r="F63" s="45"/>
      <c r="G63" s="54"/>
      <c r="H63" s="47"/>
      <c r="I63" s="45"/>
      <c r="J63" s="90"/>
      <c r="K63" s="97"/>
      <c r="L63" s="97"/>
      <c r="M63" s="93"/>
      <c r="N63" s="99"/>
      <c r="O63" s="99"/>
      <c r="R63" s="32">
        <f>COUNTIF(D62:D65,"2")</f>
        <v>0</v>
      </c>
      <c r="S63" s="32">
        <f>COUNTIF(G62:G65,"2")</f>
        <v>0</v>
      </c>
      <c r="T63" s="32">
        <f>COUNTIF(J62:J65,"2")</f>
        <v>0</v>
      </c>
      <c r="U63" s="32">
        <f>COUNTIF(M62:M65,"2")</f>
        <v>0</v>
      </c>
    </row>
    <row r="64" spans="1:21" ht="30" customHeight="1" x14ac:dyDescent="0.2">
      <c r="A64" s="210"/>
      <c r="B64" s="70"/>
      <c r="C64" s="46"/>
      <c r="D64" s="52"/>
      <c r="E64" s="47"/>
      <c r="F64" s="45"/>
      <c r="G64" s="54"/>
      <c r="H64" s="47"/>
      <c r="I64" s="45"/>
      <c r="J64" s="90"/>
      <c r="K64" s="97"/>
      <c r="L64" s="97"/>
      <c r="M64" s="93"/>
      <c r="N64" s="99"/>
      <c r="O64" s="99"/>
      <c r="R64" s="32">
        <f>COUNTIF(D62:D65,"3")</f>
        <v>0</v>
      </c>
      <c r="S64" s="32">
        <f>COUNTIF(G62:G65,"3")</f>
        <v>0</v>
      </c>
      <c r="T64" s="32">
        <f>COUNTIF(J62:J65,"3")</f>
        <v>0</v>
      </c>
      <c r="U64" s="32">
        <f>COUNTIF(M62:M65,"3")</f>
        <v>0</v>
      </c>
    </row>
    <row r="65" spans="1:21" ht="30" customHeight="1" x14ac:dyDescent="0.2">
      <c r="A65" s="210"/>
      <c r="B65" s="71"/>
      <c r="C65" s="46"/>
      <c r="D65" s="52"/>
      <c r="E65" s="47"/>
      <c r="F65" s="45"/>
      <c r="G65" s="54"/>
      <c r="H65" s="47"/>
      <c r="I65" s="45"/>
      <c r="J65" s="90"/>
      <c r="K65" s="97"/>
      <c r="L65" s="97"/>
      <c r="M65" s="93"/>
      <c r="N65" s="99"/>
      <c r="O65" s="99"/>
      <c r="R65" s="32">
        <f>COUNTIF(D62:D65,"4")</f>
        <v>0</v>
      </c>
      <c r="S65" s="32">
        <f>COUNTIF(G62:G65,"4")</f>
        <v>0</v>
      </c>
      <c r="T65" s="32">
        <f>COUNTIF(J62:J65,"4")</f>
        <v>0</v>
      </c>
      <c r="U65" s="32">
        <f>COUNTIF(M62:M65,"4")</f>
        <v>0</v>
      </c>
    </row>
    <row r="66" spans="1:21" ht="9" customHeight="1" x14ac:dyDescent="0.25">
      <c r="B66" s="253"/>
      <c r="C66" s="254"/>
      <c r="D66" s="254"/>
      <c r="E66" s="254"/>
      <c r="F66" s="254"/>
      <c r="G66" s="254"/>
      <c r="H66" s="254"/>
      <c r="I66" s="254"/>
      <c r="J66" s="254"/>
      <c r="K66" s="255"/>
      <c r="L66" s="86"/>
      <c r="M66" s="87"/>
      <c r="N66" s="86"/>
      <c r="O66" s="86"/>
    </row>
    <row r="67" spans="1:21" ht="18.75" x14ac:dyDescent="0.2">
      <c r="A67" s="210"/>
      <c r="B67" s="69"/>
      <c r="C67" s="231"/>
      <c r="D67" s="227"/>
      <c r="E67" s="227"/>
      <c r="F67" s="227"/>
      <c r="G67" s="227"/>
      <c r="H67" s="227"/>
      <c r="I67" s="227"/>
      <c r="J67" s="227"/>
      <c r="K67" s="228"/>
      <c r="L67" s="118"/>
      <c r="M67" s="118"/>
      <c r="N67" s="118"/>
      <c r="O67" s="118"/>
    </row>
    <row r="68" spans="1:21" ht="30" customHeight="1" x14ac:dyDescent="0.2">
      <c r="A68" s="210"/>
      <c r="B68" s="70"/>
      <c r="C68" s="51"/>
      <c r="D68" s="52"/>
      <c r="E68" s="45"/>
      <c r="F68" s="45"/>
      <c r="G68" s="54"/>
      <c r="H68" s="45"/>
      <c r="I68" s="45"/>
      <c r="J68" s="90"/>
      <c r="K68" s="97"/>
      <c r="L68" s="97"/>
      <c r="M68" s="93"/>
      <c r="N68" s="99"/>
      <c r="O68" s="99"/>
      <c r="R68" s="32">
        <f>COUNTIF(D68:D71,"1")</f>
        <v>0</v>
      </c>
      <c r="S68" s="32">
        <f>COUNTIF(G68:G71,"1")</f>
        <v>0</v>
      </c>
      <c r="T68" s="32">
        <f>COUNTIF(J68:J71,"1")</f>
        <v>0</v>
      </c>
      <c r="U68" s="32">
        <f>COUNTIF(M68:M71,"1")</f>
        <v>0</v>
      </c>
    </row>
    <row r="69" spans="1:21" ht="30" customHeight="1" x14ac:dyDescent="0.2">
      <c r="A69" s="210"/>
      <c r="B69" s="70"/>
      <c r="C69" s="46"/>
      <c r="D69" s="52"/>
      <c r="E69" s="47"/>
      <c r="F69" s="45"/>
      <c r="G69" s="54"/>
      <c r="H69" s="47"/>
      <c r="I69" s="45"/>
      <c r="J69" s="90"/>
      <c r="K69" s="97"/>
      <c r="L69" s="97"/>
      <c r="M69" s="93"/>
      <c r="N69" s="99"/>
      <c r="O69" s="99"/>
      <c r="R69" s="32">
        <f>COUNTIF(D68:D71,"2")</f>
        <v>0</v>
      </c>
      <c r="S69" s="32">
        <f>COUNTIF(G68:G71,"2")</f>
        <v>0</v>
      </c>
      <c r="T69" s="32">
        <f>COUNTIF(J68:J71,"2")</f>
        <v>0</v>
      </c>
      <c r="U69" s="32">
        <f>COUNTIF(M68:M71,"2")</f>
        <v>0</v>
      </c>
    </row>
    <row r="70" spans="1:21" ht="30" customHeight="1" x14ac:dyDescent="0.2">
      <c r="A70" s="210"/>
      <c r="B70" s="70"/>
      <c r="C70" s="46"/>
      <c r="D70" s="52"/>
      <c r="E70" s="47"/>
      <c r="F70" s="45"/>
      <c r="G70" s="54"/>
      <c r="H70" s="47"/>
      <c r="I70" s="45"/>
      <c r="J70" s="90"/>
      <c r="K70" s="97"/>
      <c r="L70" s="97"/>
      <c r="M70" s="93"/>
      <c r="N70" s="99"/>
      <c r="O70" s="99"/>
      <c r="R70" s="32">
        <f>COUNTIF(D68:D71,"3")</f>
        <v>0</v>
      </c>
      <c r="S70" s="32">
        <f>COUNTIF(G68:G71,"3")</f>
        <v>0</v>
      </c>
      <c r="T70" s="32">
        <f>COUNTIF(J68:J71,"3")</f>
        <v>0</v>
      </c>
      <c r="U70" s="32">
        <f>COUNTIF(M68:M71,"3")</f>
        <v>0</v>
      </c>
    </row>
    <row r="71" spans="1:21" ht="30" customHeight="1" x14ac:dyDescent="0.2">
      <c r="A71" s="210"/>
      <c r="B71" s="71"/>
      <c r="C71" s="46"/>
      <c r="D71" s="52"/>
      <c r="E71" s="47"/>
      <c r="F71" s="45"/>
      <c r="G71" s="54"/>
      <c r="H71" s="47"/>
      <c r="I71" s="45"/>
      <c r="J71" s="90"/>
      <c r="K71" s="97"/>
      <c r="L71" s="97"/>
      <c r="M71" s="93"/>
      <c r="N71" s="99"/>
      <c r="O71" s="99"/>
      <c r="R71" s="32">
        <f>COUNTIF(D68:D71,"4")</f>
        <v>0</v>
      </c>
      <c r="S71" s="32">
        <f>COUNTIF(G68:G71,"4")</f>
        <v>0</v>
      </c>
      <c r="T71" s="32">
        <f>COUNTIF(J68:J71,"4")</f>
        <v>0</v>
      </c>
      <c r="U71" s="32">
        <f>COUNTIF(M68:M71,"4")</f>
        <v>0</v>
      </c>
    </row>
    <row r="72" spans="1:21" ht="8.25" customHeight="1" x14ac:dyDescent="0.25">
      <c r="B72" s="253"/>
      <c r="C72" s="254"/>
      <c r="D72" s="254"/>
      <c r="E72" s="254"/>
      <c r="F72" s="254"/>
      <c r="G72" s="254"/>
      <c r="H72" s="254"/>
      <c r="I72" s="254"/>
      <c r="J72" s="254"/>
      <c r="K72" s="255"/>
      <c r="L72" s="86"/>
      <c r="M72" s="87"/>
      <c r="N72" s="86"/>
      <c r="O72" s="86"/>
    </row>
    <row r="73" spans="1:21" ht="18.75" x14ac:dyDescent="0.2">
      <c r="A73" s="210"/>
      <c r="B73" s="69"/>
      <c r="C73" s="231"/>
      <c r="D73" s="227"/>
      <c r="E73" s="227"/>
      <c r="F73" s="227"/>
      <c r="G73" s="227"/>
      <c r="H73" s="227"/>
      <c r="I73" s="227"/>
      <c r="J73" s="227"/>
      <c r="K73" s="228"/>
      <c r="L73" s="109"/>
      <c r="M73" s="109"/>
      <c r="N73" s="109"/>
      <c r="O73" s="109"/>
    </row>
    <row r="74" spans="1:21" ht="30" customHeight="1" x14ac:dyDescent="0.2">
      <c r="A74" s="210"/>
      <c r="B74" s="70"/>
      <c r="C74" s="51"/>
      <c r="D74" s="52"/>
      <c r="E74" s="45"/>
      <c r="F74" s="148"/>
      <c r="G74" s="54"/>
      <c r="H74" s="45"/>
      <c r="I74" s="45"/>
      <c r="J74" s="90"/>
      <c r="K74" s="97"/>
      <c r="L74" s="97"/>
      <c r="M74" s="93"/>
      <c r="N74" s="99"/>
      <c r="O74" s="99"/>
      <c r="R74" s="32">
        <f>COUNTIF(D74:D79,"1")</f>
        <v>0</v>
      </c>
      <c r="S74" s="32">
        <f>COUNTIF(G74:G79,"1")</f>
        <v>0</v>
      </c>
      <c r="T74" s="32">
        <f>COUNTIF(J74:J79,"1")</f>
        <v>0</v>
      </c>
      <c r="U74" s="32">
        <f>COUNTIF(M74:M79,"1")</f>
        <v>0</v>
      </c>
    </row>
    <row r="75" spans="1:21" ht="30" customHeight="1" x14ac:dyDescent="0.2">
      <c r="A75" s="210"/>
      <c r="B75" s="70"/>
      <c r="C75" s="46"/>
      <c r="D75" s="52"/>
      <c r="E75" s="47"/>
      <c r="F75" s="45"/>
      <c r="G75" s="54"/>
      <c r="H75" s="47"/>
      <c r="I75" s="45"/>
      <c r="J75" s="90"/>
      <c r="K75" s="97"/>
      <c r="L75" s="97"/>
      <c r="M75" s="93"/>
      <c r="N75" s="99"/>
      <c r="O75" s="99"/>
      <c r="R75" s="32">
        <f>COUNTIF(D74:D79,"2")</f>
        <v>0</v>
      </c>
      <c r="S75" s="32">
        <f>COUNTIF(G74:G79,"2")</f>
        <v>0</v>
      </c>
      <c r="T75" s="32">
        <f>COUNTIF(J74:J79,"2")</f>
        <v>0</v>
      </c>
      <c r="U75" s="32">
        <f>COUNTIF(M74:M79,"2")</f>
        <v>0</v>
      </c>
    </row>
    <row r="76" spans="1:21" ht="30" customHeight="1" x14ac:dyDescent="0.2">
      <c r="A76" s="210"/>
      <c r="B76" s="70"/>
      <c r="C76" s="46"/>
      <c r="D76" s="52"/>
      <c r="E76" s="47"/>
      <c r="F76" s="45"/>
      <c r="G76" s="54"/>
      <c r="H76" s="47"/>
      <c r="I76" s="45"/>
      <c r="J76" s="90"/>
      <c r="K76" s="97"/>
      <c r="L76" s="97"/>
      <c r="M76" s="93"/>
      <c r="N76" s="99"/>
      <c r="O76" s="99"/>
      <c r="R76" s="32">
        <f>COUNTIF(D74:D79,"2")</f>
        <v>0</v>
      </c>
      <c r="S76" s="32">
        <f>COUNTIF(G74:G79,"3")</f>
        <v>0</v>
      </c>
      <c r="T76" s="32">
        <f>COUNTIF(J74:J79,"3")</f>
        <v>0</v>
      </c>
      <c r="U76" s="32">
        <f>COUNTIF(M74:M79,"3")</f>
        <v>0</v>
      </c>
    </row>
    <row r="77" spans="1:21" ht="30" customHeight="1" x14ac:dyDescent="0.2">
      <c r="A77" s="210"/>
      <c r="B77" s="70"/>
      <c r="C77" s="46"/>
      <c r="D77" s="52"/>
      <c r="E77" s="47"/>
      <c r="F77" s="45"/>
      <c r="G77" s="54"/>
      <c r="H77" s="47"/>
      <c r="I77" s="45"/>
      <c r="J77" s="90"/>
      <c r="K77" s="97"/>
      <c r="L77" s="97"/>
      <c r="M77" s="93"/>
      <c r="N77" s="99"/>
      <c r="O77" s="99"/>
      <c r="R77" s="32">
        <f>COUNTIF(D74:D79,"4")</f>
        <v>0</v>
      </c>
      <c r="S77" s="32">
        <f>COUNTIF(G74:G79,"4")</f>
        <v>0</v>
      </c>
      <c r="T77" s="32">
        <f>COUNTIF(J74:J79,"4")</f>
        <v>0</v>
      </c>
      <c r="U77" s="32">
        <f>COUNTIF(M74:M79,"4")</f>
        <v>0</v>
      </c>
    </row>
    <row r="78" spans="1:21" ht="30" customHeight="1" x14ac:dyDescent="0.2">
      <c r="A78" s="210"/>
      <c r="B78" s="74"/>
      <c r="C78" s="48"/>
      <c r="D78" s="52"/>
      <c r="E78" s="47"/>
      <c r="F78" s="45"/>
      <c r="G78" s="54"/>
      <c r="H78" s="47"/>
      <c r="I78" s="45"/>
      <c r="J78" s="90"/>
      <c r="K78" s="97"/>
      <c r="L78" s="97"/>
      <c r="M78" s="93"/>
      <c r="N78" s="99"/>
      <c r="O78" s="99"/>
    </row>
    <row r="79" spans="1:21" ht="30" customHeight="1" x14ac:dyDescent="0.2">
      <c r="A79" s="210"/>
      <c r="B79" s="71"/>
      <c r="C79" s="46"/>
      <c r="D79" s="52"/>
      <c r="E79" s="47"/>
      <c r="F79" s="149"/>
      <c r="G79" s="54"/>
      <c r="H79" s="47"/>
      <c r="I79" s="45"/>
      <c r="J79" s="90"/>
      <c r="K79" s="97"/>
      <c r="L79" s="97"/>
      <c r="M79" s="93"/>
      <c r="N79" s="99"/>
      <c r="O79" s="99"/>
    </row>
    <row r="80" spans="1:21" ht="9" customHeight="1" x14ac:dyDescent="0.25">
      <c r="B80" s="232"/>
      <c r="C80" s="233"/>
      <c r="D80" s="72"/>
      <c r="E80" s="73"/>
      <c r="F80" s="73"/>
      <c r="G80" s="72"/>
      <c r="H80" s="73"/>
      <c r="I80" s="73"/>
      <c r="J80" s="72"/>
      <c r="K80" s="119"/>
      <c r="M80" s="72"/>
      <c r="N80" s="119"/>
    </row>
    <row r="81" spans="1:21" ht="18.75" customHeight="1" x14ac:dyDescent="0.2">
      <c r="B81" s="223" t="s">
        <v>55</v>
      </c>
      <c r="C81" s="224"/>
      <c r="D81" s="237" t="s">
        <v>128</v>
      </c>
      <c r="E81" s="238"/>
      <c r="F81" s="239"/>
      <c r="G81" s="234" t="s">
        <v>129</v>
      </c>
      <c r="H81" s="235"/>
      <c r="I81" s="236"/>
      <c r="J81" s="240"/>
      <c r="K81" s="241"/>
      <c r="L81" s="242"/>
      <c r="M81" s="250"/>
      <c r="N81" s="251"/>
      <c r="O81" s="252"/>
    </row>
    <row r="82" spans="1:21" ht="34.5" customHeight="1" x14ac:dyDescent="0.2">
      <c r="B82" s="225"/>
      <c r="C82" s="226"/>
      <c r="D82" s="67" t="s">
        <v>44</v>
      </c>
      <c r="E82" s="68" t="s">
        <v>45</v>
      </c>
      <c r="F82" s="68"/>
      <c r="G82" s="67" t="s">
        <v>44</v>
      </c>
      <c r="H82" s="68" t="s">
        <v>45</v>
      </c>
      <c r="I82" s="68" t="s">
        <v>46</v>
      </c>
      <c r="J82" s="67" t="s">
        <v>44</v>
      </c>
      <c r="K82" s="68" t="s">
        <v>45</v>
      </c>
      <c r="L82" s="107" t="s">
        <v>46</v>
      </c>
      <c r="M82" s="67" t="s">
        <v>44</v>
      </c>
      <c r="N82" s="68" t="s">
        <v>45</v>
      </c>
      <c r="O82" s="107" t="s">
        <v>46</v>
      </c>
    </row>
    <row r="83" spans="1:21" ht="18.75" x14ac:dyDescent="0.2">
      <c r="A83" s="210"/>
      <c r="B83" s="111"/>
      <c r="C83" s="227" t="s">
        <v>56</v>
      </c>
      <c r="D83" s="227"/>
      <c r="E83" s="227"/>
      <c r="F83" s="227"/>
      <c r="G83" s="227"/>
      <c r="H83" s="227"/>
      <c r="I83" s="227"/>
      <c r="J83" s="227"/>
      <c r="K83" s="227"/>
      <c r="L83" s="120"/>
      <c r="M83" s="121"/>
      <c r="N83" s="121"/>
      <c r="O83" s="120"/>
    </row>
    <row r="84" spans="1:21" ht="30" customHeight="1" x14ac:dyDescent="0.2">
      <c r="A84" s="210"/>
      <c r="B84" s="71"/>
      <c r="C84" s="51" t="s">
        <v>57</v>
      </c>
      <c r="D84" s="62">
        <v>2</v>
      </c>
      <c r="E84" s="157" t="s">
        <v>114</v>
      </c>
      <c r="F84" s="156" t="s">
        <v>126</v>
      </c>
      <c r="G84" s="54">
        <v>2</v>
      </c>
      <c r="H84" s="157" t="s">
        <v>114</v>
      </c>
      <c r="I84" s="156" t="s">
        <v>126</v>
      </c>
      <c r="J84" s="90"/>
      <c r="K84" s="97"/>
      <c r="L84" s="97"/>
      <c r="M84" s="93"/>
      <c r="N84" s="99"/>
      <c r="O84" s="99"/>
      <c r="R84" s="32">
        <f>COUNTIF(D84:D86,"1")</f>
        <v>0</v>
      </c>
      <c r="S84" s="32">
        <f>COUNTIF(G84:G86,"1")</f>
        <v>0</v>
      </c>
      <c r="T84" s="32">
        <f>COUNTIF(J84:J86,"1")</f>
        <v>0</v>
      </c>
      <c r="U84" s="32">
        <f>COUNTIF(M84:M86,"1")</f>
        <v>0</v>
      </c>
    </row>
    <row r="85" spans="1:21" ht="39.950000000000003" customHeight="1" x14ac:dyDescent="0.2">
      <c r="A85" s="210"/>
      <c r="B85" s="111"/>
      <c r="C85" s="46" t="s">
        <v>58</v>
      </c>
      <c r="D85" s="62">
        <v>2</v>
      </c>
      <c r="E85" s="157" t="s">
        <v>115</v>
      </c>
      <c r="F85" s="156" t="s">
        <v>127</v>
      </c>
      <c r="G85" s="54">
        <v>2</v>
      </c>
      <c r="H85" s="157" t="s">
        <v>115</v>
      </c>
      <c r="I85" s="156" t="s">
        <v>127</v>
      </c>
      <c r="J85" s="90"/>
      <c r="K85" s="97"/>
      <c r="L85" s="97"/>
      <c r="M85" s="93"/>
      <c r="N85" s="99"/>
      <c r="O85" s="99"/>
      <c r="R85" s="32">
        <f>COUNTIF(D84:D86,"2")</f>
        <v>3</v>
      </c>
      <c r="S85" s="32">
        <f>COUNTIF(G84:G86,"2")</f>
        <v>3</v>
      </c>
      <c r="T85" s="32">
        <f>COUNTIF(J84:J86,"2")</f>
        <v>0</v>
      </c>
      <c r="U85" s="32">
        <f>COUNTIF(M84:M86,"2")</f>
        <v>0</v>
      </c>
    </row>
    <row r="86" spans="1:21" ht="39.950000000000003" customHeight="1" x14ac:dyDescent="0.2">
      <c r="A86" s="210"/>
      <c r="B86" s="111"/>
      <c r="C86" s="46" t="s">
        <v>59</v>
      </c>
      <c r="D86" s="62">
        <v>2</v>
      </c>
      <c r="E86" s="157" t="s">
        <v>116</v>
      </c>
      <c r="F86" s="156" t="s">
        <v>130</v>
      </c>
      <c r="G86" s="54">
        <v>2</v>
      </c>
      <c r="H86" s="157" t="s">
        <v>116</v>
      </c>
      <c r="I86" s="156" t="s">
        <v>130</v>
      </c>
      <c r="J86" s="90"/>
      <c r="K86" s="97"/>
      <c r="L86" s="97"/>
      <c r="M86" s="93"/>
      <c r="N86" s="99"/>
      <c r="O86" s="99"/>
      <c r="R86" s="32">
        <f>COUNTIF(D84:D86,"3")</f>
        <v>0</v>
      </c>
      <c r="S86" s="32">
        <f>COUNTIF(G84:G86,"3")</f>
        <v>0</v>
      </c>
      <c r="T86" s="32">
        <f>COUNTIF(J84:J86,"3")</f>
        <v>0</v>
      </c>
      <c r="U86" s="32">
        <f>COUNTIF(M84:M86,"3")</f>
        <v>0</v>
      </c>
    </row>
    <row r="87" spans="1:21" ht="21" customHeight="1" x14ac:dyDescent="0.25">
      <c r="B87" s="232"/>
      <c r="C87" s="233"/>
      <c r="D87" s="72"/>
      <c r="E87" s="73"/>
      <c r="F87" s="73"/>
      <c r="G87" s="72"/>
      <c r="H87" s="73"/>
      <c r="I87" s="73"/>
      <c r="J87" s="72"/>
      <c r="K87" s="73"/>
      <c r="M87" s="72"/>
      <c r="N87" s="73"/>
      <c r="R87" s="32">
        <f>COUNTIF(D84:D86,"4")</f>
        <v>0</v>
      </c>
      <c r="S87" s="32">
        <f>COUNTIF(G84:G86,"4")</f>
        <v>0</v>
      </c>
      <c r="T87" s="32">
        <f>COUNTIF(J84:J86,"4")</f>
        <v>0</v>
      </c>
      <c r="U87" s="32">
        <f>COUNTIF(M84:M86,"4")</f>
        <v>0</v>
      </c>
    </row>
    <row r="88" spans="1:21" ht="18.75" x14ac:dyDescent="0.2">
      <c r="A88" s="210"/>
      <c r="B88" s="112"/>
      <c r="C88" s="245" t="s">
        <v>60</v>
      </c>
      <c r="D88" s="246"/>
      <c r="E88" s="246"/>
      <c r="F88" s="246"/>
      <c r="G88" s="246"/>
      <c r="H88" s="246"/>
      <c r="I88" s="246"/>
      <c r="J88" s="246"/>
      <c r="K88" s="247"/>
      <c r="L88" s="109"/>
      <c r="M88" s="109"/>
      <c r="N88" s="109"/>
      <c r="O88" s="109"/>
    </row>
    <row r="89" spans="1:21" ht="39.950000000000003" customHeight="1" x14ac:dyDescent="0.2">
      <c r="A89" s="210"/>
      <c r="B89" s="71"/>
      <c r="C89" s="41" t="s">
        <v>61</v>
      </c>
      <c r="D89" s="62">
        <v>1</v>
      </c>
      <c r="E89" s="156" t="s">
        <v>117</v>
      </c>
      <c r="F89" s="156" t="s">
        <v>118</v>
      </c>
      <c r="G89" s="54">
        <v>2</v>
      </c>
      <c r="H89" s="156" t="s">
        <v>131</v>
      </c>
      <c r="I89" s="156" t="s">
        <v>118</v>
      </c>
      <c r="J89" s="90"/>
      <c r="K89" s="97"/>
      <c r="L89" s="97"/>
      <c r="M89" s="93"/>
      <c r="N89" s="99"/>
      <c r="O89" s="99"/>
      <c r="R89" s="32">
        <f>COUNTIF(D89:D95,"1")</f>
        <v>2</v>
      </c>
      <c r="S89" s="32">
        <f>COUNTIF(G89:G95,"1")</f>
        <v>1</v>
      </c>
      <c r="T89" s="32">
        <f>COUNTIF(J89:J95,"1")</f>
        <v>0</v>
      </c>
      <c r="U89" s="32">
        <f>COUNTIF(M89:M95,"1")</f>
        <v>0</v>
      </c>
    </row>
    <row r="90" spans="1:21" ht="39.950000000000003" customHeight="1" x14ac:dyDescent="0.2">
      <c r="A90" s="210"/>
      <c r="B90" s="113"/>
      <c r="C90" s="48" t="s">
        <v>62</v>
      </c>
      <c r="D90" s="62">
        <v>2</v>
      </c>
      <c r="E90" s="157" t="s">
        <v>119</v>
      </c>
      <c r="F90" s="156" t="s">
        <v>120</v>
      </c>
      <c r="G90" s="54">
        <v>2</v>
      </c>
      <c r="H90" s="157" t="s">
        <v>132</v>
      </c>
      <c r="I90" s="156" t="s">
        <v>133</v>
      </c>
      <c r="J90" s="90"/>
      <c r="K90" s="97"/>
      <c r="L90" s="97"/>
      <c r="M90" s="93"/>
      <c r="N90" s="99"/>
      <c r="O90" s="99"/>
      <c r="R90" s="32">
        <f>COUNTIF(D89:D95,"2")</f>
        <v>5</v>
      </c>
      <c r="S90" s="32">
        <f>COUNTIF(G89:G95,"2")</f>
        <v>6</v>
      </c>
      <c r="T90" s="32">
        <f>COUNTIF(J89:J95,"2")</f>
        <v>0</v>
      </c>
      <c r="U90" s="32">
        <f>COUNTIF(M89:M95,"2")</f>
        <v>0</v>
      </c>
    </row>
    <row r="91" spans="1:21" ht="39.950000000000003" customHeight="1" x14ac:dyDescent="0.2">
      <c r="A91" s="210"/>
      <c r="B91" s="111"/>
      <c r="C91" s="46" t="s">
        <v>63</v>
      </c>
      <c r="D91" s="62">
        <v>2</v>
      </c>
      <c r="E91" s="157" t="s">
        <v>134</v>
      </c>
      <c r="F91" s="156" t="s">
        <v>121</v>
      </c>
      <c r="G91" s="54">
        <v>2</v>
      </c>
      <c r="H91" s="157" t="s">
        <v>135</v>
      </c>
      <c r="I91" s="156" t="s">
        <v>121</v>
      </c>
      <c r="J91" s="90"/>
      <c r="K91" s="97"/>
      <c r="L91" s="97"/>
      <c r="M91" s="93"/>
      <c r="N91" s="99"/>
      <c r="O91" s="99"/>
      <c r="R91" s="32">
        <f>COUNTIF(D89:D95,"3")</f>
        <v>0</v>
      </c>
      <c r="S91" s="32">
        <f>COUNTIF(G89:G95,"3")</f>
        <v>0</v>
      </c>
      <c r="T91" s="32">
        <f>COUNTIF(J89:J95,"3")</f>
        <v>0</v>
      </c>
      <c r="U91" s="32">
        <f>COUNTIF(M89:M95,"3")</f>
        <v>0</v>
      </c>
    </row>
    <row r="92" spans="1:21" ht="39.950000000000003" customHeight="1" x14ac:dyDescent="0.2">
      <c r="A92" s="210"/>
      <c r="B92" s="111"/>
      <c r="C92" s="48" t="s">
        <v>64</v>
      </c>
      <c r="D92" s="62">
        <v>2</v>
      </c>
      <c r="E92" s="157" t="s">
        <v>136</v>
      </c>
      <c r="F92" s="156" t="s">
        <v>122</v>
      </c>
      <c r="G92" s="54">
        <v>2</v>
      </c>
      <c r="H92" s="157" t="s">
        <v>137</v>
      </c>
      <c r="I92" s="156" t="s">
        <v>122</v>
      </c>
      <c r="J92" s="90"/>
      <c r="K92" s="97"/>
      <c r="L92" s="97"/>
      <c r="M92" s="93"/>
      <c r="N92" s="99"/>
      <c r="O92" s="99"/>
      <c r="R92" s="32">
        <f>COUNTIF(D89:D95,"4")</f>
        <v>0</v>
      </c>
      <c r="S92" s="32">
        <f>COUNTIF(G89:G95,"4")</f>
        <v>0</v>
      </c>
      <c r="T92" s="32">
        <f>COUNTIF(J89:J95,"4")</f>
        <v>0</v>
      </c>
      <c r="U92" s="32">
        <f>COUNTIF(M89:M95,"4")</f>
        <v>0</v>
      </c>
    </row>
    <row r="93" spans="1:21" ht="39.950000000000003" customHeight="1" x14ac:dyDescent="0.2">
      <c r="A93" s="210"/>
      <c r="B93" s="111"/>
      <c r="C93" s="46" t="s">
        <v>65</v>
      </c>
      <c r="D93" s="62">
        <v>2</v>
      </c>
      <c r="E93" s="157" t="s">
        <v>138</v>
      </c>
      <c r="F93" s="156" t="s">
        <v>122</v>
      </c>
      <c r="G93" s="54">
        <v>2</v>
      </c>
      <c r="H93" s="157" t="s">
        <v>139</v>
      </c>
      <c r="I93" s="156" t="s">
        <v>122</v>
      </c>
      <c r="J93" s="90"/>
      <c r="K93" s="97"/>
      <c r="L93" s="97"/>
      <c r="M93" s="93"/>
      <c r="N93" s="99"/>
      <c r="O93" s="99"/>
    </row>
    <row r="94" spans="1:21" ht="39.950000000000003" customHeight="1" x14ac:dyDescent="0.2">
      <c r="A94" s="210"/>
      <c r="B94" s="113"/>
      <c r="C94" s="48" t="s">
        <v>66</v>
      </c>
      <c r="D94" s="62">
        <v>1</v>
      </c>
      <c r="E94" s="157" t="s">
        <v>123</v>
      </c>
      <c r="F94" s="156" t="s">
        <v>124</v>
      </c>
      <c r="G94" s="54">
        <v>1</v>
      </c>
      <c r="H94" s="157" t="s">
        <v>171</v>
      </c>
      <c r="I94" s="156" t="s">
        <v>140</v>
      </c>
      <c r="J94" s="90"/>
      <c r="K94" s="97"/>
      <c r="L94" s="97"/>
      <c r="M94" s="93"/>
      <c r="N94" s="99"/>
      <c r="O94" s="99"/>
    </row>
    <row r="95" spans="1:21" ht="39.950000000000003" customHeight="1" x14ac:dyDescent="0.2">
      <c r="A95" s="210"/>
      <c r="B95" s="111"/>
      <c r="C95" s="46" t="s">
        <v>67</v>
      </c>
      <c r="D95" s="62">
        <v>2</v>
      </c>
      <c r="E95" s="157" t="s">
        <v>142</v>
      </c>
      <c r="F95" s="156" t="s">
        <v>121</v>
      </c>
      <c r="G95" s="54">
        <v>2</v>
      </c>
      <c r="H95" s="157" t="s">
        <v>141</v>
      </c>
      <c r="I95" s="156" t="s">
        <v>121</v>
      </c>
      <c r="J95" s="90"/>
      <c r="K95" s="97"/>
      <c r="L95" s="97"/>
      <c r="M95" s="93"/>
      <c r="N95" s="99"/>
      <c r="O95" s="99"/>
    </row>
    <row r="96" spans="1:21" ht="5.25" customHeight="1" x14ac:dyDescent="0.25">
      <c r="B96" s="232"/>
      <c r="C96" s="233"/>
      <c r="D96" s="72"/>
      <c r="E96" s="73"/>
      <c r="F96" s="73"/>
      <c r="G96" s="72"/>
      <c r="H96" s="73"/>
      <c r="I96" s="73"/>
      <c r="J96" s="72"/>
      <c r="K96" s="119"/>
      <c r="M96" s="72"/>
      <c r="N96" s="119"/>
    </row>
    <row r="97" spans="1:21" ht="18.75" x14ac:dyDescent="0.2">
      <c r="A97" s="210"/>
      <c r="B97" s="69"/>
      <c r="C97" s="231" t="s">
        <v>68</v>
      </c>
      <c r="D97" s="227"/>
      <c r="E97" s="227"/>
      <c r="F97" s="227"/>
      <c r="G97" s="227"/>
      <c r="H97" s="227"/>
      <c r="I97" s="227"/>
      <c r="J97" s="227"/>
      <c r="K97" s="227"/>
      <c r="L97" s="227"/>
      <c r="M97" s="122"/>
      <c r="N97" s="122"/>
      <c r="O97" s="123"/>
    </row>
    <row r="98" spans="1:21" ht="84" x14ac:dyDescent="0.2">
      <c r="A98" s="210"/>
      <c r="B98" s="74"/>
      <c r="C98" s="41" t="s">
        <v>69</v>
      </c>
      <c r="D98" s="62">
        <v>2</v>
      </c>
      <c r="E98" s="154" t="s">
        <v>143</v>
      </c>
      <c r="F98" s="154" t="s">
        <v>144</v>
      </c>
      <c r="G98" s="62">
        <v>2</v>
      </c>
      <c r="H98" s="154" t="s">
        <v>143</v>
      </c>
      <c r="I98" s="154" t="s">
        <v>144</v>
      </c>
      <c r="J98" s="101"/>
      <c r="K98" s="103"/>
      <c r="L98" s="103"/>
      <c r="M98" s="104"/>
      <c r="N98" s="106"/>
      <c r="O98" s="106"/>
      <c r="R98" s="32">
        <f>COUNTIF(D98:D99,"1")</f>
        <v>0</v>
      </c>
      <c r="S98" s="32">
        <f>COUNTIF(G98:G99,"1")</f>
        <v>0</v>
      </c>
      <c r="T98" s="32">
        <f>COUNTIF(J98:J99,"1")</f>
        <v>0</v>
      </c>
      <c r="U98" s="32">
        <f>COUNTIF(M98:M99,"1")</f>
        <v>0</v>
      </c>
    </row>
    <row r="99" spans="1:21" ht="72" x14ac:dyDescent="0.2">
      <c r="A99" s="210"/>
      <c r="B99" s="114"/>
      <c r="C99" s="48" t="s">
        <v>70</v>
      </c>
      <c r="D99" s="62">
        <v>2</v>
      </c>
      <c r="E99" s="155" t="s">
        <v>149</v>
      </c>
      <c r="F99" s="154" t="s">
        <v>146</v>
      </c>
      <c r="G99" s="62">
        <v>2</v>
      </c>
      <c r="H99" s="155" t="s">
        <v>147</v>
      </c>
      <c r="I99" s="154" t="s">
        <v>146</v>
      </c>
      <c r="J99" s="101"/>
      <c r="K99" s="103"/>
      <c r="L99" s="103"/>
      <c r="M99" s="104"/>
      <c r="N99" s="106"/>
      <c r="O99" s="106"/>
      <c r="R99" s="32">
        <f>COUNTIF(D98:D99,"2")</f>
        <v>2</v>
      </c>
      <c r="S99" s="32">
        <f>COUNTIF(G98:G99,"2")</f>
        <v>2</v>
      </c>
      <c r="T99" s="32">
        <f>COUNTIF(J98:J99,"2")</f>
        <v>0</v>
      </c>
      <c r="U99" s="32">
        <f>COUNTIF(M98:M99,"2")</f>
        <v>0</v>
      </c>
    </row>
    <row r="100" spans="1:21" ht="8.25" customHeight="1" x14ac:dyDescent="0.25">
      <c r="B100" s="232"/>
      <c r="C100" s="233"/>
      <c r="D100" s="72"/>
      <c r="E100" s="73"/>
      <c r="F100" s="73"/>
      <c r="G100" s="72"/>
      <c r="H100" s="73"/>
      <c r="I100" s="73"/>
      <c r="J100" s="72"/>
      <c r="K100" s="119"/>
      <c r="M100" s="72"/>
      <c r="N100" s="119"/>
      <c r="R100" s="32">
        <f>COUNTIF(D98:D99,"3")</f>
        <v>0</v>
      </c>
      <c r="S100" s="32">
        <f>COUNTIF(G98:G99,"3")</f>
        <v>0</v>
      </c>
      <c r="T100" s="32">
        <f>COUNTIF(J98:J99,"3")</f>
        <v>0</v>
      </c>
      <c r="U100" s="32">
        <f>COUNTIF(M98:M99,"3")</f>
        <v>0</v>
      </c>
    </row>
    <row r="101" spans="1:21" ht="18.75" x14ac:dyDescent="0.2">
      <c r="A101" s="210"/>
      <c r="B101" s="111"/>
      <c r="C101" s="227" t="s">
        <v>71</v>
      </c>
      <c r="D101" s="227"/>
      <c r="E101" s="227"/>
      <c r="F101" s="227"/>
      <c r="G101" s="227"/>
      <c r="H101" s="227"/>
      <c r="I101" s="227"/>
      <c r="J101" s="227"/>
      <c r="K101" s="228"/>
      <c r="L101" s="109"/>
      <c r="M101" s="109"/>
      <c r="N101" s="109"/>
      <c r="O101" s="109"/>
      <c r="R101" s="32">
        <f>COUNTIF(D98:D99,"4")</f>
        <v>0</v>
      </c>
      <c r="S101" s="32">
        <f>COUNTIF(G98:G99,"4")</f>
        <v>0</v>
      </c>
      <c r="T101" s="32">
        <f>COUNTIF(J98:J99,"4")</f>
        <v>0</v>
      </c>
      <c r="U101" s="32">
        <f>COUNTIF(M98:M99,"4")</f>
        <v>0</v>
      </c>
    </row>
    <row r="102" spans="1:21" ht="39.950000000000003" customHeight="1" x14ac:dyDescent="0.2">
      <c r="A102" s="210"/>
      <c r="B102" s="71"/>
      <c r="C102" s="51" t="s">
        <v>72</v>
      </c>
      <c r="D102" s="62">
        <v>2</v>
      </c>
      <c r="E102" s="156" t="s">
        <v>150</v>
      </c>
      <c r="F102" s="156" t="s">
        <v>148</v>
      </c>
      <c r="G102" s="54">
        <v>2</v>
      </c>
      <c r="H102" s="156" t="s">
        <v>151</v>
      </c>
      <c r="I102" s="156" t="s">
        <v>148</v>
      </c>
      <c r="J102" s="90"/>
      <c r="K102" s="97"/>
      <c r="L102" s="97"/>
      <c r="M102" s="93"/>
      <c r="N102" s="99"/>
      <c r="O102" s="99"/>
      <c r="R102" s="32">
        <f>COUNTIF(D102:D111,"1")</f>
        <v>3</v>
      </c>
      <c r="S102" s="32">
        <f>COUNTIF(G102:G111,"1")</f>
        <v>3</v>
      </c>
      <c r="T102" s="32">
        <f>COUNTIF(J102:J111,"1")</f>
        <v>0</v>
      </c>
      <c r="U102" s="32">
        <f>COUNTIF(M102:M111,"1")</f>
        <v>0</v>
      </c>
    </row>
    <row r="103" spans="1:21" ht="39.950000000000003" customHeight="1" x14ac:dyDescent="0.2">
      <c r="A103" s="210"/>
      <c r="B103" s="111"/>
      <c r="C103" s="46" t="s">
        <v>73</v>
      </c>
      <c r="D103" s="62">
        <v>1</v>
      </c>
      <c r="E103" s="157" t="s">
        <v>152</v>
      </c>
      <c r="F103" s="156" t="s">
        <v>153</v>
      </c>
      <c r="G103" s="54">
        <v>1</v>
      </c>
      <c r="H103" s="157" t="s">
        <v>152</v>
      </c>
      <c r="I103" s="156" t="s">
        <v>153</v>
      </c>
      <c r="J103" s="90"/>
      <c r="K103" s="97"/>
      <c r="L103" s="97"/>
      <c r="M103" s="93"/>
      <c r="N103" s="99"/>
      <c r="O103" s="99"/>
      <c r="R103" s="32">
        <f>COUNTIF(D102:D111,"2")</f>
        <v>7</v>
      </c>
      <c r="S103" s="32">
        <f>COUNTIF(G102:G111,"2")</f>
        <v>7</v>
      </c>
      <c r="T103" s="32">
        <f>COUNTIF(J102:J111,"2")</f>
        <v>0</v>
      </c>
      <c r="U103" s="32">
        <f>COUNTIF(M102:M111,"2")</f>
        <v>0</v>
      </c>
    </row>
    <row r="104" spans="1:21" ht="39.950000000000003" customHeight="1" x14ac:dyDescent="0.2">
      <c r="A104" s="210"/>
      <c r="B104" s="111"/>
      <c r="C104" s="46" t="s">
        <v>74</v>
      </c>
      <c r="D104" s="62">
        <v>2</v>
      </c>
      <c r="E104" s="157" t="s">
        <v>155</v>
      </c>
      <c r="F104" s="156" t="s">
        <v>154</v>
      </c>
      <c r="G104" s="54">
        <v>2</v>
      </c>
      <c r="H104" s="157" t="s">
        <v>176</v>
      </c>
      <c r="I104" s="156" t="s">
        <v>154</v>
      </c>
      <c r="J104" s="90"/>
      <c r="K104" s="97"/>
      <c r="L104" s="97"/>
      <c r="M104" s="93"/>
      <c r="N104" s="99"/>
      <c r="O104" s="99"/>
      <c r="R104" s="32">
        <f>COUNTIF(D102:D111,"3")</f>
        <v>0</v>
      </c>
      <c r="S104" s="32">
        <f>COUNTIF(G102:G111,"3")</f>
        <v>0</v>
      </c>
      <c r="T104" s="32">
        <f>COUNTIF(J102:J111,"3")</f>
        <v>0</v>
      </c>
      <c r="U104" s="32">
        <f>COUNTIF(M102:M111,"3")</f>
        <v>0</v>
      </c>
    </row>
    <row r="105" spans="1:21" ht="30" customHeight="1" x14ac:dyDescent="0.2">
      <c r="A105" s="210"/>
      <c r="B105" s="111"/>
      <c r="C105" s="46" t="s">
        <v>75</v>
      </c>
      <c r="D105" s="62">
        <v>2</v>
      </c>
      <c r="E105" s="157" t="s">
        <v>156</v>
      </c>
      <c r="F105" s="156" t="s">
        <v>125</v>
      </c>
      <c r="G105" s="54">
        <v>2</v>
      </c>
      <c r="H105" s="157" t="s">
        <v>172</v>
      </c>
      <c r="I105" s="156" t="s">
        <v>125</v>
      </c>
      <c r="J105" s="90"/>
      <c r="K105" s="97"/>
      <c r="L105" s="97"/>
      <c r="M105" s="93"/>
      <c r="N105" s="99"/>
      <c r="O105" s="99"/>
      <c r="R105" s="32">
        <f>COUNTIF(D102:D111,"4")</f>
        <v>0</v>
      </c>
      <c r="S105" s="32">
        <f>COUNTIF(G102:G111,"4")</f>
        <v>0</v>
      </c>
      <c r="T105" s="32">
        <f>COUNTIF(J102:J111,"4")</f>
        <v>0</v>
      </c>
      <c r="U105" s="32">
        <f>COUNTIF(M102:M111,"4")</f>
        <v>0</v>
      </c>
    </row>
    <row r="106" spans="1:21" ht="39.950000000000003" customHeight="1" x14ac:dyDescent="0.2">
      <c r="A106" s="210"/>
      <c r="B106" s="111"/>
      <c r="C106" s="46" t="s">
        <v>76</v>
      </c>
      <c r="D106" s="62">
        <v>2</v>
      </c>
      <c r="E106" s="157" t="s">
        <v>157</v>
      </c>
      <c r="F106" s="156" t="s">
        <v>158</v>
      </c>
      <c r="G106" s="54">
        <v>2</v>
      </c>
      <c r="H106" s="157" t="s">
        <v>173</v>
      </c>
      <c r="I106" s="156" t="s">
        <v>158</v>
      </c>
      <c r="J106" s="90"/>
      <c r="K106" s="97"/>
      <c r="L106" s="97"/>
      <c r="M106" s="93"/>
      <c r="N106" s="99"/>
      <c r="O106" s="99"/>
    </row>
    <row r="107" spans="1:21" ht="30" customHeight="1" x14ac:dyDescent="0.2">
      <c r="A107" s="210"/>
      <c r="B107" s="111"/>
      <c r="C107" s="46" t="s">
        <v>77</v>
      </c>
      <c r="D107" s="62">
        <v>2</v>
      </c>
      <c r="E107" s="157" t="s">
        <v>160</v>
      </c>
      <c r="F107" s="156" t="s">
        <v>159</v>
      </c>
      <c r="G107" s="54">
        <v>2</v>
      </c>
      <c r="H107" s="157" t="s">
        <v>160</v>
      </c>
      <c r="I107" s="156" t="s">
        <v>174</v>
      </c>
      <c r="J107" s="90"/>
      <c r="K107" s="97"/>
      <c r="L107" s="97"/>
      <c r="M107" s="93"/>
      <c r="N107" s="99"/>
      <c r="O107" s="99"/>
    </row>
    <row r="108" spans="1:21" ht="39.950000000000003" customHeight="1" x14ac:dyDescent="0.2">
      <c r="A108" s="210"/>
      <c r="B108" s="111"/>
      <c r="C108" s="46" t="s">
        <v>78</v>
      </c>
      <c r="D108" s="62">
        <v>2</v>
      </c>
      <c r="E108" s="157" t="s">
        <v>161</v>
      </c>
      <c r="F108" s="156" t="s">
        <v>162</v>
      </c>
      <c r="G108" s="54">
        <v>2</v>
      </c>
      <c r="H108" s="157" t="s">
        <v>163</v>
      </c>
      <c r="I108" s="156" t="s">
        <v>164</v>
      </c>
      <c r="J108" s="90"/>
      <c r="K108" s="97"/>
      <c r="L108" s="97"/>
      <c r="M108" s="93"/>
      <c r="N108" s="99"/>
      <c r="O108" s="99"/>
    </row>
    <row r="109" spans="1:21" ht="30" customHeight="1" x14ac:dyDescent="0.2">
      <c r="A109" s="210"/>
      <c r="B109" s="111"/>
      <c r="C109" s="46" t="s">
        <v>79</v>
      </c>
      <c r="D109" s="62">
        <v>1</v>
      </c>
      <c r="E109" s="157" t="s">
        <v>165</v>
      </c>
      <c r="F109" s="157" t="s">
        <v>165</v>
      </c>
      <c r="G109" s="54">
        <v>1</v>
      </c>
      <c r="H109" s="157" t="s">
        <v>175</v>
      </c>
      <c r="I109" s="157" t="s">
        <v>165</v>
      </c>
      <c r="J109" s="90"/>
      <c r="K109" s="97"/>
      <c r="L109" s="97"/>
      <c r="M109" s="93"/>
      <c r="N109" s="99"/>
      <c r="O109" s="99"/>
    </row>
    <row r="110" spans="1:21" ht="39.950000000000003" customHeight="1" x14ac:dyDescent="0.2">
      <c r="A110" s="210"/>
      <c r="B110" s="111"/>
      <c r="C110" s="46" t="s">
        <v>80</v>
      </c>
      <c r="D110" s="62">
        <v>2</v>
      </c>
      <c r="E110" s="157" t="s">
        <v>166</v>
      </c>
      <c r="F110" s="156" t="s">
        <v>167</v>
      </c>
      <c r="G110" s="54">
        <v>2</v>
      </c>
      <c r="H110" s="157" t="s">
        <v>166</v>
      </c>
      <c r="I110" s="156" t="s">
        <v>167</v>
      </c>
      <c r="J110" s="90"/>
      <c r="K110" s="97"/>
      <c r="L110" s="97"/>
      <c r="M110" s="93"/>
      <c r="N110" s="99"/>
      <c r="O110" s="99"/>
    </row>
    <row r="111" spans="1:21" ht="39.950000000000003" customHeight="1" x14ac:dyDescent="0.2">
      <c r="A111" s="210"/>
      <c r="B111" s="111"/>
      <c r="C111" s="46" t="s">
        <v>81</v>
      </c>
      <c r="D111" s="62">
        <v>1</v>
      </c>
      <c r="E111" s="157" t="s">
        <v>168</v>
      </c>
      <c r="F111" s="156" t="s">
        <v>169</v>
      </c>
      <c r="G111" s="54">
        <v>1</v>
      </c>
      <c r="H111" s="157" t="s">
        <v>168</v>
      </c>
      <c r="I111" s="156" t="s">
        <v>169</v>
      </c>
      <c r="J111" s="90"/>
      <c r="K111" s="97"/>
      <c r="L111" s="97"/>
      <c r="M111" s="93"/>
      <c r="N111" s="99"/>
      <c r="O111" s="99"/>
    </row>
    <row r="112" spans="1:21" ht="5.25" customHeight="1" x14ac:dyDescent="0.25">
      <c r="B112" s="248"/>
      <c r="C112" s="249"/>
      <c r="D112" s="115"/>
      <c r="E112" s="116"/>
      <c r="F112" s="116"/>
      <c r="G112" s="115"/>
      <c r="H112" s="116"/>
      <c r="I112" s="116"/>
      <c r="J112" s="115"/>
      <c r="K112" s="124"/>
      <c r="M112" s="115"/>
      <c r="N112" s="124"/>
    </row>
    <row r="113" spans="1:21" ht="18.75" x14ac:dyDescent="0.2">
      <c r="A113" s="210"/>
      <c r="B113" s="111"/>
      <c r="C113" s="227" t="s">
        <v>82</v>
      </c>
      <c r="D113" s="227"/>
      <c r="E113" s="227"/>
      <c r="F113" s="227"/>
      <c r="G113" s="227"/>
      <c r="H113" s="227"/>
      <c r="I113" s="227"/>
      <c r="J113" s="227"/>
      <c r="K113" s="228"/>
      <c r="L113" s="109"/>
      <c r="M113" s="109"/>
      <c r="N113" s="109"/>
      <c r="O113" s="109"/>
    </row>
    <row r="114" spans="1:21" ht="30" customHeight="1" x14ac:dyDescent="0.2">
      <c r="A114" s="210"/>
      <c r="B114" s="113"/>
      <c r="C114" s="48" t="s">
        <v>83</v>
      </c>
      <c r="D114" s="62"/>
      <c r="E114" s="157"/>
      <c r="F114" s="156"/>
      <c r="G114" s="54"/>
      <c r="H114" s="157"/>
      <c r="I114" s="156"/>
      <c r="J114" s="90"/>
      <c r="K114" s="97"/>
      <c r="L114" s="97"/>
      <c r="M114" s="93"/>
      <c r="N114" s="99"/>
      <c r="O114" s="99"/>
      <c r="R114" s="32">
        <f>COUNTIF(D114:D117,"1")</f>
        <v>0</v>
      </c>
      <c r="S114" s="32">
        <f>COUNTIF(G114:G117,"1")</f>
        <v>0</v>
      </c>
      <c r="T114" s="32">
        <f>COUNTIF(J114:J117,"1")</f>
        <v>0</v>
      </c>
      <c r="U114" s="32">
        <f>COUNTIF(M114:M117,"1")</f>
        <v>0</v>
      </c>
    </row>
    <row r="115" spans="1:21" ht="30" customHeight="1" x14ac:dyDescent="0.2">
      <c r="A115" s="210"/>
      <c r="B115" s="111"/>
      <c r="C115" s="46" t="s">
        <v>84</v>
      </c>
      <c r="D115" s="62"/>
      <c r="E115" s="157"/>
      <c r="F115" s="156"/>
      <c r="G115" s="54"/>
      <c r="H115" s="157"/>
      <c r="I115" s="156"/>
      <c r="J115" s="90"/>
      <c r="K115" s="97"/>
      <c r="L115" s="97"/>
      <c r="M115" s="93"/>
      <c r="N115" s="99"/>
      <c r="O115" s="99"/>
      <c r="R115" s="32">
        <f>COUNTIF(D114:D117,"2")</f>
        <v>0</v>
      </c>
      <c r="S115" s="32">
        <f>COUNTIF(G114:G117,"2")</f>
        <v>0</v>
      </c>
      <c r="T115" s="32">
        <f>COUNTIF(J114:J117,"2")</f>
        <v>0</v>
      </c>
      <c r="U115" s="32">
        <f>COUNTIF(M114:M117,"2")</f>
        <v>0</v>
      </c>
    </row>
    <row r="116" spans="1:21" ht="30" customHeight="1" x14ac:dyDescent="0.2">
      <c r="A116" s="210"/>
      <c r="B116" s="111"/>
      <c r="C116" s="46" t="s">
        <v>85</v>
      </c>
      <c r="D116" s="62"/>
      <c r="E116" s="55"/>
      <c r="F116" s="43"/>
      <c r="G116" s="54"/>
      <c r="H116" s="157"/>
      <c r="I116" s="156"/>
      <c r="J116" s="90"/>
      <c r="K116" s="97"/>
      <c r="L116" s="97"/>
      <c r="M116" s="93"/>
      <c r="N116" s="99"/>
      <c r="O116" s="99"/>
      <c r="R116" s="32">
        <f>COUNTIF(D114:D117,"3")</f>
        <v>0</v>
      </c>
      <c r="S116" s="32">
        <f>COUNTIF(G114:G117,"3")</f>
        <v>0</v>
      </c>
      <c r="T116" s="32">
        <f>COUNTIF(J114:J117,"3")</f>
        <v>0</v>
      </c>
      <c r="U116" s="32">
        <f>COUNTIF(M114:M117,"3")</f>
        <v>0</v>
      </c>
    </row>
    <row r="117" spans="1:21" ht="30" customHeight="1" x14ac:dyDescent="0.2">
      <c r="A117" s="210"/>
      <c r="B117" s="111"/>
      <c r="C117" s="46" t="s">
        <v>86</v>
      </c>
      <c r="D117" s="62"/>
      <c r="E117" s="55"/>
      <c r="F117" s="43"/>
      <c r="G117" s="54"/>
      <c r="H117" s="157"/>
      <c r="I117" s="156"/>
      <c r="J117" s="90"/>
      <c r="K117" s="97"/>
      <c r="L117" s="97"/>
      <c r="M117" s="93"/>
      <c r="N117" s="99"/>
      <c r="O117" s="99"/>
      <c r="R117" s="32">
        <f>COUNTIF(D114:D117,"4")</f>
        <v>0</v>
      </c>
      <c r="S117" s="32">
        <f>COUNTIF(G114:G117,"4")</f>
        <v>0</v>
      </c>
      <c r="T117" s="32">
        <f>COUNTIF(J114:J117,"4")</f>
        <v>0</v>
      </c>
      <c r="U117" s="32">
        <f>COUNTIF(M114:M117,"4")</f>
        <v>0</v>
      </c>
    </row>
    <row r="118" spans="1:21" ht="7.5" customHeight="1" x14ac:dyDescent="0.25">
      <c r="B118" s="232"/>
      <c r="C118" s="233"/>
      <c r="D118" s="115"/>
      <c r="E118" s="116"/>
      <c r="F118" s="116"/>
      <c r="G118" s="115"/>
      <c r="H118" s="116"/>
      <c r="I118" s="116"/>
      <c r="J118" s="72"/>
      <c r="K118" s="119"/>
      <c r="M118" s="72"/>
      <c r="N118" s="119"/>
    </row>
    <row r="119" spans="1:21" ht="15.75" customHeight="1" x14ac:dyDescent="0.2">
      <c r="B119" s="219" t="s">
        <v>87</v>
      </c>
      <c r="C119" s="220"/>
      <c r="D119" s="237" t="s">
        <v>170</v>
      </c>
      <c r="E119" s="238"/>
      <c r="F119" s="239"/>
      <c r="G119" s="234" t="s">
        <v>129</v>
      </c>
      <c r="H119" s="235"/>
      <c r="I119" s="236"/>
      <c r="J119" s="243" t="s">
        <v>88</v>
      </c>
      <c r="K119" s="243"/>
      <c r="L119" s="243"/>
      <c r="M119" s="244" t="s">
        <v>89</v>
      </c>
      <c r="N119" s="244"/>
      <c r="O119" s="244"/>
    </row>
    <row r="120" spans="1:21" ht="15.75" customHeight="1" x14ac:dyDescent="0.2">
      <c r="B120" s="221"/>
      <c r="C120" s="222"/>
      <c r="D120" s="67" t="s">
        <v>44</v>
      </c>
      <c r="E120" s="68" t="s">
        <v>45</v>
      </c>
      <c r="F120" s="68"/>
      <c r="G120" s="67" t="s">
        <v>44</v>
      </c>
      <c r="H120" s="68" t="s">
        <v>45</v>
      </c>
      <c r="I120" s="68"/>
      <c r="J120" s="67" t="s">
        <v>44</v>
      </c>
      <c r="K120" s="68" t="s">
        <v>45</v>
      </c>
      <c r="L120" s="125" t="s">
        <v>46</v>
      </c>
      <c r="M120" s="67" t="s">
        <v>44</v>
      </c>
      <c r="N120" s="68" t="s">
        <v>45</v>
      </c>
      <c r="O120" s="125"/>
    </row>
    <row r="121" spans="1:21" ht="18.75" x14ac:dyDescent="0.2">
      <c r="A121" s="210"/>
      <c r="B121" s="112"/>
      <c r="C121" s="227" t="s">
        <v>90</v>
      </c>
      <c r="D121" s="227"/>
      <c r="E121" s="227"/>
      <c r="F121" s="227"/>
      <c r="G121" s="227"/>
      <c r="H121" s="227"/>
      <c r="I121" s="227"/>
      <c r="J121" s="227"/>
      <c r="K121" s="228"/>
      <c r="L121" s="109"/>
      <c r="M121" s="109"/>
      <c r="N121" s="109"/>
      <c r="O121" s="109"/>
    </row>
    <row r="122" spans="1:21" ht="39" customHeight="1" x14ac:dyDescent="0.2">
      <c r="A122" s="210"/>
      <c r="B122" s="114"/>
      <c r="C122" s="117"/>
      <c r="D122" s="150"/>
      <c r="E122" s="151"/>
      <c r="F122" s="151"/>
      <c r="G122" s="54"/>
      <c r="H122" s="156"/>
      <c r="I122" s="156"/>
      <c r="J122" s="90"/>
      <c r="K122" s="97"/>
      <c r="L122" s="97"/>
      <c r="M122" s="93"/>
      <c r="N122" s="99"/>
      <c r="O122" s="99"/>
      <c r="R122" s="32">
        <f>COUNTIF(D122:D125,"1")</f>
        <v>0</v>
      </c>
      <c r="S122" s="32">
        <f>COUNTIF(G122:G125,"1")</f>
        <v>0</v>
      </c>
      <c r="T122" s="32">
        <f>COUNTIF(J122:J125,"1")</f>
        <v>0</v>
      </c>
      <c r="U122" s="32">
        <f>COUNTIF(M122:M125,"1")</f>
        <v>0</v>
      </c>
    </row>
    <row r="123" spans="1:21" ht="30" customHeight="1" x14ac:dyDescent="0.2">
      <c r="A123" s="210"/>
      <c r="B123" s="113"/>
      <c r="C123" s="48"/>
      <c r="D123" s="150"/>
      <c r="E123" s="152"/>
      <c r="F123" s="151"/>
      <c r="G123" s="54"/>
      <c r="H123" s="157"/>
      <c r="I123" s="156"/>
      <c r="J123" s="90"/>
      <c r="K123" s="97"/>
      <c r="L123" s="97"/>
      <c r="M123" s="93"/>
      <c r="N123" s="99"/>
      <c r="O123" s="99"/>
      <c r="R123" s="32">
        <f>COUNTIF(D122:D125,"2")</f>
        <v>0</v>
      </c>
      <c r="S123" s="32">
        <f>COUNTIF(G122:G125,"2")</f>
        <v>0</v>
      </c>
      <c r="T123" s="32">
        <f>COUNTIF(J122:J125,"2")</f>
        <v>0</v>
      </c>
      <c r="U123" s="32">
        <f>COUNTIF(M122:M125,"2")</f>
        <v>0</v>
      </c>
    </row>
    <row r="124" spans="1:21" ht="30" customHeight="1" x14ac:dyDescent="0.2">
      <c r="A124" s="210"/>
      <c r="B124" s="111"/>
      <c r="C124" s="48"/>
      <c r="D124" s="150"/>
      <c r="E124" s="152"/>
      <c r="F124" s="151"/>
      <c r="G124" s="54"/>
      <c r="H124" s="157"/>
      <c r="I124" s="156"/>
      <c r="J124" s="90"/>
      <c r="K124" s="97"/>
      <c r="L124" s="97"/>
      <c r="M124" s="93"/>
      <c r="N124" s="99"/>
      <c r="O124" s="99"/>
      <c r="R124" s="32">
        <f>COUNTIF(D122:D125,"3")</f>
        <v>0</v>
      </c>
      <c r="S124" s="32">
        <f>COUNTIF(G122:G125,"3")</f>
        <v>0</v>
      </c>
      <c r="T124" s="32">
        <f>COUNTIF(J122:J125,"3")</f>
        <v>0</v>
      </c>
      <c r="U124" s="32">
        <f>COUNTIF(M122:M125,"3")</f>
        <v>0</v>
      </c>
    </row>
    <row r="125" spans="1:21" ht="30" customHeight="1" x14ac:dyDescent="0.2">
      <c r="A125" s="210"/>
      <c r="B125" s="111"/>
      <c r="C125" s="46"/>
      <c r="D125" s="150"/>
      <c r="E125" s="152"/>
      <c r="F125" s="151"/>
      <c r="G125" s="54"/>
      <c r="H125" s="157"/>
      <c r="I125" s="156"/>
      <c r="J125" s="90"/>
      <c r="K125" s="97"/>
      <c r="L125" s="97"/>
      <c r="M125" s="93"/>
      <c r="N125" s="99"/>
      <c r="O125" s="99"/>
      <c r="R125" s="32">
        <f>COUNTIF(D122:D125,"4")</f>
        <v>0</v>
      </c>
      <c r="S125" s="32">
        <f>COUNTIF(G122:G125,"4")</f>
        <v>0</v>
      </c>
      <c r="T125" s="32">
        <f>COUNTIF(J122:J125,"4")</f>
        <v>0</v>
      </c>
      <c r="U125" s="32">
        <f>COUNTIF(M122:M125,"4")</f>
        <v>0</v>
      </c>
    </row>
    <row r="126" spans="1:21" ht="8.25" customHeight="1" x14ac:dyDescent="0.25">
      <c r="B126" s="232"/>
      <c r="C126" s="233"/>
      <c r="D126" s="72"/>
      <c r="E126" s="73"/>
      <c r="F126" s="73"/>
      <c r="G126" s="72"/>
      <c r="H126" s="73"/>
      <c r="I126" s="73"/>
      <c r="J126" s="72"/>
      <c r="K126" s="119"/>
      <c r="M126" s="72"/>
      <c r="N126" s="119"/>
    </row>
    <row r="127" spans="1:21" ht="18.75" x14ac:dyDescent="0.2">
      <c r="A127" s="210"/>
      <c r="B127" s="111"/>
      <c r="C127" s="227"/>
      <c r="D127" s="227"/>
      <c r="E127" s="227"/>
      <c r="F127" s="227"/>
      <c r="G127" s="227"/>
      <c r="H127" s="227"/>
      <c r="I127" s="227"/>
      <c r="J127" s="227"/>
      <c r="K127" s="228"/>
      <c r="L127" s="109"/>
      <c r="M127" s="109"/>
      <c r="N127" s="109"/>
      <c r="O127" s="109"/>
    </row>
    <row r="128" spans="1:21" ht="30" customHeight="1" x14ac:dyDescent="0.2">
      <c r="A128" s="210"/>
      <c r="B128" s="71"/>
      <c r="C128" s="51"/>
      <c r="D128" s="153"/>
      <c r="E128" s="156"/>
      <c r="F128" s="156"/>
      <c r="G128" s="54"/>
      <c r="H128" s="45"/>
      <c r="I128" s="45"/>
      <c r="J128" s="90"/>
      <c r="K128" s="97"/>
      <c r="L128" s="97"/>
      <c r="M128" s="93"/>
      <c r="N128" s="99"/>
      <c r="O128" s="99"/>
      <c r="R128" s="32">
        <f>COUNTIF(D128:D131,"1")</f>
        <v>0</v>
      </c>
      <c r="S128" s="32">
        <f>COUNTIF(G128:G131,"1")</f>
        <v>0</v>
      </c>
      <c r="T128" s="32">
        <f>COUNTIF(J128:J131,"1")</f>
        <v>0</v>
      </c>
      <c r="U128" s="32">
        <f>COUNTIF(M128:M131,"1")</f>
        <v>0</v>
      </c>
    </row>
    <row r="129" spans="1:21" ht="30" customHeight="1" x14ac:dyDescent="0.2">
      <c r="A129" s="210"/>
      <c r="B129" s="111"/>
      <c r="C129" s="46"/>
      <c r="D129" s="153"/>
      <c r="E129" s="157"/>
      <c r="F129" s="156"/>
      <c r="G129" s="54"/>
      <c r="H129" s="47"/>
      <c r="I129" s="45"/>
      <c r="J129" s="90"/>
      <c r="K129" s="97"/>
      <c r="L129" s="97"/>
      <c r="M129" s="93"/>
      <c r="N129" s="99"/>
      <c r="O129" s="99"/>
      <c r="R129" s="32">
        <f>COUNTIF(D128:D131,"2")</f>
        <v>0</v>
      </c>
      <c r="S129" s="32">
        <f>COUNTIF(G128:G131,"2")</f>
        <v>0</v>
      </c>
      <c r="T129" s="32">
        <f>COUNTIF(J128:J131,"2")</f>
        <v>0</v>
      </c>
      <c r="U129" s="32">
        <f>COUNTIF(M128:M131,"2")</f>
        <v>0</v>
      </c>
    </row>
    <row r="130" spans="1:21" ht="30" customHeight="1" x14ac:dyDescent="0.2">
      <c r="A130" s="210"/>
      <c r="B130" s="111"/>
      <c r="C130" s="46"/>
      <c r="D130" s="153"/>
      <c r="E130" s="157"/>
      <c r="F130" s="156"/>
      <c r="G130" s="54"/>
      <c r="H130" s="47"/>
      <c r="I130" s="45"/>
      <c r="J130" s="90"/>
      <c r="K130" s="97"/>
      <c r="L130" s="97"/>
      <c r="M130" s="93"/>
      <c r="N130" s="99"/>
      <c r="O130" s="99"/>
      <c r="R130" s="32">
        <f>COUNTIF(D128:D131,"3")</f>
        <v>0</v>
      </c>
      <c r="S130" s="32">
        <f>COUNTIF(G128:G131,"3")</f>
        <v>0</v>
      </c>
      <c r="T130" s="32">
        <f>COUNTIF(J128:J131,"3")</f>
        <v>0</v>
      </c>
      <c r="U130" s="32">
        <f>COUNTIF(M128:M131,"3")</f>
        <v>0</v>
      </c>
    </row>
    <row r="131" spans="1:21" ht="30" customHeight="1" x14ac:dyDescent="0.2">
      <c r="A131" s="210"/>
      <c r="B131" s="111"/>
      <c r="C131" s="46"/>
      <c r="D131" s="153"/>
      <c r="E131" s="157"/>
      <c r="F131" s="156"/>
      <c r="G131" s="54"/>
      <c r="H131" s="47"/>
      <c r="I131" s="45"/>
      <c r="J131" s="90"/>
      <c r="K131" s="97"/>
      <c r="L131" s="97"/>
      <c r="M131" s="93"/>
      <c r="N131" s="99"/>
      <c r="O131" s="99"/>
      <c r="R131" s="32">
        <f>COUNTIF(D128:D131,"4")</f>
        <v>0</v>
      </c>
      <c r="S131" s="32">
        <f>COUNTIF(G128:G131,"4")</f>
        <v>0</v>
      </c>
      <c r="T131" s="32">
        <f>COUNTIF(J128:J131,"4")</f>
        <v>0</v>
      </c>
      <c r="U131" s="32">
        <f>COUNTIF(M128:M131,"4")</f>
        <v>0</v>
      </c>
    </row>
    <row r="132" spans="1:21" ht="9" customHeight="1" x14ac:dyDescent="0.25">
      <c r="B132" s="232"/>
      <c r="C132" s="233"/>
      <c r="D132" s="72"/>
      <c r="E132" s="73"/>
      <c r="F132" s="73"/>
      <c r="G132" s="72"/>
      <c r="H132" s="73"/>
      <c r="I132" s="73"/>
      <c r="J132" s="72"/>
      <c r="K132" s="119"/>
      <c r="M132" s="72"/>
      <c r="N132" s="119"/>
    </row>
    <row r="133" spans="1:21" ht="18.75" x14ac:dyDescent="0.2">
      <c r="A133" s="210"/>
      <c r="B133" s="111"/>
      <c r="C133" s="227"/>
      <c r="D133" s="227"/>
      <c r="E133" s="227"/>
      <c r="F133" s="227"/>
      <c r="G133" s="227"/>
      <c r="H133" s="227"/>
      <c r="I133" s="227"/>
      <c r="J133" s="227"/>
      <c r="K133" s="228"/>
      <c r="L133" s="109"/>
      <c r="M133" s="109"/>
      <c r="N133" s="109"/>
      <c r="O133" s="109"/>
    </row>
    <row r="134" spans="1:21" ht="30" customHeight="1" x14ac:dyDescent="0.2">
      <c r="A134" s="210"/>
      <c r="B134" s="71"/>
      <c r="C134" s="51"/>
      <c r="D134" s="52"/>
      <c r="E134" s="43"/>
      <c r="F134" s="43"/>
      <c r="G134" s="54"/>
      <c r="H134" s="45"/>
      <c r="I134" s="45"/>
      <c r="J134" s="90"/>
      <c r="K134" s="97"/>
      <c r="L134" s="97"/>
      <c r="M134" s="93"/>
      <c r="N134" s="99"/>
      <c r="O134" s="99"/>
      <c r="R134" s="32">
        <f>COUNTIF(D134:D136,"1")</f>
        <v>0</v>
      </c>
      <c r="S134" s="32">
        <f>COUNTIF(G134:G136,"1")</f>
        <v>0</v>
      </c>
      <c r="T134" s="32">
        <f>COUNTIF(J134:J136,"1")</f>
        <v>0</v>
      </c>
      <c r="U134" s="32">
        <f>COUNTIF(M134:M136,"1")</f>
        <v>0</v>
      </c>
    </row>
    <row r="135" spans="1:21" ht="30" customHeight="1" x14ac:dyDescent="0.2">
      <c r="A135" s="210"/>
      <c r="B135" s="111"/>
      <c r="C135" s="46"/>
      <c r="D135" s="52"/>
      <c r="E135" s="43"/>
      <c r="F135" s="43"/>
      <c r="G135" s="54"/>
      <c r="H135" s="47"/>
      <c r="I135" s="45"/>
      <c r="J135" s="90"/>
      <c r="K135" s="97"/>
      <c r="L135" s="97"/>
      <c r="M135" s="93"/>
      <c r="N135" s="99"/>
      <c r="O135" s="99"/>
      <c r="R135" s="32">
        <f>COUNTIF(D134:D136,"2")</f>
        <v>0</v>
      </c>
      <c r="S135" s="32">
        <f>COUNTIF(G134:G136,"2")</f>
        <v>0</v>
      </c>
      <c r="T135" s="32">
        <f>COUNTIF(J134:J136,"2")</f>
        <v>0</v>
      </c>
      <c r="U135" s="32">
        <f>COUNTIF(M134:M136,"2")</f>
        <v>0</v>
      </c>
    </row>
    <row r="136" spans="1:21" ht="30" customHeight="1" x14ac:dyDescent="0.2">
      <c r="A136" s="210"/>
      <c r="B136" s="111"/>
      <c r="C136" s="46"/>
      <c r="D136" s="52"/>
      <c r="E136" s="55"/>
      <c r="F136" s="43"/>
      <c r="G136" s="54"/>
      <c r="H136" s="47"/>
      <c r="I136" s="45"/>
      <c r="J136" s="90"/>
      <c r="K136" s="97"/>
      <c r="L136" s="97"/>
      <c r="M136" s="93"/>
      <c r="N136" s="99"/>
      <c r="O136" s="99"/>
      <c r="R136" s="32">
        <f>COUNTIF(D134:D136,"3")</f>
        <v>0</v>
      </c>
      <c r="S136" s="32">
        <f>COUNTIF(G134:G136,"3")</f>
        <v>0</v>
      </c>
      <c r="T136" s="32">
        <f>COUNTIF(J134:J136,"3")</f>
        <v>0</v>
      </c>
      <c r="U136" s="32">
        <f>COUNTIF(M134:M136,"3")</f>
        <v>0</v>
      </c>
    </row>
    <row r="137" spans="1:21" ht="9" customHeight="1" x14ac:dyDescent="0.25">
      <c r="B137" s="232"/>
      <c r="C137" s="233"/>
      <c r="D137" s="72"/>
      <c r="E137" s="73"/>
      <c r="F137" s="73"/>
      <c r="G137" s="72"/>
      <c r="H137" s="73"/>
      <c r="I137" s="73"/>
      <c r="J137" s="72"/>
      <c r="K137" s="119"/>
      <c r="M137" s="72"/>
      <c r="N137" s="119"/>
      <c r="R137" s="32">
        <f>COUNTIF(D134:D136,"4")</f>
        <v>0</v>
      </c>
      <c r="S137" s="32">
        <f>COUNTIF(G134:G136,"4")</f>
        <v>0</v>
      </c>
      <c r="T137" s="32">
        <f>COUNTIF(J134:J136,"4")</f>
        <v>0</v>
      </c>
    </row>
    <row r="138" spans="1:21" ht="18.75" x14ac:dyDescent="0.2">
      <c r="A138" s="210"/>
      <c r="B138" s="111"/>
      <c r="C138" s="227"/>
      <c r="D138" s="227"/>
      <c r="E138" s="227"/>
      <c r="F138" s="227"/>
      <c r="G138" s="227"/>
      <c r="H138" s="227"/>
      <c r="I138" s="227"/>
      <c r="J138" s="227"/>
      <c r="K138" s="228"/>
      <c r="L138" s="109"/>
      <c r="M138" s="109"/>
      <c r="N138" s="109"/>
      <c r="O138" s="109"/>
    </row>
    <row r="139" spans="1:21" ht="30" customHeight="1" x14ac:dyDescent="0.2">
      <c r="A139" s="210"/>
      <c r="B139" s="71"/>
      <c r="C139" s="51"/>
      <c r="D139" s="52"/>
      <c r="E139" s="43"/>
      <c r="F139" s="43"/>
      <c r="G139" s="54"/>
      <c r="H139" s="45"/>
      <c r="I139" s="45"/>
      <c r="J139" s="90"/>
      <c r="K139" s="97"/>
      <c r="L139" s="97"/>
      <c r="M139" s="93"/>
      <c r="N139" s="99"/>
      <c r="O139" s="99"/>
      <c r="P139" s="126"/>
      <c r="Q139" s="126"/>
      <c r="R139" s="32">
        <f>COUNTIF(D139:D141,"1")</f>
        <v>0</v>
      </c>
      <c r="S139" s="32">
        <f>COUNTIF(G139:G141,"1")</f>
        <v>0</v>
      </c>
      <c r="T139" s="32">
        <f>COUNTIF(J139:J141,"1")</f>
        <v>0</v>
      </c>
      <c r="U139" s="32">
        <f>COUNTIF(M139:M141,"1")</f>
        <v>0</v>
      </c>
    </row>
    <row r="140" spans="1:21" ht="30" customHeight="1" x14ac:dyDescent="0.2">
      <c r="A140" s="210"/>
      <c r="B140" s="111"/>
      <c r="C140" s="46"/>
      <c r="D140" s="52"/>
      <c r="E140" s="55"/>
      <c r="F140" s="43"/>
      <c r="G140" s="54"/>
      <c r="H140" s="47"/>
      <c r="I140" s="45"/>
      <c r="J140" s="90"/>
      <c r="K140" s="97"/>
      <c r="L140" s="97"/>
      <c r="M140" s="93"/>
      <c r="N140" s="99"/>
      <c r="O140" s="99"/>
      <c r="P140" s="126"/>
      <c r="Q140" s="126"/>
      <c r="R140" s="32">
        <f>COUNTIF(D139:D141,"2")</f>
        <v>0</v>
      </c>
      <c r="S140" s="32">
        <f>COUNTIF(G139:G141,"2")</f>
        <v>0</v>
      </c>
      <c r="T140" s="32">
        <f>COUNTIF(J139:J141,"2")</f>
        <v>0</v>
      </c>
      <c r="U140" s="32">
        <f>COUNTIF(M139:M141,"2")</f>
        <v>0</v>
      </c>
    </row>
    <row r="141" spans="1:21" ht="30" customHeight="1" x14ac:dyDescent="0.2">
      <c r="A141" s="210"/>
      <c r="B141" s="111"/>
      <c r="C141" s="46"/>
      <c r="D141" s="52"/>
      <c r="E141" s="55"/>
      <c r="F141" s="43"/>
      <c r="G141" s="54"/>
      <c r="H141" s="47"/>
      <c r="I141" s="45"/>
      <c r="J141" s="90"/>
      <c r="K141" s="97"/>
      <c r="L141" s="97"/>
      <c r="M141" s="93"/>
      <c r="N141" s="99"/>
      <c r="O141" s="99"/>
      <c r="P141" s="126"/>
      <c r="Q141" s="126"/>
      <c r="R141" s="32">
        <f>COUNTIF(D139:D141,"3")</f>
        <v>0</v>
      </c>
      <c r="S141" s="32">
        <f>COUNTIF(G139:G141,"3")</f>
        <v>0</v>
      </c>
      <c r="T141" s="32">
        <f>COUNTIF(J139:J141,"3")</f>
        <v>0</v>
      </c>
      <c r="U141" s="32">
        <f>COUNTIF(M139:M141,"3")</f>
        <v>0</v>
      </c>
    </row>
    <row r="142" spans="1:21" x14ac:dyDescent="0.2">
      <c r="R142" s="32">
        <f>COUNTIF(D139:D141,"4")</f>
        <v>0</v>
      </c>
      <c r="S142" s="32">
        <f>COUNTIF(G139:G141,"4")</f>
        <v>0</v>
      </c>
      <c r="T142" s="32">
        <f>COUNTIF(J139:J141,"4")</f>
        <v>0</v>
      </c>
    </row>
    <row r="65530" spans="2:6" ht="15" x14ac:dyDescent="0.25">
      <c r="B65530" s="229" t="s">
        <v>35</v>
      </c>
      <c r="C65530" s="229"/>
      <c r="D65530" s="229"/>
      <c r="E65530" s="229"/>
      <c r="F65530" s="86"/>
    </row>
    <row r="65531" spans="2:6" x14ac:dyDescent="0.2">
      <c r="B65531" s="230" t="s">
        <v>36</v>
      </c>
      <c r="C65531" s="230"/>
      <c r="D65531" s="230"/>
      <c r="E65531" s="230"/>
      <c r="F65531" s="127"/>
    </row>
    <row r="65532" spans="2:6" x14ac:dyDescent="0.2">
      <c r="B65532" s="230" t="s">
        <v>37</v>
      </c>
      <c r="C65532" s="230"/>
      <c r="D65532" s="230"/>
      <c r="E65532" s="230"/>
      <c r="F65532" s="127"/>
    </row>
  </sheetData>
  <mergeCells count="93">
    <mergeCell ref="B1:K1"/>
    <mergeCell ref="D2:F2"/>
    <mergeCell ref="G2:I2"/>
    <mergeCell ref="J2:L2"/>
    <mergeCell ref="J52:L52"/>
    <mergeCell ref="M52:O52"/>
    <mergeCell ref="L3:L4"/>
    <mergeCell ref="M3:M4"/>
    <mergeCell ref="G3:G4"/>
    <mergeCell ref="B51:K51"/>
    <mergeCell ref="B18:K18"/>
    <mergeCell ref="B28:K28"/>
    <mergeCell ref="B34:K34"/>
    <mergeCell ref="D35:K35"/>
    <mergeCell ref="B45:K45"/>
    <mergeCell ref="D52:F52"/>
    <mergeCell ref="M2:O2"/>
    <mergeCell ref="B11:K11"/>
    <mergeCell ref="D3:D4"/>
    <mergeCell ref="E3:E4"/>
    <mergeCell ref="F3:F4"/>
    <mergeCell ref="N3:N4"/>
    <mergeCell ref="O3:O4"/>
    <mergeCell ref="B2:C5"/>
    <mergeCell ref="H3:H4"/>
    <mergeCell ref="I3:I4"/>
    <mergeCell ref="J3:J4"/>
    <mergeCell ref="K3:K4"/>
    <mergeCell ref="M81:O81"/>
    <mergeCell ref="C83:K83"/>
    <mergeCell ref="B87:C87"/>
    <mergeCell ref="C61:K61"/>
    <mergeCell ref="B66:K66"/>
    <mergeCell ref="C67:K67"/>
    <mergeCell ref="B72:K72"/>
    <mergeCell ref="C73:K73"/>
    <mergeCell ref="B80:C80"/>
    <mergeCell ref="M119:O119"/>
    <mergeCell ref="C88:K88"/>
    <mergeCell ref="B96:C96"/>
    <mergeCell ref="C97:L97"/>
    <mergeCell ref="B100:C100"/>
    <mergeCell ref="C101:K101"/>
    <mergeCell ref="B112:C112"/>
    <mergeCell ref="B137:C137"/>
    <mergeCell ref="C113:K113"/>
    <mergeCell ref="B118:C118"/>
    <mergeCell ref="D119:F119"/>
    <mergeCell ref="G119:I119"/>
    <mergeCell ref="J119:L119"/>
    <mergeCell ref="C127:K127"/>
    <mergeCell ref="B132:C132"/>
    <mergeCell ref="C133:K133"/>
    <mergeCell ref="C54:K54"/>
    <mergeCell ref="B60:C60"/>
    <mergeCell ref="G52:I52"/>
    <mergeCell ref="C121:K121"/>
    <mergeCell ref="B126:C126"/>
    <mergeCell ref="D81:F81"/>
    <mergeCell ref="G81:I81"/>
    <mergeCell ref="J81:L81"/>
    <mergeCell ref="C138:K138"/>
    <mergeCell ref="B65530:E65530"/>
    <mergeCell ref="B65531:E65531"/>
    <mergeCell ref="B65532:E65532"/>
    <mergeCell ref="A6:A10"/>
    <mergeCell ref="A12:A17"/>
    <mergeCell ref="A19:A27"/>
    <mergeCell ref="A29:A33"/>
    <mergeCell ref="A35:A44"/>
    <mergeCell ref="A46:A50"/>
    <mergeCell ref="A121:A125"/>
    <mergeCell ref="A127:A131"/>
    <mergeCell ref="A133:A136"/>
    <mergeCell ref="A54:A59"/>
    <mergeCell ref="A61:A65"/>
    <mergeCell ref="A67:A71"/>
    <mergeCell ref="A73:A79"/>
    <mergeCell ref="A83:A86"/>
    <mergeCell ref="A88:A95"/>
    <mergeCell ref="A138:A141"/>
    <mergeCell ref="B6:B10"/>
    <mergeCell ref="B12:B17"/>
    <mergeCell ref="B19:B27"/>
    <mergeCell ref="B29:B33"/>
    <mergeCell ref="B35:B44"/>
    <mergeCell ref="B46:B50"/>
    <mergeCell ref="A97:A99"/>
    <mergeCell ref="A101:A111"/>
    <mergeCell ref="A113:A117"/>
    <mergeCell ref="B119:C120"/>
    <mergeCell ref="B52:C53"/>
    <mergeCell ref="B81:C82"/>
  </mergeCells>
  <conditionalFormatting sqref="Q7">
    <cfRule type="cellIs" dxfId="1" priority="140" stopIfTrue="1" operator="lessThan">
      <formula>$Q$7</formula>
    </cfRule>
  </conditionalFormatting>
  <conditionalFormatting sqref="D7:D10">
    <cfRule type="iconSet" priority="1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6:D117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9">
      <iconSet iconSet="4TrafficLights">
        <cfvo type="percent" val="0"/>
        <cfvo type="num" val="1"/>
        <cfvo type="num" val="3"/>
        <cfvo type="num" val="4"/>
      </iconSet>
    </cfRule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:P9">
    <cfRule type="iconSet" priority="139">
      <iconSet iconSet="3Flags">
        <cfvo type="percent" val="0"/>
        <cfvo type="num" val="0"/>
        <cfvo type="num" val="1" gte="0"/>
      </iconSet>
    </cfRule>
  </conditionalFormatting>
  <conditionalFormatting sqref="D55:D59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5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D7:D10 D13:D17 D20:D27 D30:D33 D36:D44 D47:D50 M139:M141 D55:D59 D62:D65 D68:D71 D74:D79 D84:D86 D89:D95 D98:D99 D102:D111 D122:D125 D128:D131 D134:D136 D139:D141 G7:G10 G13:G17 G20:G27 G30:G33 G36:G44 G47:G50 G55:G59 G62:G65 G68:G71 G74:G79 G84:G86 G89:G95 G98:G99 G102:G111 G114:G117 G122:G125 G128:G131 G134:G136 G139:G141 J7:J10 J13:J17 J20:J27 J30:J33 J36:J44 J47:J50 J55:J59 J62:J65 J68:J71 J74:J79 J84:J86 J89:J95 J98:J99 J102:J111 J114:J117 J122:J125 J128:J131 J134:J136 J139:J141 M7:M10 M13:M17 M20:M27 M30:M33 M36:M44 M47:M50 M55:M59 M62:M65 M68:M71 M74:M79 M84:M86 M89:M95 M98:M99 M102:M111 M114:M117 M122:M125 M128:M131 M134:M136 D114:D117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S65497"/>
  <sheetViews>
    <sheetView showGridLines="0" topLeftCell="A2" zoomScale="80" workbookViewId="0">
      <selection activeCell="C2" sqref="C2:F2"/>
    </sheetView>
  </sheetViews>
  <sheetFormatPr baseColWidth="10" defaultColWidth="9.140625" defaultRowHeight="15" x14ac:dyDescent="0.2"/>
  <cols>
    <col min="1" max="1" width="1.42578125" style="2" customWidth="1"/>
    <col min="2" max="2" width="34.710937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140625" style="2" customWidth="1"/>
    <col min="18" max="21" width="7.7109375" style="2" customWidth="1"/>
    <col min="22" max="27" width="9.140625" style="2" customWidth="1"/>
    <col min="28" max="28" width="2" style="2" customWidth="1"/>
    <col min="29" max="33" width="9.140625" style="2" customWidth="1"/>
    <col min="34" max="34" width="1.85546875" style="2" customWidth="1"/>
    <col min="35" max="256" width="11.42578125" style="2" customWidth="1"/>
    <col min="257" max="16384" width="9.140625" style="2"/>
  </cols>
  <sheetData>
    <row r="1" spans="2:45" ht="6" customHeight="1" x14ac:dyDescent="0.2"/>
    <row r="2" spans="2:45" ht="22.5" customHeight="1" x14ac:dyDescent="0.2">
      <c r="B2" s="290" t="s">
        <v>41</v>
      </c>
      <c r="C2" s="296" t="s">
        <v>42</v>
      </c>
      <c r="D2" s="296"/>
      <c r="E2" s="296"/>
      <c r="F2" s="296"/>
      <c r="G2" s="3"/>
      <c r="H2" s="297" t="s">
        <v>43</v>
      </c>
      <c r="I2" s="297"/>
      <c r="J2" s="297"/>
      <c r="K2" s="297"/>
      <c r="L2" s="18"/>
      <c r="M2" s="298" t="s">
        <v>43</v>
      </c>
      <c r="N2" s="298"/>
      <c r="O2" s="298"/>
      <c r="P2" s="298"/>
      <c r="Q2" s="31"/>
      <c r="R2" s="299" t="s">
        <v>43</v>
      </c>
      <c r="S2" s="299"/>
      <c r="T2" s="299"/>
      <c r="U2" s="299"/>
      <c r="V2" s="27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</row>
    <row r="3" spans="2:45" ht="24.75" customHeight="1" x14ac:dyDescent="0.2">
      <c r="B3" s="291"/>
      <c r="C3" s="4">
        <v>1</v>
      </c>
      <c r="D3" s="4">
        <v>2</v>
      </c>
      <c r="E3" s="5">
        <v>3</v>
      </c>
      <c r="F3" s="6">
        <v>4</v>
      </c>
      <c r="G3" s="292"/>
      <c r="H3" s="4">
        <v>1</v>
      </c>
      <c r="I3" s="4">
        <v>2</v>
      </c>
      <c r="J3" s="5">
        <v>3</v>
      </c>
      <c r="K3" s="6">
        <v>4</v>
      </c>
      <c r="L3" s="294"/>
      <c r="M3" s="4">
        <v>1</v>
      </c>
      <c r="N3" s="4">
        <v>2</v>
      </c>
      <c r="O3" s="5">
        <v>3</v>
      </c>
      <c r="P3" s="6">
        <v>4</v>
      </c>
      <c r="Q3" s="31"/>
      <c r="R3" s="4">
        <v>1</v>
      </c>
      <c r="S3" s="4">
        <v>2</v>
      </c>
      <c r="T3" s="5">
        <v>3</v>
      </c>
      <c r="U3" s="6">
        <v>4</v>
      </c>
      <c r="V3" s="27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</row>
    <row r="4" spans="2:45" ht="38.1" customHeight="1" x14ac:dyDescent="0.2">
      <c r="B4" s="27" t="s">
        <v>47</v>
      </c>
      <c r="C4" s="8" t="e">
        <f>Autoevaluación!R7/SUM(Autoevaluación!R7:R10)</f>
        <v>#DIV/0!</v>
      </c>
      <c r="D4" s="9" t="e">
        <f>Autoevaluación!R8/SUM(Autoevaluación!R7:R10)</f>
        <v>#DIV/0!</v>
      </c>
      <c r="E4" s="9" t="e">
        <f>Autoevaluación!R9/SUM(Autoevaluación!R7:R10)</f>
        <v>#DIV/0!</v>
      </c>
      <c r="F4" s="9" t="e">
        <f>Autoevaluación!R10/SUM(Autoevaluación!R7:R10)</f>
        <v>#DIV/0!</v>
      </c>
      <c r="G4" s="293"/>
      <c r="H4" s="9" t="e">
        <f>Autoevaluación!S7/SUM(Autoevaluación!S7:S10)</f>
        <v>#DIV/0!</v>
      </c>
      <c r="I4" s="9" t="e">
        <f>Autoevaluación!S8/SUM(Autoevaluación!S7:S10)</f>
        <v>#DIV/0!</v>
      </c>
      <c r="J4" s="9" t="e">
        <f>Autoevaluación!S9/SUM(Autoevaluación!S7:S10)</f>
        <v>#DIV/0!</v>
      </c>
      <c r="K4" s="9" t="e">
        <f>Autoevaluación!S10/SUM(Autoevaluación!S7:S10)</f>
        <v>#DIV/0!</v>
      </c>
      <c r="L4" s="295"/>
      <c r="M4" s="9" t="e">
        <f>Autoevaluación!T7/SUM(Autoevaluación!T7:T10)</f>
        <v>#DIV/0!</v>
      </c>
      <c r="N4" s="9" t="e">
        <f>Autoevaluación!T8/SUM(Autoevaluación!T7:T10)</f>
        <v>#DIV/0!</v>
      </c>
      <c r="O4" s="9" t="e">
        <f>Autoevaluación!T9/SUM(Autoevaluación!T7:T10)</f>
        <v>#DIV/0!</v>
      </c>
      <c r="P4" s="9" t="e">
        <f>Autoevaluación!T10/SUM(Autoevaluación!T7:T10)</f>
        <v>#DIV/0!</v>
      </c>
      <c r="Q4" s="22"/>
      <c r="R4" s="9" t="e">
        <f>Autoevaluación!U7/SUM(Autoevaluación!U7:U10)</f>
        <v>#DIV/0!</v>
      </c>
      <c r="S4" s="9" t="e">
        <f>Autoevaluación!U8/SUM(Autoevaluación!U7:U10)</f>
        <v>#DIV/0!</v>
      </c>
      <c r="T4" s="9" t="e">
        <f>Autoevaluación!U9/SUM(Autoevaluación!U7:U10)</f>
        <v>#DIV/0!</v>
      </c>
      <c r="U4" s="9" t="e">
        <f>Autoevaluación!U10/SUM(Autoevaluación!U7:U10)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</row>
    <row r="5" spans="2:45" ht="38.1" customHeight="1" x14ac:dyDescent="0.2">
      <c r="B5" s="27" t="s">
        <v>48</v>
      </c>
      <c r="C5" s="8" t="e">
        <f>Autoevaluación!R13/SUM(Autoevaluación!R13:R16)</f>
        <v>#DIV/0!</v>
      </c>
      <c r="D5" s="9" t="e">
        <f>Autoevaluación!R14/SUM(Autoevaluación!R13:R16)</f>
        <v>#DIV/0!</v>
      </c>
      <c r="E5" s="9" t="e">
        <f>Autoevaluación!R15/SUM(Autoevaluación!R13:R16)</f>
        <v>#DIV/0!</v>
      </c>
      <c r="F5" s="9" t="e">
        <f>Autoevaluación!R16/SUM(Autoevaluación!R13:R16)</f>
        <v>#DIV/0!</v>
      </c>
      <c r="G5" s="293"/>
      <c r="H5" s="9" t="e">
        <f>Autoevaluación!S13/SUM(Autoevaluación!S13:S16)</f>
        <v>#DIV/0!</v>
      </c>
      <c r="I5" s="9" t="e">
        <f>Autoevaluación!S14/SUM(Autoevaluación!S13:S16)</f>
        <v>#DIV/0!</v>
      </c>
      <c r="J5" s="9" t="e">
        <f>Autoevaluación!S15/SUM(Autoevaluación!S13:S16)</f>
        <v>#DIV/0!</v>
      </c>
      <c r="K5" s="9" t="e">
        <f>Autoevaluación!S16/SUM(Autoevaluación!S13:S16)</f>
        <v>#DIV/0!</v>
      </c>
      <c r="L5" s="295"/>
      <c r="M5" s="9" t="e">
        <f>Autoevaluación!T13/SUM(Autoevaluación!T13:T16)</f>
        <v>#DIV/0!</v>
      </c>
      <c r="N5" s="9" t="e">
        <f>Autoevaluación!T14/SUM(Autoevaluación!T13:T16)</f>
        <v>#DIV/0!</v>
      </c>
      <c r="O5" s="9" t="e">
        <f>Autoevaluación!T15/SUM(Autoevaluación!T13:T16)</f>
        <v>#DIV/0!</v>
      </c>
      <c r="P5" s="9" t="e">
        <f>Autoevaluación!T16/SUM(Autoevaluación!T13:T16)</f>
        <v>#DIV/0!</v>
      </c>
      <c r="Q5" s="22"/>
      <c r="R5" s="9" t="e">
        <f>Autoevaluación!U13/SUM(Autoevaluación!U13:U16)</f>
        <v>#DIV/0!</v>
      </c>
      <c r="S5" s="9" t="e">
        <f>Autoevaluación!U14/SUM(Autoevaluación!U13:U16)</f>
        <v>#DIV/0!</v>
      </c>
      <c r="T5" s="9" t="e">
        <f>Autoevaluación!U15/SUM(Autoevaluación!U13:U16)</f>
        <v>#DIV/0!</v>
      </c>
      <c r="U5" s="9" t="e">
        <f>Autoevaluación!U16/SUM(Autoevaluación!U13:U16)</f>
        <v>#DIV/0!</v>
      </c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</row>
    <row r="6" spans="2:45" ht="38.1" customHeight="1" x14ac:dyDescent="0.2">
      <c r="B6" s="27" t="s">
        <v>49</v>
      </c>
      <c r="C6" s="8" t="e">
        <f>Autoevaluación!R20/SUM(Autoevaluación!R20:R23)</f>
        <v>#DIV/0!</v>
      </c>
      <c r="D6" s="9" t="e">
        <f>Autoevaluación!R21/SUM(Autoevaluación!R20:R23)</f>
        <v>#DIV/0!</v>
      </c>
      <c r="E6" s="9" t="e">
        <f>Autoevaluación!R22/SUM(Autoevaluación!R20:R23)</f>
        <v>#DIV/0!</v>
      </c>
      <c r="F6" s="9" t="e">
        <f>Autoevaluación!R23/SUM(Autoevaluación!R20:R23)</f>
        <v>#DIV/0!</v>
      </c>
      <c r="G6" s="293"/>
      <c r="H6" s="9" t="e">
        <f>Autoevaluación!S20/SUM(Autoevaluación!S20:S23)</f>
        <v>#DIV/0!</v>
      </c>
      <c r="I6" s="9" t="e">
        <f>Autoevaluación!S21/SUM(Autoevaluación!S20:S23)</f>
        <v>#DIV/0!</v>
      </c>
      <c r="J6" s="9" t="e">
        <f>Autoevaluación!S20/SUM(Autoevaluación!S20:S23)</f>
        <v>#DIV/0!</v>
      </c>
      <c r="K6" s="9" t="e">
        <f>Autoevaluación!S23/SUM(Autoevaluación!S20:S23)</f>
        <v>#DIV/0!</v>
      </c>
      <c r="L6" s="295"/>
      <c r="M6" s="9" t="e">
        <f>Autoevaluación!T20/SUM(Autoevaluación!T20:T23)</f>
        <v>#DIV/0!</v>
      </c>
      <c r="N6" s="9" t="e">
        <f>Autoevaluación!T21/SUM(Autoevaluación!T20:T23)</f>
        <v>#DIV/0!</v>
      </c>
      <c r="O6" s="9" t="e">
        <f>Autoevaluación!T22/SUM(Autoevaluación!T20:T23)</f>
        <v>#DIV/0!</v>
      </c>
      <c r="P6" s="9" t="e">
        <f>Autoevaluación!T23/SUM(Autoevaluación!T20:T23)</f>
        <v>#DIV/0!</v>
      </c>
      <c r="Q6" s="22"/>
      <c r="R6" s="9" t="e">
        <f>Autoevaluación!U20/SUM(Autoevaluación!U20:U23)</f>
        <v>#DIV/0!</v>
      </c>
      <c r="S6" s="9" t="e">
        <f>Autoevaluación!U21/SUM(Autoevaluación!U20:U23)</f>
        <v>#DIV/0!</v>
      </c>
      <c r="T6" s="9" t="e">
        <f>Autoevaluación!U22/SUM(Autoevaluación!U20:U23)</f>
        <v>#DIV/0!</v>
      </c>
      <c r="U6" s="9" t="e">
        <f>Autoevaluación!U23/SUM(Autoevaluación!U20:U23)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</row>
    <row r="7" spans="2:45" ht="38.1" customHeight="1" x14ac:dyDescent="0.2">
      <c r="B7" s="27" t="s">
        <v>50</v>
      </c>
      <c r="C7" s="8" t="e">
        <f>Autoevaluación!R30/SUM(Autoevaluación!R30:R33)</f>
        <v>#DIV/0!</v>
      </c>
      <c r="D7" s="9" t="e">
        <f>Autoevaluación!R31/SUM(Autoevaluación!R30:R33)</f>
        <v>#DIV/0!</v>
      </c>
      <c r="E7" s="9" t="e">
        <f>Autoevaluación!R32/SUM(Autoevaluación!R30:R33)</f>
        <v>#DIV/0!</v>
      </c>
      <c r="F7" s="9" t="e">
        <f>Autoevaluación!R33/SUM(Autoevaluación!R30:R33)</f>
        <v>#DIV/0!</v>
      </c>
      <c r="G7" s="293"/>
      <c r="H7" s="9" t="e">
        <f>Autoevaluación!S30/SUM(Autoevaluación!S30:S33)</f>
        <v>#DIV/0!</v>
      </c>
      <c r="I7" s="9" t="e">
        <f>Autoevaluación!S31/SUM(Autoevaluación!S30:S33)</f>
        <v>#DIV/0!</v>
      </c>
      <c r="J7" s="9" t="e">
        <f>Autoevaluación!S32/SUM(Autoevaluación!S30:S33)</f>
        <v>#DIV/0!</v>
      </c>
      <c r="K7" s="9" t="e">
        <f>Autoevaluación!S33/SUM(Autoevaluación!S30:S33)</f>
        <v>#DIV/0!</v>
      </c>
      <c r="L7" s="295"/>
      <c r="M7" s="9" t="e">
        <f>Autoevaluación!T30/SUM(Autoevaluación!T30:T33)</f>
        <v>#DIV/0!</v>
      </c>
      <c r="N7" s="9" t="e">
        <f>Autoevaluación!T31/SUM(Autoevaluación!T30:T33)</f>
        <v>#DIV/0!</v>
      </c>
      <c r="O7" s="9" t="e">
        <f>Autoevaluación!T32/SUM(Autoevaluación!T30:T33)</f>
        <v>#DIV/0!</v>
      </c>
      <c r="P7" s="9" t="e">
        <f>Autoevaluación!T33/SUM(Autoevaluación!T30:T33)</f>
        <v>#DIV/0!</v>
      </c>
      <c r="Q7" s="22"/>
      <c r="R7" s="9" t="e">
        <f>Autoevaluación!U30/SUM(Autoevaluación!U30:U33)</f>
        <v>#DIV/0!</v>
      </c>
      <c r="S7" s="9" t="e">
        <f>Autoevaluación!U31/SUM(Autoevaluación!U30:U33)</f>
        <v>#DIV/0!</v>
      </c>
      <c r="T7" s="9" t="e">
        <f>Autoevaluación!U32/SUM(Autoevaluación!U30:U33)</f>
        <v>#DIV/0!</v>
      </c>
      <c r="U7" s="9" t="e">
        <f>Autoevaluación!U33/SUM(Autoevaluación!U30:U33)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</row>
    <row r="8" spans="2:45" ht="38.1" customHeight="1" x14ac:dyDescent="0.2">
      <c r="B8" s="27" t="s">
        <v>51</v>
      </c>
      <c r="C8" s="8" t="e">
        <f>Autoevaluación!R36/SUM(Autoevaluación!R36:R39)</f>
        <v>#DIV/0!</v>
      </c>
      <c r="D8" s="9" t="e">
        <f>Autoevaluación!R37/SUM(Autoevaluación!R36:R39)</f>
        <v>#DIV/0!</v>
      </c>
      <c r="E8" s="9" t="e">
        <f>Autoevaluación!R38/SUM(Autoevaluación!R36:R39)</f>
        <v>#DIV/0!</v>
      </c>
      <c r="F8" s="9" t="e">
        <f>Autoevaluación!R39/SUM(Autoevaluación!R36:R39)</f>
        <v>#DIV/0!</v>
      </c>
      <c r="G8" s="293"/>
      <c r="H8" s="9" t="e">
        <f>Autoevaluación!S36/SUM(Autoevaluación!S36:S39)</f>
        <v>#DIV/0!</v>
      </c>
      <c r="I8" s="9" t="e">
        <f>Autoevaluación!S37/SUM(Autoevaluación!S36:S39)</f>
        <v>#DIV/0!</v>
      </c>
      <c r="J8" s="9" t="e">
        <f>Autoevaluación!S38/SUM(Autoevaluación!S36:S39)</f>
        <v>#DIV/0!</v>
      </c>
      <c r="K8" s="9" t="e">
        <f>Autoevaluación!S39/SUM(Autoevaluación!S36:S39)</f>
        <v>#DIV/0!</v>
      </c>
      <c r="L8" s="295"/>
      <c r="M8" s="9" t="e">
        <f>Autoevaluación!T36/SUM(Autoevaluación!T36:T39)</f>
        <v>#DIV/0!</v>
      </c>
      <c r="N8" s="9" t="e">
        <f>Autoevaluación!T37/SUM(Autoevaluación!T36:T39)</f>
        <v>#DIV/0!</v>
      </c>
      <c r="O8" s="9" t="e">
        <f>Autoevaluación!T38/SUM(Autoevaluación!T36:T39)</f>
        <v>#DIV/0!</v>
      </c>
      <c r="P8" s="9" t="e">
        <f>Autoevaluación!T39/SUM(Autoevaluación!T36:T39)</f>
        <v>#DIV/0!</v>
      </c>
      <c r="Q8" s="22"/>
      <c r="R8" s="9" t="e">
        <f>Autoevaluación!U36/SUM(Autoevaluación!U36:U39)</f>
        <v>#DIV/0!</v>
      </c>
      <c r="S8" s="9" t="e">
        <f>Autoevaluación!U37/SUM(Autoevaluación!U36:U39)</f>
        <v>#DIV/0!</v>
      </c>
      <c r="T8" s="9" t="e">
        <f>Autoevaluación!U38/SUM(Autoevaluación!U36:U39)</f>
        <v>#DIV/0!</v>
      </c>
      <c r="U8" s="9" t="e">
        <f>Autoevaluación!U39/SUM(Autoevaluación!U36:U39)</f>
        <v>#DIV/0!</v>
      </c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</row>
    <row r="9" spans="2:45" ht="38.1" customHeight="1" x14ac:dyDescent="0.2">
      <c r="B9" s="27" t="s">
        <v>52</v>
      </c>
      <c r="C9" s="8" t="e">
        <f>Autoevaluación!R47/SUM(Autoevaluación!R47:R50)</f>
        <v>#DIV/0!</v>
      </c>
      <c r="D9" s="9" t="e">
        <f>Autoevaluación!R48/SUM(Autoevaluación!R47:R50)</f>
        <v>#DIV/0!</v>
      </c>
      <c r="E9" s="9" t="e">
        <f>Autoevaluación!R49/SUM(Autoevaluación!R47:R50)</f>
        <v>#DIV/0!</v>
      </c>
      <c r="F9" s="9" t="e">
        <f>Autoevaluación!R50/SUM(Autoevaluación!R47:R50)</f>
        <v>#DIV/0!</v>
      </c>
      <c r="G9" s="293"/>
      <c r="H9" s="9" t="e">
        <f>Autoevaluación!S47/SUM(Autoevaluación!S47:S50)</f>
        <v>#DIV/0!</v>
      </c>
      <c r="I9" s="9" t="e">
        <f>Autoevaluación!S48/SUM(Autoevaluación!S47:S50)</f>
        <v>#DIV/0!</v>
      </c>
      <c r="J9" s="9" t="e">
        <f>Autoevaluación!S49/SUM(Autoevaluación!S47:S50)</f>
        <v>#DIV/0!</v>
      </c>
      <c r="K9" s="9" t="e">
        <f>Autoevaluación!S50/SUM(Autoevaluación!S47:S50)</f>
        <v>#DIV/0!</v>
      </c>
      <c r="L9" s="295"/>
      <c r="M9" s="9" t="e">
        <f>Autoevaluación!T47/SUM(Autoevaluación!T47:T50)</f>
        <v>#DIV/0!</v>
      </c>
      <c r="N9" s="9" t="e">
        <f>Autoevaluación!T48/SUM(Autoevaluación!T47:T50)</f>
        <v>#DIV/0!</v>
      </c>
      <c r="O9" s="9" t="e">
        <f>Autoevaluación!T49/SUM(Autoevaluación!T47:T50)</f>
        <v>#DIV/0!</v>
      </c>
      <c r="P9" s="9" t="e">
        <f>Autoevaluación!T50/SUM(Autoevaluación!T47:T50)</f>
        <v>#DIV/0!</v>
      </c>
      <c r="Q9" s="22"/>
      <c r="R9" s="9" t="e">
        <f>Autoevaluación!U47/SUM(Autoevaluación!U47:U50)</f>
        <v>#DIV/0!</v>
      </c>
      <c r="S9" s="9" t="e">
        <f>Autoevaluación!U48/SUM(Autoevaluación!U47:U50)</f>
        <v>#DIV/0!</v>
      </c>
      <c r="T9" s="9" t="e">
        <f>Autoevaluación!U49/SUM(Autoevaluación!U47:U50)</f>
        <v>#DIV/0!</v>
      </c>
      <c r="U9" s="9" t="e">
        <f>Autoevaluación!U50/SUM(Autoevaluación!U47:U50)</f>
        <v>#DIV/0!</v>
      </c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</row>
    <row r="10" spans="2:45" ht="38.1" customHeight="1" x14ac:dyDescent="0.2">
      <c r="B10" s="30" t="s">
        <v>94</v>
      </c>
      <c r="C10" s="14" t="e">
        <f>AVERAGE(C4:C9)</f>
        <v>#DIV/0!</v>
      </c>
      <c r="D10" s="14" t="e">
        <f>AVERAGE(D4:D9)</f>
        <v>#DIV/0!</v>
      </c>
      <c r="E10" s="14" t="e">
        <f>AVERAGE(E4:E9)</f>
        <v>#DIV/0!</v>
      </c>
      <c r="F10" s="14" t="e">
        <f>AVERAGE(F4:F9)</f>
        <v>#DIV/0!</v>
      </c>
      <c r="G10" s="15"/>
      <c r="H10" s="14" t="e">
        <f>AVERAGE(H4:H9)</f>
        <v>#DIV/0!</v>
      </c>
      <c r="I10" s="14" t="e">
        <f>AVERAGE(I4:I9)</f>
        <v>#DIV/0!</v>
      </c>
      <c r="J10" s="14" t="e">
        <f>AVERAGE(J4:J9)</f>
        <v>#DIV/0!</v>
      </c>
      <c r="K10" s="14" t="e">
        <f>AVERAGE(K4:K9)</f>
        <v>#DIV/0!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</row>
    <row r="11" spans="2:45" x14ac:dyDescent="0.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</row>
    <row r="12" spans="2:45" ht="21.95" customHeight="1" x14ac:dyDescent="0.2">
      <c r="B12" s="300">
        <v>2019</v>
      </c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2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</row>
    <row r="13" spans="2:45" ht="24.95" customHeight="1" x14ac:dyDescent="0.2">
      <c r="B13" s="288" t="s">
        <v>95</v>
      </c>
      <c r="C13" s="289"/>
      <c r="D13" s="289"/>
      <c r="E13" s="289"/>
      <c r="F13" s="289"/>
      <c r="G13" s="289"/>
      <c r="H13" s="289"/>
      <c r="I13" s="289"/>
      <c r="J13" s="289"/>
      <c r="K13" s="289"/>
      <c r="L13" s="289"/>
      <c r="M13" s="289"/>
      <c r="N13" s="289"/>
      <c r="O13" s="289"/>
      <c r="P13" s="289"/>
      <c r="Q13" s="289"/>
      <c r="R13" s="289"/>
      <c r="S13" s="289"/>
      <c r="T13" s="289"/>
      <c r="U13" s="289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</row>
    <row r="14" spans="2:45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</row>
    <row r="15" spans="2:45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</row>
    <row r="16" spans="2:45" s="1" customFormat="1" ht="24.95" customHeight="1" x14ac:dyDescent="0.25">
      <c r="B16" s="278" t="s">
        <v>96</v>
      </c>
      <c r="C16" s="279"/>
      <c r="D16" s="279"/>
      <c r="E16" s="279"/>
      <c r="F16" s="279"/>
      <c r="G16" s="279"/>
      <c r="H16" s="279"/>
      <c r="I16" s="279"/>
      <c r="J16" s="279"/>
      <c r="K16" s="279"/>
      <c r="L16" s="279"/>
      <c r="M16" s="279"/>
      <c r="N16" s="279"/>
      <c r="O16" s="279"/>
      <c r="P16" s="279"/>
      <c r="Q16" s="279"/>
      <c r="R16" s="279"/>
      <c r="S16" s="279"/>
      <c r="T16" s="279"/>
      <c r="U16" s="279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 x14ac:dyDescent="0.2">
      <c r="B21" s="286" t="s">
        <v>97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95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" customFormat="1" ht="24.95" customHeight="1" x14ac:dyDescent="0.25">
      <c r="B25" s="278" t="s">
        <v>96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</row>
    <row r="26" spans="2:21" ht="60" customHeight="1" x14ac:dyDescent="0.2"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 x14ac:dyDescent="0.2">
      <c r="B30" s="280" t="s">
        <v>97</v>
      </c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</row>
    <row r="31" spans="2:21" ht="24.95" customHeight="1" x14ac:dyDescent="0.2">
      <c r="B31" s="282" t="s">
        <v>95</v>
      </c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</row>
    <row r="32" spans="2:21" ht="60" customHeight="1" x14ac:dyDescent="0.2"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" customFormat="1" ht="24.95" customHeight="1" x14ac:dyDescent="0.25">
      <c r="B34" s="278" t="s">
        <v>96</v>
      </c>
      <c r="C34" s="279"/>
      <c r="D34" s="279"/>
      <c r="E34" s="279"/>
      <c r="F34" s="279"/>
      <c r="G34" s="279"/>
      <c r="H34" s="279"/>
      <c r="I34" s="279"/>
      <c r="J34" s="279"/>
      <c r="K34" s="279"/>
      <c r="L34" s="279"/>
      <c r="M34" s="279"/>
      <c r="N34" s="279"/>
      <c r="O34" s="279"/>
      <c r="P34" s="279"/>
      <c r="Q34" s="279"/>
      <c r="R34" s="279"/>
      <c r="S34" s="279"/>
      <c r="T34" s="279"/>
      <c r="U34" s="279"/>
    </row>
    <row r="35" spans="2:21" ht="60" customHeight="1" x14ac:dyDescent="0.2"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 x14ac:dyDescent="0.2">
      <c r="B39" s="284" t="s">
        <v>97</v>
      </c>
      <c r="C39" s="285"/>
      <c r="D39" s="285"/>
      <c r="E39" s="285"/>
      <c r="F39" s="285"/>
      <c r="G39" s="285"/>
      <c r="H39" s="285"/>
      <c r="I39" s="285"/>
      <c r="J39" s="285"/>
      <c r="K39" s="285"/>
      <c r="L39" s="285"/>
      <c r="M39" s="285"/>
      <c r="N39" s="285"/>
      <c r="O39" s="285"/>
      <c r="P39" s="285"/>
      <c r="Q39" s="285"/>
      <c r="R39" s="285"/>
      <c r="S39" s="285"/>
      <c r="T39" s="285"/>
      <c r="U39" s="285"/>
    </row>
    <row r="40" spans="2:21" ht="19.5" x14ac:dyDescent="0.2">
      <c r="B40" s="282" t="s">
        <v>95</v>
      </c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3"/>
    </row>
    <row r="41" spans="2:21" ht="60.75" customHeight="1" x14ac:dyDescent="0.2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60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 x14ac:dyDescent="0.2">
      <c r="B43" s="278" t="s">
        <v>96</v>
      </c>
      <c r="C43" s="279"/>
      <c r="D43" s="279"/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</row>
    <row r="44" spans="2:21" ht="45.75" customHeight="1" x14ac:dyDescent="0.2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48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6.2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 x14ac:dyDescent="0.2">
      <c r="B65495" s="25" t="s">
        <v>35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 x14ac:dyDescent="0.2">
      <c r="B65496" s="26" t="s">
        <v>36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 x14ac:dyDescent="0.2">
      <c r="B65497" s="26" t="s">
        <v>37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13:U13"/>
    <mergeCell ref="B2:B3"/>
    <mergeCell ref="G3:G9"/>
    <mergeCell ref="L3:L9"/>
    <mergeCell ref="B14:U14"/>
    <mergeCell ref="C2:F2"/>
    <mergeCell ref="H2:K2"/>
    <mergeCell ref="M2:P2"/>
    <mergeCell ref="R2:U2"/>
    <mergeCell ref="B12:U12"/>
    <mergeCell ref="B26:U26"/>
    <mergeCell ref="B15:U15"/>
    <mergeCell ref="B16:U16"/>
    <mergeCell ref="B17:U17"/>
    <mergeCell ref="B18:U18"/>
    <mergeCell ref="B19:U19"/>
    <mergeCell ref="B46:U46"/>
    <mergeCell ref="B34:U34"/>
    <mergeCell ref="B35:U35"/>
    <mergeCell ref="B36:U36"/>
    <mergeCell ref="B37:U37"/>
    <mergeCell ref="B39:U39"/>
    <mergeCell ref="B40:U40"/>
    <mergeCell ref="B45:U45"/>
    <mergeCell ref="V2:V3"/>
    <mergeCell ref="B41:U41"/>
    <mergeCell ref="B42:U42"/>
    <mergeCell ref="B43:U43"/>
    <mergeCell ref="B44:U44"/>
    <mergeCell ref="B27:U27"/>
    <mergeCell ref="B28:U28"/>
    <mergeCell ref="B30:U30"/>
    <mergeCell ref="B31:U31"/>
    <mergeCell ref="B32:U32"/>
    <mergeCell ref="B33:U33"/>
    <mergeCell ref="B21:U21"/>
    <mergeCell ref="B22:U22"/>
    <mergeCell ref="B23:U23"/>
    <mergeCell ref="B24:U24"/>
    <mergeCell ref="B25:U25"/>
  </mergeCells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S65497"/>
  <sheetViews>
    <sheetView showGridLines="0" zoomScale="70" workbookViewId="0">
      <selection activeCell="B39" sqref="B39:U39"/>
    </sheetView>
  </sheetViews>
  <sheetFormatPr baseColWidth="10" defaultColWidth="9.140625" defaultRowHeight="15" x14ac:dyDescent="0.2"/>
  <cols>
    <col min="1" max="1" width="1.42578125" style="2" customWidth="1"/>
    <col min="2" max="2" width="34.710937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85546875" style="2" customWidth="1"/>
    <col min="18" max="21" width="7.7109375" style="2" customWidth="1"/>
    <col min="22" max="27" width="9.140625" style="2" customWidth="1"/>
    <col min="28" max="28" width="2" style="2" customWidth="1"/>
    <col min="29" max="33" width="9.140625" style="2" customWidth="1"/>
    <col min="34" max="34" width="1.85546875" style="2" customWidth="1"/>
    <col min="35" max="256" width="11.42578125" style="2" customWidth="1"/>
    <col min="257" max="16384" width="9.140625" style="2"/>
  </cols>
  <sheetData>
    <row r="1" spans="2:45" ht="6" customHeight="1" x14ac:dyDescent="0.2"/>
    <row r="2" spans="2:45" ht="22.5" customHeight="1" x14ac:dyDescent="0.2">
      <c r="B2" s="290" t="s">
        <v>98</v>
      </c>
      <c r="C2" s="296" t="s">
        <v>99</v>
      </c>
      <c r="D2" s="296"/>
      <c r="E2" s="296"/>
      <c r="F2" s="296"/>
      <c r="G2" s="3"/>
      <c r="H2" s="297" t="s">
        <v>43</v>
      </c>
      <c r="I2" s="297"/>
      <c r="J2" s="297"/>
      <c r="K2" s="297"/>
      <c r="L2" s="18"/>
      <c r="M2" s="298" t="s">
        <v>43</v>
      </c>
      <c r="N2" s="298"/>
      <c r="O2" s="298"/>
      <c r="P2" s="298"/>
      <c r="Q2" s="19"/>
      <c r="R2" s="299" t="s">
        <v>43</v>
      </c>
      <c r="S2" s="299"/>
      <c r="T2" s="299"/>
      <c r="U2" s="299"/>
      <c r="V2" s="27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</row>
    <row r="3" spans="2:45" ht="24.75" customHeight="1" x14ac:dyDescent="0.2">
      <c r="B3" s="291"/>
      <c r="C3" s="4">
        <v>1</v>
      </c>
      <c r="D3" s="4">
        <v>2</v>
      </c>
      <c r="E3" s="5">
        <v>3</v>
      </c>
      <c r="F3" s="6">
        <v>4</v>
      </c>
      <c r="G3" s="292"/>
      <c r="H3" s="4">
        <v>1</v>
      </c>
      <c r="I3" s="4">
        <v>2</v>
      </c>
      <c r="J3" s="5">
        <v>3</v>
      </c>
      <c r="K3" s="6">
        <v>4</v>
      </c>
      <c r="L3" s="294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27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</row>
    <row r="4" spans="2:45" ht="38.1" customHeight="1" x14ac:dyDescent="0.2">
      <c r="B4" s="27" t="s">
        <v>100</v>
      </c>
      <c r="C4" s="8" t="e">
        <f>Autoevaluación!R55/SUM(Autoevaluación!R55:R58)</f>
        <v>#DIV/0!</v>
      </c>
      <c r="D4" s="9" t="e">
        <f>Autoevaluación!R56/SUM(Autoevaluación!R55:R58)</f>
        <v>#DIV/0!</v>
      </c>
      <c r="E4" s="9" t="e">
        <f>Autoevaluación!R57/SUM(Autoevaluación!R55:R58)</f>
        <v>#DIV/0!</v>
      </c>
      <c r="F4" s="9" t="e">
        <f>Autoevaluación!R58/SUM(Autoevaluación!R55:R58)</f>
        <v>#DIV/0!</v>
      </c>
      <c r="G4" s="293"/>
      <c r="H4" s="9" t="e">
        <f>Autoevaluación!S55/SUM(Autoevaluación!S55:S59)</f>
        <v>#DIV/0!</v>
      </c>
      <c r="I4" s="9" t="e">
        <f>Autoevaluación!S56/SUM(Autoevaluación!S55:S58)</f>
        <v>#DIV/0!</v>
      </c>
      <c r="J4" s="9" t="e">
        <f>Autoevaluación!S57/SUM(Autoevaluación!S55:S58)</f>
        <v>#DIV/0!</v>
      </c>
      <c r="K4" s="9" t="e">
        <f>Autoevaluación!S58/SUM(Autoevaluación!S55:S58)</f>
        <v>#DIV/0!</v>
      </c>
      <c r="L4" s="295"/>
      <c r="M4" s="9" t="e">
        <f>Autoevaluación!T55/SUM(Autoevaluación!T55:T58)</f>
        <v>#DIV/0!</v>
      </c>
      <c r="N4" s="9" t="e">
        <f>Autoevaluación!T56/SUM(Autoevaluación!T55:T58)</f>
        <v>#DIV/0!</v>
      </c>
      <c r="O4" s="9" t="e">
        <f>Autoevaluación!T57/SUM(Autoevaluación!T55:T58)</f>
        <v>#DIV/0!</v>
      </c>
      <c r="P4" s="9" t="e">
        <f>Autoevaluación!T58/SUM(Autoevaluación!T55:T58)</f>
        <v>#DIV/0!</v>
      </c>
      <c r="Q4" s="22"/>
      <c r="R4" s="9" t="e">
        <f>Autoevaluación!U55/SUM(Autoevaluación!U55:U58)</f>
        <v>#DIV/0!</v>
      </c>
      <c r="S4" s="9" t="e">
        <f>Autoevaluación!U56/SUM(Autoevaluación!U55:U58)</f>
        <v>#DIV/0!</v>
      </c>
      <c r="T4" s="9" t="e">
        <f>Autoevaluación!U57/SUM(Autoevaluación!U55:U58)</f>
        <v>#DIV/0!</v>
      </c>
      <c r="U4" s="9" t="e">
        <f>Autoevaluación!U58/SUM(Autoevaluación!U55:U58)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</row>
    <row r="5" spans="2:45" ht="38.1" customHeight="1" x14ac:dyDescent="0.2">
      <c r="B5" s="27" t="s">
        <v>101</v>
      </c>
      <c r="C5" s="8" t="e">
        <f>Autoevaluación!R62/SUM(Autoevaluación!R62:R65)</f>
        <v>#DIV/0!</v>
      </c>
      <c r="D5" s="9" t="e">
        <f>Autoevaluación!R63/SUM(Autoevaluación!R62:R65)</f>
        <v>#DIV/0!</v>
      </c>
      <c r="E5" s="9" t="e">
        <f>Autoevaluación!R64/SUM(Autoevaluación!R62:R65)</f>
        <v>#DIV/0!</v>
      </c>
      <c r="F5" s="9" t="e">
        <f>Autoevaluación!R65/SUM(Autoevaluación!R62:R65)</f>
        <v>#DIV/0!</v>
      </c>
      <c r="G5" s="293"/>
      <c r="H5" s="9" t="e">
        <f>Autoevaluación!S62/SUM(Autoevaluación!S62:S65)</f>
        <v>#DIV/0!</v>
      </c>
      <c r="I5" s="9" t="e">
        <f>Autoevaluación!S63/SUM(Autoevaluación!S62:S65)</f>
        <v>#DIV/0!</v>
      </c>
      <c r="J5" s="9" t="e">
        <f>Autoevaluación!S64/SUM(Autoevaluación!S62:S65)</f>
        <v>#DIV/0!</v>
      </c>
      <c r="K5" s="9" t="e">
        <f>Autoevaluación!S65/SUM(Autoevaluación!S62:S65)</f>
        <v>#DIV/0!</v>
      </c>
      <c r="L5" s="295"/>
      <c r="M5" s="9" t="e">
        <f>Autoevaluación!T62/SUM(Autoevaluación!T62:T65)</f>
        <v>#DIV/0!</v>
      </c>
      <c r="N5" s="9" t="e">
        <f>Autoevaluación!T63/SUM(Autoevaluación!T62:T65)</f>
        <v>#DIV/0!</v>
      </c>
      <c r="O5" s="9" t="e">
        <f>Autoevaluación!T64/SUM(Autoevaluación!T62:T65)</f>
        <v>#DIV/0!</v>
      </c>
      <c r="P5" s="9" t="e">
        <f>Autoevaluación!T65/SUM(Autoevaluación!T62:T65)</f>
        <v>#DIV/0!</v>
      </c>
      <c r="Q5" s="22"/>
      <c r="R5" s="9" t="e">
        <f>Autoevaluación!U62/SUM(Autoevaluación!U62:U65)</f>
        <v>#DIV/0!</v>
      </c>
      <c r="S5" s="9" t="e">
        <f>Autoevaluación!U63/SUM(Autoevaluación!U62:U65)</f>
        <v>#DIV/0!</v>
      </c>
      <c r="T5" s="9" t="e">
        <f>Autoevaluación!U64/SUM(Autoevaluación!U62:U65)</f>
        <v>#DIV/0!</v>
      </c>
      <c r="U5" s="9" t="e">
        <f>Autoevaluación!U65/SUM(Autoevaluación!U62:U65)</f>
        <v>#DIV/0!</v>
      </c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</row>
    <row r="6" spans="2:45" ht="38.1" customHeight="1" x14ac:dyDescent="0.2">
      <c r="B6" s="27" t="s">
        <v>102</v>
      </c>
      <c r="C6" s="8" t="e">
        <f>Autoevaluación!R68/SUM(Autoevaluación!R68:R71)</f>
        <v>#DIV/0!</v>
      </c>
      <c r="D6" s="9" t="e">
        <f>Autoevaluación!R69/SUM(Autoevaluación!R68:R71)</f>
        <v>#DIV/0!</v>
      </c>
      <c r="E6" s="9" t="e">
        <f>Autoevaluación!R70/SUM(Autoevaluación!R68:R71)</f>
        <v>#DIV/0!</v>
      </c>
      <c r="F6" s="9" t="e">
        <f>Autoevaluación!R71/SUM(Autoevaluación!R68:R71)</f>
        <v>#DIV/0!</v>
      </c>
      <c r="G6" s="293"/>
      <c r="H6" s="9" t="e">
        <f>Autoevaluación!S68/SUM(Autoevaluación!S68:S71)</f>
        <v>#DIV/0!</v>
      </c>
      <c r="I6" s="9" t="e">
        <f>Autoevaluación!S69/SUM(Autoevaluación!S68:S71)</f>
        <v>#DIV/0!</v>
      </c>
      <c r="J6" s="9" t="e">
        <f>Autoevaluación!S70/SUM(Autoevaluación!S68:S71)</f>
        <v>#DIV/0!</v>
      </c>
      <c r="K6" s="9" t="e">
        <f>Autoevaluación!S71/SUM(Autoevaluación!S68:S71)</f>
        <v>#DIV/0!</v>
      </c>
      <c r="L6" s="295"/>
      <c r="M6" s="9" t="e">
        <f>Autoevaluación!T68/SUM(Autoevaluación!T68:T71)</f>
        <v>#DIV/0!</v>
      </c>
      <c r="N6" s="9" t="e">
        <f>Autoevaluación!T69/SUM(Autoevaluación!T68:T71)</f>
        <v>#DIV/0!</v>
      </c>
      <c r="O6" s="9" t="e">
        <f>Autoevaluación!T70/SUM(Autoevaluación!T68:T71)</f>
        <v>#DIV/0!</v>
      </c>
      <c r="P6" s="9" t="e">
        <f>Autoevaluación!T71/SUM(Autoevaluación!T68:T71)</f>
        <v>#DIV/0!</v>
      </c>
      <c r="Q6" s="22"/>
      <c r="R6" s="9" t="e">
        <f>Autoevaluación!U68/SUM(Autoevaluación!U68:U71)</f>
        <v>#DIV/0!</v>
      </c>
      <c r="S6" s="9" t="e">
        <f>Autoevaluación!U69/SUM(Autoevaluación!U68:U71)</f>
        <v>#DIV/0!</v>
      </c>
      <c r="T6" s="9" t="e">
        <f>Autoevaluación!U70/SUM(Autoevaluación!U68:U71)</f>
        <v>#DIV/0!</v>
      </c>
      <c r="U6" s="9" t="e">
        <f>Autoevaluación!U71/SUM(Autoevaluación!U68:U71)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</row>
    <row r="7" spans="2:45" ht="38.1" customHeight="1" x14ac:dyDescent="0.2">
      <c r="B7" s="27" t="s">
        <v>103</v>
      </c>
      <c r="C7" s="8" t="e">
        <f>Autoevaluación!R74/SUM(Autoevaluación!R74:R77)</f>
        <v>#DIV/0!</v>
      </c>
      <c r="D7" s="9" t="e">
        <f>Autoevaluación!R75/SUM(Autoevaluación!R74:R77)</f>
        <v>#DIV/0!</v>
      </c>
      <c r="E7" s="9" t="e">
        <f>Autoevaluación!R76/SUM(Autoevaluación!R74:R77)</f>
        <v>#DIV/0!</v>
      </c>
      <c r="F7" s="9" t="e">
        <f>Autoevaluación!R77/SUM(Autoevaluación!R74:R77)</f>
        <v>#DIV/0!</v>
      </c>
      <c r="G7" s="293"/>
      <c r="H7" s="9" t="e">
        <f>Autoevaluación!S74/SUM(Autoevaluación!S74:S77)</f>
        <v>#DIV/0!</v>
      </c>
      <c r="I7" s="9" t="e">
        <f>Autoevaluación!S75/SUM(Autoevaluación!S74:S77)</f>
        <v>#DIV/0!</v>
      </c>
      <c r="J7" s="9" t="e">
        <f>Autoevaluación!S76/SUM(Autoevaluación!S74:S77)</f>
        <v>#DIV/0!</v>
      </c>
      <c r="K7" s="9" t="e">
        <f>Autoevaluación!S77/SUM(Autoevaluación!S74:S77)</f>
        <v>#DIV/0!</v>
      </c>
      <c r="L7" s="295"/>
      <c r="M7" s="9" t="e">
        <f>Autoevaluación!T74/SUM(Autoevaluación!T74:T77)</f>
        <v>#DIV/0!</v>
      </c>
      <c r="N7" s="9" t="e">
        <f>Autoevaluación!T75/SUM(Autoevaluación!T74:T77)</f>
        <v>#DIV/0!</v>
      </c>
      <c r="O7" s="9" t="e">
        <f>Autoevaluación!T76/SUM(Autoevaluación!T74:T77)</f>
        <v>#DIV/0!</v>
      </c>
      <c r="P7" s="9" t="e">
        <f>Autoevaluación!T77/SUM(Autoevaluación!T74:T77)</f>
        <v>#DIV/0!</v>
      </c>
      <c r="Q7" s="22"/>
      <c r="R7" s="9" t="e">
        <f>Autoevaluación!U74/SUM(Autoevaluación!U74:U77)</f>
        <v>#DIV/0!</v>
      </c>
      <c r="S7" s="9" t="e">
        <f>Autoevaluación!U75/SUM(Autoevaluación!U74:U77)</f>
        <v>#DIV/0!</v>
      </c>
      <c r="T7" s="9" t="e">
        <f>Autoevaluación!U76/SUM(Autoevaluación!U74:U77)</f>
        <v>#DIV/0!</v>
      </c>
      <c r="U7" s="9" t="e">
        <f>Autoevaluación!U77/SUM(Autoevaluación!U74:U77)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</row>
    <row r="8" spans="2:45" ht="38.1" customHeight="1" x14ac:dyDescent="0.2">
      <c r="B8" s="11"/>
      <c r="C8" s="9"/>
      <c r="D8" s="9"/>
      <c r="E8" s="9"/>
      <c r="F8" s="9"/>
      <c r="G8" s="293"/>
      <c r="H8" s="9"/>
      <c r="I8" s="9"/>
      <c r="J8" s="9"/>
      <c r="K8" s="9"/>
      <c r="L8" s="295"/>
      <c r="M8" s="9"/>
      <c r="N8" s="9"/>
      <c r="O8" s="9"/>
      <c r="P8" s="9"/>
      <c r="Q8" s="22"/>
      <c r="R8" s="9"/>
      <c r="S8" s="9"/>
      <c r="T8" s="9"/>
      <c r="U8" s="9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</row>
    <row r="9" spans="2:45" ht="38.1" customHeight="1" x14ac:dyDescent="0.2">
      <c r="B9" s="12"/>
      <c r="C9" s="9"/>
      <c r="D9" s="9"/>
      <c r="E9" s="9"/>
      <c r="F9" s="9"/>
      <c r="G9" s="293"/>
      <c r="H9" s="9"/>
      <c r="I9" s="9"/>
      <c r="J9" s="9"/>
      <c r="K9" s="9"/>
      <c r="L9" s="295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</row>
    <row r="10" spans="2:45" ht="38.1" customHeight="1" x14ac:dyDescent="0.2">
      <c r="B10" s="13" t="s">
        <v>104</v>
      </c>
      <c r="C10" s="14" t="e">
        <f>AVERAGE(C4:C9)</f>
        <v>#DIV/0!</v>
      </c>
      <c r="D10" s="14" t="e">
        <f>AVERAGE(D4:D9)</f>
        <v>#DIV/0!</v>
      </c>
      <c r="E10" s="14" t="e">
        <f>AVERAGE(E4:E9)</f>
        <v>#DIV/0!</v>
      </c>
      <c r="F10" s="14" t="e">
        <f>AVERAGE(F4:F9)</f>
        <v>#DIV/0!</v>
      </c>
      <c r="G10" s="15"/>
      <c r="H10" s="14" t="e">
        <f>AVERAGE(H4:H9)</f>
        <v>#DIV/0!</v>
      </c>
      <c r="I10" s="14" t="e">
        <f>AVERAGE(I4:I9)</f>
        <v>#DIV/0!</v>
      </c>
      <c r="J10" s="14" t="e">
        <f>AVERAGE(J4:J9)</f>
        <v>#DIV/0!</v>
      </c>
      <c r="K10" s="14" t="e">
        <f>AVERAGE(K4:K9)</f>
        <v>#DIV/0!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</row>
    <row r="11" spans="2:45" x14ac:dyDescent="0.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</row>
    <row r="12" spans="2:45" ht="21.95" customHeight="1" x14ac:dyDescent="0.2">
      <c r="B12" s="296" t="s">
        <v>99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</row>
    <row r="13" spans="2:45" ht="24.95" customHeight="1" x14ac:dyDescent="0.2">
      <c r="B13" s="308" t="s">
        <v>95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</row>
    <row r="14" spans="2:45" ht="60" customHeight="1" x14ac:dyDescent="0.2">
      <c r="B14" s="303"/>
      <c r="C14" s="303"/>
      <c r="D14" s="303"/>
      <c r="E14" s="303"/>
      <c r="F14" s="303"/>
      <c r="G14" s="303"/>
      <c r="H14" s="303"/>
      <c r="I14" s="303"/>
      <c r="J14" s="30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</row>
    <row r="15" spans="2:45" ht="60" customHeight="1" x14ac:dyDescent="0.2">
      <c r="B15" s="303"/>
      <c r="C15" s="303"/>
      <c r="D15" s="303"/>
      <c r="E15" s="303"/>
      <c r="F15" s="303"/>
      <c r="G15" s="303"/>
      <c r="H15" s="303"/>
      <c r="I15" s="303"/>
      <c r="J15" s="30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</row>
    <row r="16" spans="2:45" s="1" customFormat="1" ht="24.95" customHeight="1" x14ac:dyDescent="0.25">
      <c r="B16" s="304" t="s">
        <v>96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</row>
    <row r="18" spans="2:21" ht="60" customHeight="1" x14ac:dyDescent="0.2"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</row>
    <row r="19" spans="2:21" ht="60" customHeight="1" x14ac:dyDescent="0.2">
      <c r="B19" s="303"/>
      <c r="C19" s="303"/>
      <c r="D19" s="303"/>
      <c r="E19" s="303"/>
      <c r="F19" s="303"/>
      <c r="G19" s="303"/>
      <c r="H19" s="303"/>
      <c r="I19" s="303"/>
      <c r="J19" s="303"/>
      <c r="K19" s="303"/>
      <c r="L19" s="303"/>
      <c r="M19" s="303"/>
      <c r="N19" s="303"/>
      <c r="O19" s="303"/>
      <c r="P19" s="303"/>
      <c r="Q19" s="303"/>
      <c r="R19" s="303"/>
      <c r="S19" s="303"/>
      <c r="T19" s="303"/>
      <c r="U19" s="303"/>
    </row>
    <row r="20" spans="2:21" ht="16.5" customHeight="1" x14ac:dyDescent="0.2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 x14ac:dyDescent="0.2">
      <c r="B21" s="286" t="s">
        <v>43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95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303"/>
      <c r="C23" s="303"/>
      <c r="D23" s="303"/>
      <c r="E23" s="303"/>
      <c r="F23" s="303"/>
      <c r="G23" s="303"/>
      <c r="H23" s="303"/>
      <c r="I23" s="303"/>
      <c r="J23" s="30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</row>
    <row r="24" spans="2:21" ht="60" customHeight="1" x14ac:dyDescent="0.2">
      <c r="B24" s="303"/>
      <c r="C24" s="303"/>
      <c r="D24" s="303"/>
      <c r="E24" s="303"/>
      <c r="F24" s="303"/>
      <c r="G24" s="303"/>
      <c r="H24" s="303"/>
      <c r="I24" s="303"/>
      <c r="J24" s="30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</row>
    <row r="25" spans="2:21" s="1" customFormat="1" ht="24.95" customHeight="1" x14ac:dyDescent="0.25">
      <c r="B25" s="304" t="s">
        <v>96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</row>
    <row r="27" spans="2:21" ht="60" customHeight="1" x14ac:dyDescent="0.2">
      <c r="B27" s="303"/>
      <c r="C27" s="303"/>
      <c r="D27" s="303"/>
      <c r="E27" s="303"/>
      <c r="F27" s="303"/>
      <c r="G27" s="303"/>
      <c r="H27" s="303"/>
      <c r="I27" s="303"/>
      <c r="J27" s="30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</row>
    <row r="28" spans="2:21" ht="60" customHeight="1" x14ac:dyDescent="0.2">
      <c r="B28" s="303"/>
      <c r="C28" s="303"/>
      <c r="D28" s="303"/>
      <c r="E28" s="303"/>
      <c r="F28" s="303"/>
      <c r="G28" s="303"/>
      <c r="H28" s="303"/>
      <c r="I28" s="303"/>
      <c r="J28" s="303"/>
      <c r="K28" s="303"/>
      <c r="L28" s="303"/>
      <c r="M28" s="303"/>
      <c r="N28" s="303"/>
      <c r="O28" s="303"/>
      <c r="P28" s="303"/>
      <c r="Q28" s="303"/>
      <c r="R28" s="303"/>
      <c r="S28" s="303"/>
      <c r="T28" s="303"/>
      <c r="U28" s="303"/>
    </row>
    <row r="29" spans="2:21" ht="16.5" customHeight="1" x14ac:dyDescent="0.2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 x14ac:dyDescent="0.2">
      <c r="B30" s="305" t="s">
        <v>43</v>
      </c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</row>
    <row r="31" spans="2:21" ht="24.95" customHeight="1" x14ac:dyDescent="0.2">
      <c r="B31" s="306" t="s">
        <v>95</v>
      </c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</row>
    <row r="32" spans="2:21" ht="60" customHeight="1" x14ac:dyDescent="0.2">
      <c r="B32" s="303"/>
      <c r="C32" s="303"/>
      <c r="D32" s="303"/>
      <c r="E32" s="303"/>
      <c r="F32" s="303"/>
      <c r="G32" s="303"/>
      <c r="H32" s="303"/>
      <c r="I32" s="303"/>
      <c r="J32" s="303"/>
      <c r="K32" s="303"/>
      <c r="L32" s="303"/>
      <c r="M32" s="303"/>
      <c r="N32" s="303"/>
      <c r="O32" s="303"/>
      <c r="P32" s="303"/>
      <c r="Q32" s="303"/>
      <c r="R32" s="303"/>
      <c r="S32" s="303"/>
      <c r="T32" s="303"/>
      <c r="U32" s="303"/>
    </row>
    <row r="33" spans="2:21" ht="60" customHeight="1" x14ac:dyDescent="0.2">
      <c r="B33" s="303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</row>
    <row r="34" spans="2:21" s="1" customFormat="1" ht="24.95" customHeight="1" x14ac:dyDescent="0.25">
      <c r="B34" s="304" t="s">
        <v>96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303"/>
      <c r="C35" s="303"/>
      <c r="D35" s="303"/>
      <c r="E35" s="303"/>
      <c r="F35" s="303"/>
      <c r="G35" s="303"/>
      <c r="H35" s="303"/>
      <c r="I35" s="303"/>
      <c r="J35" s="303"/>
      <c r="K35" s="303"/>
      <c r="L35" s="303"/>
      <c r="M35" s="303"/>
      <c r="N35" s="303"/>
      <c r="O35" s="303"/>
      <c r="P35" s="303"/>
      <c r="Q35" s="303"/>
      <c r="R35" s="303"/>
      <c r="S35" s="303"/>
      <c r="T35" s="303"/>
      <c r="U35" s="303"/>
    </row>
    <row r="36" spans="2:21" ht="60" customHeight="1" x14ac:dyDescent="0.2">
      <c r="B36" s="303"/>
      <c r="C36" s="303"/>
      <c r="D36" s="303"/>
      <c r="E36" s="303"/>
      <c r="F36" s="303"/>
      <c r="G36" s="303"/>
      <c r="H36" s="303"/>
      <c r="I36" s="303"/>
      <c r="J36" s="303"/>
      <c r="K36" s="303"/>
      <c r="L36" s="303"/>
      <c r="M36" s="303"/>
      <c r="N36" s="303"/>
      <c r="O36" s="303"/>
      <c r="P36" s="303"/>
      <c r="Q36" s="303"/>
      <c r="R36" s="303"/>
      <c r="S36" s="303"/>
      <c r="T36" s="303"/>
      <c r="U36" s="303"/>
    </row>
    <row r="37" spans="2:21" ht="60" customHeight="1" x14ac:dyDescent="0.2"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</row>
    <row r="39" spans="2:21" x14ac:dyDescent="0.2">
      <c r="B39" s="299" t="s">
        <v>43</v>
      </c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</row>
    <row r="40" spans="2:21" ht="19.5" x14ac:dyDescent="0.2">
      <c r="B40" s="306" t="s">
        <v>95</v>
      </c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/>
      <c r="P40" s="307"/>
      <c r="Q40" s="307"/>
      <c r="R40" s="307"/>
      <c r="S40" s="307"/>
      <c r="T40" s="307"/>
      <c r="U40" s="307"/>
    </row>
    <row r="41" spans="2:21" ht="51.75" customHeight="1" x14ac:dyDescent="0.2">
      <c r="B41" s="303"/>
      <c r="C41" s="303"/>
      <c r="D41" s="303"/>
      <c r="E41" s="303"/>
      <c r="F41" s="303"/>
      <c r="G41" s="303"/>
      <c r="H41" s="303"/>
      <c r="I41" s="303"/>
      <c r="J41" s="303"/>
      <c r="K41" s="303"/>
      <c r="L41" s="303"/>
      <c r="M41" s="303"/>
      <c r="N41" s="303"/>
      <c r="O41" s="303"/>
      <c r="P41" s="303"/>
      <c r="Q41" s="303"/>
      <c r="R41" s="303"/>
      <c r="S41" s="303"/>
      <c r="T41" s="303"/>
      <c r="U41" s="303"/>
    </row>
    <row r="42" spans="2:21" ht="50.25" customHeight="1" x14ac:dyDescent="0.2">
      <c r="B42" s="303"/>
      <c r="C42" s="303"/>
      <c r="D42" s="303"/>
      <c r="E42" s="303"/>
      <c r="F42" s="303"/>
      <c r="G42" s="303"/>
      <c r="H42" s="303"/>
      <c r="I42" s="303"/>
      <c r="J42" s="303"/>
      <c r="K42" s="303"/>
      <c r="L42" s="303"/>
      <c r="M42" s="303"/>
      <c r="N42" s="303"/>
      <c r="O42" s="303"/>
      <c r="P42" s="303"/>
      <c r="Q42" s="303"/>
      <c r="R42" s="303"/>
      <c r="S42" s="303"/>
      <c r="T42" s="303"/>
      <c r="U42" s="303"/>
    </row>
    <row r="43" spans="2:21" ht="19.5" x14ac:dyDescent="0.2">
      <c r="B43" s="304" t="s">
        <v>96</v>
      </c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69.75" customHeight="1" x14ac:dyDescent="0.2">
      <c r="B44" s="303"/>
      <c r="C44" s="303"/>
      <c r="D44" s="303"/>
      <c r="E44" s="303"/>
      <c r="F44" s="303"/>
      <c r="G44" s="303"/>
      <c r="H44" s="303"/>
      <c r="I44" s="303"/>
      <c r="J44" s="303"/>
      <c r="K44" s="303"/>
      <c r="L44" s="303"/>
      <c r="M44" s="303"/>
      <c r="N44" s="303"/>
      <c r="O44" s="303"/>
      <c r="P44" s="303"/>
      <c r="Q44" s="303"/>
      <c r="R44" s="303"/>
      <c r="S44" s="303"/>
      <c r="T44" s="303"/>
      <c r="U44" s="303"/>
    </row>
    <row r="45" spans="2:21" ht="60" customHeight="1" x14ac:dyDescent="0.2"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</row>
    <row r="46" spans="2:21" ht="59.25" customHeight="1" x14ac:dyDescent="0.2">
      <c r="B46" s="303"/>
      <c r="C46" s="303"/>
      <c r="D46" s="303"/>
      <c r="E46" s="303"/>
      <c r="F46" s="303"/>
      <c r="G46" s="303"/>
      <c r="H46" s="303"/>
      <c r="I46" s="303"/>
      <c r="J46" s="303"/>
      <c r="K46" s="303"/>
      <c r="L46" s="303"/>
      <c r="M46" s="303"/>
      <c r="N46" s="303"/>
      <c r="O46" s="303"/>
      <c r="P46" s="303"/>
      <c r="Q46" s="303"/>
      <c r="R46" s="303"/>
      <c r="S46" s="303"/>
      <c r="T46" s="303"/>
      <c r="U46" s="303"/>
    </row>
    <row r="65495" spans="2:22" x14ac:dyDescent="0.2">
      <c r="B65495" s="25" t="s">
        <v>35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 x14ac:dyDescent="0.2">
      <c r="B65496" s="26" t="s">
        <v>36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 x14ac:dyDescent="0.2">
      <c r="B65497" s="26" t="s">
        <v>37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13:U13"/>
    <mergeCell ref="B2:B3"/>
    <mergeCell ref="G3:G9"/>
    <mergeCell ref="L3:L9"/>
    <mergeCell ref="B14:U14"/>
    <mergeCell ref="C2:F2"/>
    <mergeCell ref="H2:K2"/>
    <mergeCell ref="M2:P2"/>
    <mergeCell ref="R2:U2"/>
    <mergeCell ref="B12:U12"/>
    <mergeCell ref="B26:U26"/>
    <mergeCell ref="B15:U15"/>
    <mergeCell ref="B16:U16"/>
    <mergeCell ref="B17:U17"/>
    <mergeCell ref="B18:U18"/>
    <mergeCell ref="B19:U19"/>
    <mergeCell ref="B46:U46"/>
    <mergeCell ref="B34:U34"/>
    <mergeCell ref="B35:U35"/>
    <mergeCell ref="B36:U36"/>
    <mergeCell ref="B37:U37"/>
    <mergeCell ref="B39:U39"/>
    <mergeCell ref="B40:U40"/>
    <mergeCell ref="B45:U45"/>
    <mergeCell ref="V2:V3"/>
    <mergeCell ref="B41:U41"/>
    <mergeCell ref="B42:U42"/>
    <mergeCell ref="B43:U43"/>
    <mergeCell ref="B44:U44"/>
    <mergeCell ref="B27:U27"/>
    <mergeCell ref="B28:U28"/>
    <mergeCell ref="B30:U30"/>
    <mergeCell ref="B31:U31"/>
    <mergeCell ref="B32:U32"/>
    <mergeCell ref="B33:U33"/>
    <mergeCell ref="B21:U21"/>
    <mergeCell ref="B22:U22"/>
    <mergeCell ref="B23:U23"/>
    <mergeCell ref="B24:U24"/>
    <mergeCell ref="B25:U25"/>
  </mergeCells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N65497"/>
  <sheetViews>
    <sheetView showGridLines="0" zoomScale="70" workbookViewId="0">
      <selection activeCell="B15" sqref="B12:U15"/>
    </sheetView>
  </sheetViews>
  <sheetFormatPr baseColWidth="10" defaultColWidth="9.140625" defaultRowHeight="15" x14ac:dyDescent="0.2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2.140625" style="2" customWidth="1"/>
    <col min="18" max="21" width="7.7109375" style="2" customWidth="1"/>
    <col min="22" max="22" width="14.140625" style="2" bestFit="1" customWidth="1"/>
    <col min="23" max="27" width="9.140625" style="2" customWidth="1"/>
    <col min="28" max="28" width="2" style="2" customWidth="1"/>
    <col min="29" max="33" width="9.140625" style="2" customWidth="1"/>
    <col min="34" max="34" width="1.85546875" style="2" customWidth="1"/>
    <col min="35" max="256" width="11.42578125" style="2" customWidth="1"/>
    <col min="257" max="16384" width="9.140625" style="2"/>
  </cols>
  <sheetData>
    <row r="1" spans="2:40" ht="6" customHeight="1" x14ac:dyDescent="0.2"/>
    <row r="2" spans="2:40" ht="22.5" customHeight="1" x14ac:dyDescent="0.2">
      <c r="B2" s="290" t="s">
        <v>105</v>
      </c>
      <c r="C2" s="296" t="s">
        <v>99</v>
      </c>
      <c r="D2" s="296"/>
      <c r="E2" s="296"/>
      <c r="F2" s="296"/>
      <c r="G2" s="3"/>
      <c r="H2" s="297" t="s">
        <v>43</v>
      </c>
      <c r="I2" s="297"/>
      <c r="J2" s="297"/>
      <c r="K2" s="297"/>
      <c r="L2" s="18"/>
      <c r="M2" s="298" t="s">
        <v>43</v>
      </c>
      <c r="N2" s="298"/>
      <c r="O2" s="298"/>
      <c r="P2" s="298"/>
      <c r="Q2" s="19"/>
      <c r="R2" s="299" t="s">
        <v>106</v>
      </c>
      <c r="S2" s="299"/>
      <c r="T2" s="299"/>
      <c r="U2" s="299"/>
      <c r="V2" s="27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2:40" ht="24.75" customHeight="1" x14ac:dyDescent="0.2">
      <c r="B3" s="291"/>
      <c r="C3" s="4">
        <v>1</v>
      </c>
      <c r="D3" s="4">
        <v>2</v>
      </c>
      <c r="E3" s="5">
        <v>3</v>
      </c>
      <c r="F3" s="6">
        <v>4</v>
      </c>
      <c r="G3" s="292"/>
      <c r="H3" s="4">
        <v>1</v>
      </c>
      <c r="I3" s="4">
        <v>2</v>
      </c>
      <c r="J3" s="5">
        <v>3</v>
      </c>
      <c r="K3" s="6">
        <v>4</v>
      </c>
      <c r="L3" s="294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27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2:40" ht="38.1" customHeight="1" x14ac:dyDescent="0.2">
      <c r="B4" s="27" t="s">
        <v>107</v>
      </c>
      <c r="C4" s="8">
        <f>Autoevaluación!R84/SUM(Autoevaluación!R84:R87)</f>
        <v>0</v>
      </c>
      <c r="D4" s="9">
        <f>Autoevaluación!R85/SUM(Autoevaluación!R84:R87)</f>
        <v>1</v>
      </c>
      <c r="E4" s="9">
        <f>Autoevaluación!R86/SUM(Autoevaluación!R84:R87)</f>
        <v>0</v>
      </c>
      <c r="F4" s="9">
        <f>Autoevaluación!R87/SUM(Autoevaluación!R84:R87)</f>
        <v>0</v>
      </c>
      <c r="G4" s="293"/>
      <c r="H4" s="28">
        <f>Autoevaluación!S84/SUM(Autoevaluación!S84:S87)</f>
        <v>0</v>
      </c>
      <c r="I4" s="9">
        <f>Autoevaluación!S85/SUM(Autoevaluación!S84:S87)</f>
        <v>1</v>
      </c>
      <c r="J4" s="9">
        <f>Autoevaluación!S86/SUM(Autoevaluación!S84:S87)</f>
        <v>0</v>
      </c>
      <c r="K4" s="9">
        <f>Autoevaluación!S87/SUM(Autoevaluación!S84:S87)</f>
        <v>0</v>
      </c>
      <c r="L4" s="295"/>
      <c r="M4" s="9" t="e">
        <f>Autoevaluación!T84/SUM(Autoevaluación!T84:T87)</f>
        <v>#DIV/0!</v>
      </c>
      <c r="N4" s="9" t="e">
        <f>Autoevaluación!T85/SUM(Autoevaluación!T84:T87)</f>
        <v>#DIV/0!</v>
      </c>
      <c r="O4" s="9" t="e">
        <f>Autoevaluación!T86/SUM(Autoevaluación!T84:T87)</f>
        <v>#DIV/0!</v>
      </c>
      <c r="P4" s="9" t="e">
        <f>Autoevaluación!T87/SUM(Autoevaluación!T84:T87)</f>
        <v>#DIV/0!</v>
      </c>
      <c r="Q4" s="22"/>
      <c r="R4" s="9" t="e">
        <f>Autoevaluación!U84/SUM(Autoevaluación!U84:U87)</f>
        <v>#DIV/0!</v>
      </c>
      <c r="S4" s="9" t="e">
        <f>Autoevaluación!U85/SUM(Autoevaluación!U84:U87)</f>
        <v>#DIV/0!</v>
      </c>
      <c r="T4" s="9" t="e">
        <f>Autoevaluación!U86/SUM(Autoevaluación!U84:U87)</f>
        <v>#DIV/0!</v>
      </c>
      <c r="U4" s="9" t="e">
        <f>Autoevaluación!U87/SUM(Autoevaluación!U84:U87)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2:40" ht="38.1" customHeight="1" x14ac:dyDescent="0.25">
      <c r="B5" s="29" t="s">
        <v>108</v>
      </c>
      <c r="C5" s="8">
        <f>Autoevaluación!R89/SUM(Autoevaluación!R89:R92)</f>
        <v>0.2857142857142857</v>
      </c>
      <c r="D5" s="9">
        <f>Autoevaluación!R90/SUM(Autoevaluación!R89:R92)</f>
        <v>0.7142857142857143</v>
      </c>
      <c r="E5" s="9">
        <f>Autoevaluación!R91/SUM(Autoevaluación!R89:R92)</f>
        <v>0</v>
      </c>
      <c r="F5" s="9">
        <f>Autoevaluación!R92/SUM(Autoevaluación!R89:R92)</f>
        <v>0</v>
      </c>
      <c r="G5" s="293"/>
      <c r="H5" s="28">
        <f>Autoevaluación!S89/SUM(Autoevaluación!S89:S92)</f>
        <v>0.14285714285714285</v>
      </c>
      <c r="I5" s="9">
        <f>Autoevaluación!S90/SUM(Autoevaluación!S89:S92)</f>
        <v>0.8571428571428571</v>
      </c>
      <c r="J5" s="9" t="e">
        <f>Autoevaluación!S91/SUM(Autoevaluación!S89:Q92Q13:V16)</f>
        <v>#NAME?</v>
      </c>
      <c r="K5" s="9">
        <f>Autoevaluación!S92/SUM(Autoevaluación!S89:S92)</f>
        <v>0</v>
      </c>
      <c r="L5" s="295"/>
      <c r="M5" s="9" t="e">
        <f>Autoevaluación!T89/SUM(Autoevaluación!T89:T92)</f>
        <v>#DIV/0!</v>
      </c>
      <c r="N5" s="9" t="e">
        <f>Autoevaluación!T90/SUM(Autoevaluación!T89:T92)</f>
        <v>#DIV/0!</v>
      </c>
      <c r="O5" s="9" t="e">
        <f>Autoevaluación!T91/SUM(Autoevaluación!T89:T92)</f>
        <v>#DIV/0!</v>
      </c>
      <c r="P5" s="9" t="e">
        <f>Autoevaluación!T92/SUM(Autoevaluación!T89:T92)</f>
        <v>#DIV/0!</v>
      </c>
      <c r="Q5" s="22"/>
      <c r="R5" s="9" t="e">
        <f>Autoevaluación!U89/SUM(Autoevaluación!U89:U92)</f>
        <v>#DIV/0!</v>
      </c>
      <c r="S5" s="9" t="e">
        <f>Autoevaluación!U90/SUM(Autoevaluación!U89:U92)</f>
        <v>#DIV/0!</v>
      </c>
      <c r="T5" s="9" t="e">
        <f>Autoevaluación!U91/SUM(Autoevaluación!U89:U92)</f>
        <v>#DIV/0!</v>
      </c>
      <c r="U5" s="9" t="e">
        <f>Autoevaluación!U92/SUM(Autoevaluación!U89:U92)</f>
        <v>#DIV/0!</v>
      </c>
      <c r="V5" s="1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2:40" ht="38.1" customHeight="1" x14ac:dyDescent="0.2">
      <c r="B6" s="29" t="s">
        <v>109</v>
      </c>
      <c r="C6" s="8">
        <f>Autoevaluación!R98/SUM(Autoevaluación!R98:R101)</f>
        <v>0</v>
      </c>
      <c r="D6" s="9">
        <f>Autoevaluación!R99/SUM(Autoevaluación!R98:R101)</f>
        <v>1</v>
      </c>
      <c r="E6" s="9">
        <f>Autoevaluación!R100/SUM(Autoevaluación!R98:R101)</f>
        <v>0</v>
      </c>
      <c r="F6" s="9">
        <f>Autoevaluación!R101/SUM(Autoevaluación!R98:R101)</f>
        <v>0</v>
      </c>
      <c r="G6" s="293"/>
      <c r="H6" s="28">
        <f>Autoevaluación!S98/SUM(Autoevaluación!S98:S101)</f>
        <v>0</v>
      </c>
      <c r="I6" s="9">
        <f>Autoevaluación!S99/SUM(Autoevaluación!S98:S101)</f>
        <v>1</v>
      </c>
      <c r="J6" s="9">
        <f>Autoevaluación!S100/SUM(Autoevaluación!S98:S101)</f>
        <v>0</v>
      </c>
      <c r="K6" s="9">
        <f>Autoevaluación!S10/SUM(Autoevaluación!S98:S101)</f>
        <v>0</v>
      </c>
      <c r="L6" s="295"/>
      <c r="M6" s="9" t="e">
        <f>Autoevaluación!T98/SUM(Autoevaluación!T98:T101)</f>
        <v>#DIV/0!</v>
      </c>
      <c r="N6" s="9" t="e">
        <f>Autoevaluación!T99/SUM(Autoevaluación!T98:T101)</f>
        <v>#DIV/0!</v>
      </c>
      <c r="O6" s="9" t="e">
        <f>Autoevaluación!T100/SUM(Autoevaluación!T98:T101)</f>
        <v>#DIV/0!</v>
      </c>
      <c r="P6" s="9" t="e">
        <f>Autoevaluación!T101/SUM(Autoevaluación!T98:T101)</f>
        <v>#DIV/0!</v>
      </c>
      <c r="Q6" s="22"/>
      <c r="R6" s="9" t="e">
        <f>Autoevaluación!U98/SUM(Autoevaluación!U98:U101)</f>
        <v>#DIV/0!</v>
      </c>
      <c r="S6" s="9" t="e">
        <f>Autoevaluación!U99/SUM(Autoevaluación!U98:U101)</f>
        <v>#DIV/0!</v>
      </c>
      <c r="T6" s="9" t="e">
        <f>Autoevaluación!U100/SUM(Autoevaluación!U98:U101)</f>
        <v>#DIV/0!</v>
      </c>
      <c r="U6" s="9" t="e">
        <f>Autoevaluación!U101/SUM(Autoevaluación!U98:U101)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</row>
    <row r="7" spans="2:40" ht="38.1" customHeight="1" x14ac:dyDescent="0.2">
      <c r="B7" s="27" t="s">
        <v>110</v>
      </c>
      <c r="C7" s="8">
        <f>Autoevaluación!R102/SUM(Autoevaluación!R102:R105)</f>
        <v>0.3</v>
      </c>
      <c r="D7" s="9">
        <f>Autoevaluación!R103/SUM(Autoevaluación!R102:R105)</f>
        <v>0.7</v>
      </c>
      <c r="E7" s="9">
        <f>Autoevaluación!R104/SUM(Autoevaluación!R102:R105)</f>
        <v>0</v>
      </c>
      <c r="F7" s="9">
        <f>Autoevaluación!R105/SUM(Autoevaluación!R102:R105)</f>
        <v>0</v>
      </c>
      <c r="G7" s="293"/>
      <c r="H7" s="28">
        <f>Autoevaluación!S102/SUM(Autoevaluación!S102:S105)</f>
        <v>0.3</v>
      </c>
      <c r="I7" s="9">
        <f>Autoevaluación!S103/SUM(Autoevaluación!S102:S105)</f>
        <v>0.7</v>
      </c>
      <c r="J7" s="9">
        <f>Autoevaluación!S104/SUM(Autoevaluación!S102:S105)</f>
        <v>0</v>
      </c>
      <c r="K7" s="9">
        <f>Autoevaluación!S105/SUM(Autoevaluación!S102:S105)</f>
        <v>0</v>
      </c>
      <c r="L7" s="295"/>
      <c r="M7" s="9" t="e">
        <f>Autoevaluación!T102/SUM(Autoevaluación!T102:T105)</f>
        <v>#DIV/0!</v>
      </c>
      <c r="N7" s="9" t="e">
        <f>Autoevaluación!T103/SUM(Autoevaluación!T102:T105)</f>
        <v>#DIV/0!</v>
      </c>
      <c r="O7" s="9" t="e">
        <f>Autoevaluación!T104/SUM(Autoevaluación!T102:T105)</f>
        <v>#DIV/0!</v>
      </c>
      <c r="P7" s="9" t="e">
        <f>Autoevaluación!T105/SUM(Autoevaluación!T102:T105)</f>
        <v>#DIV/0!</v>
      </c>
      <c r="Q7" s="22"/>
      <c r="R7" s="9" t="e">
        <f>Autoevaluación!U102/SUM(Autoevaluación!U102:U105)</f>
        <v>#DIV/0!</v>
      </c>
      <c r="S7" s="9" t="e">
        <f>Autoevaluación!U103/SUM(Autoevaluación!U102:U105)</f>
        <v>#DIV/0!</v>
      </c>
      <c r="T7" s="9" t="e">
        <f>Autoevaluación!U104/SUM(Autoevaluación!U102:U105)</f>
        <v>#DIV/0!</v>
      </c>
      <c r="U7" s="9" t="e">
        <f>Autoevaluación!U105/SUM(Autoevaluación!U102:U105)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</row>
    <row r="8" spans="2:40" ht="38.1" customHeight="1" x14ac:dyDescent="0.2">
      <c r="B8" s="27" t="s">
        <v>111</v>
      </c>
      <c r="C8" s="8" t="e">
        <f>Autoevaluación!R114/SUM(Autoevaluación!R114:R117)</f>
        <v>#DIV/0!</v>
      </c>
      <c r="D8" s="9" t="e">
        <f>Autoevaluación!R115/SUM(Autoevaluación!R114:R117)</f>
        <v>#DIV/0!</v>
      </c>
      <c r="E8" s="9" t="e">
        <f>Autoevaluación!R116/SUM(Autoevaluación!R114:R117)</f>
        <v>#DIV/0!</v>
      </c>
      <c r="F8" s="9" t="e">
        <f>Autoevaluación!R117/SUM(Autoevaluación!R114:R117)</f>
        <v>#DIV/0!</v>
      </c>
      <c r="G8" s="293"/>
      <c r="H8" s="28" t="e">
        <f>Autoevaluación!S114/SUM(Autoevaluación!S114:S117)</f>
        <v>#DIV/0!</v>
      </c>
      <c r="I8" s="9" t="e">
        <f>Autoevaluación!S115/SUM(Autoevaluación!S114:S117)</f>
        <v>#DIV/0!</v>
      </c>
      <c r="J8" s="9" t="e">
        <f>Autoevaluación!S116/SUM(Autoevaluación!S114:S117)</f>
        <v>#DIV/0!</v>
      </c>
      <c r="K8" s="9" t="e">
        <f>Autoevaluación!S117/SUM(Autoevaluación!S114:S117)</f>
        <v>#DIV/0!</v>
      </c>
      <c r="L8" s="295"/>
      <c r="M8" s="9" t="e">
        <f>Autoevaluación!T114/SUM(Autoevaluación!T114:T117)</f>
        <v>#DIV/0!</v>
      </c>
      <c r="N8" s="9" t="e">
        <f>Autoevaluación!T115/SUM(Autoevaluación!T114:T117)</f>
        <v>#DIV/0!</v>
      </c>
      <c r="O8" s="9" t="e">
        <f>Autoevaluación!T116/SUM(Autoevaluación!T114:T117)</f>
        <v>#DIV/0!</v>
      </c>
      <c r="P8" s="9" t="e">
        <f>Autoevaluación!T117/SUM(Autoevaluación!T114:T117)</f>
        <v>#DIV/0!</v>
      </c>
      <c r="Q8" s="22"/>
      <c r="R8" s="9" t="e">
        <f>Autoevaluación!U114/SUM(Autoevaluación!U114:U117)</f>
        <v>#DIV/0!</v>
      </c>
      <c r="S8" s="9" t="e">
        <f>Autoevaluación!U115/SUM(Autoevaluación!U114:U117)</f>
        <v>#DIV/0!</v>
      </c>
      <c r="T8" s="9" t="e">
        <f>Autoevaluación!U116/SUM(Autoevaluación!U114:U117)</f>
        <v>#DIV/0!</v>
      </c>
      <c r="U8" s="9" t="e">
        <f>Autoevaluación!U117/SUM(Autoevaluación!U114:U117)</f>
        <v>#DIV/0!</v>
      </c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2:40" ht="38.1" customHeight="1" x14ac:dyDescent="0.2">
      <c r="B9" s="11"/>
      <c r="C9" s="9"/>
      <c r="D9" s="9"/>
      <c r="E9" s="9"/>
      <c r="F9" s="9"/>
      <c r="G9" s="293"/>
      <c r="H9" s="9"/>
      <c r="I9" s="9"/>
      <c r="J9" s="9"/>
      <c r="K9" s="9"/>
      <c r="L9" s="295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</row>
    <row r="10" spans="2:40" ht="42" customHeight="1" x14ac:dyDescent="0.2">
      <c r="B10" s="13" t="s">
        <v>112</v>
      </c>
      <c r="C10" s="14" t="e">
        <f>AVERAGE(C4:C9)</f>
        <v>#DIV/0!</v>
      </c>
      <c r="D10" s="14" t="e">
        <f>AVERAGE(D4:D9)</f>
        <v>#DIV/0!</v>
      </c>
      <c r="E10" s="14" t="e">
        <f>AVERAGE(E4:E9)</f>
        <v>#DIV/0!</v>
      </c>
      <c r="F10" s="14" t="e">
        <f>AVERAGE(F4:F9)</f>
        <v>#DIV/0!</v>
      </c>
      <c r="G10" s="15"/>
      <c r="H10" s="14" t="e">
        <f>AVERAGE(H4:H9)</f>
        <v>#DIV/0!</v>
      </c>
      <c r="I10" s="14" t="e">
        <f>AVERAGE(I4:I9)</f>
        <v>#DIV/0!</v>
      </c>
      <c r="J10" s="14" t="e">
        <f>AVERAGE(J4:J9)</f>
        <v>#NAME?</v>
      </c>
      <c r="K10" s="14" t="e">
        <f>AVERAGE(K4:K9)</f>
        <v>#DIV/0!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2:40" x14ac:dyDescent="0.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</row>
    <row r="12" spans="2:40" ht="21.95" customHeight="1" x14ac:dyDescent="0.2">
      <c r="B12" s="296" t="s">
        <v>99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</row>
    <row r="13" spans="2:40" ht="24.95" customHeight="1" x14ac:dyDescent="0.2">
      <c r="B13" s="308" t="s">
        <v>95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2:40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2:40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2:40" s="1" customFormat="1" ht="24.95" customHeight="1" x14ac:dyDescent="0.25">
      <c r="B16" s="304" t="s">
        <v>96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 x14ac:dyDescent="0.2">
      <c r="B21" s="286" t="s">
        <v>43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306" t="s">
        <v>95</v>
      </c>
      <c r="C22" s="307"/>
      <c r="D22" s="307"/>
      <c r="E22" s="307"/>
      <c r="F22" s="307"/>
      <c r="G22" s="307"/>
      <c r="H22" s="307"/>
      <c r="I22" s="307"/>
      <c r="J22" s="307"/>
      <c r="K22" s="307"/>
      <c r="L22" s="307"/>
      <c r="M22" s="307"/>
      <c r="N22" s="307"/>
      <c r="O22" s="307"/>
      <c r="P22" s="307"/>
      <c r="Q22" s="307"/>
      <c r="R22" s="307"/>
      <c r="S22" s="307"/>
      <c r="T22" s="307"/>
      <c r="U22" s="307"/>
    </row>
    <row r="23" spans="2:21" ht="60" customHeight="1" x14ac:dyDescent="0.2"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" customFormat="1" ht="24.95" customHeight="1" x14ac:dyDescent="0.25">
      <c r="B25" s="304" t="s">
        <v>96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 x14ac:dyDescent="0.2">
      <c r="B30" s="305" t="s">
        <v>43</v>
      </c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</row>
    <row r="31" spans="2:21" ht="24.95" customHeight="1" x14ac:dyDescent="0.2">
      <c r="B31" s="287" t="s">
        <v>95</v>
      </c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</row>
    <row r="32" spans="2:21" ht="60" customHeight="1" x14ac:dyDescent="0.2"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" customFormat="1" ht="24.95" customHeight="1" x14ac:dyDescent="0.25">
      <c r="B34" s="304" t="s">
        <v>96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 x14ac:dyDescent="0.2">
      <c r="B39" s="299" t="s">
        <v>43</v>
      </c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</row>
    <row r="40" spans="2:21" ht="19.5" x14ac:dyDescent="0.2">
      <c r="B40" s="287" t="s">
        <v>95</v>
      </c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</row>
    <row r="41" spans="2:21" ht="50.25" customHeight="1" x14ac:dyDescent="0.2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51.75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 x14ac:dyDescent="0.2">
      <c r="B43" s="304" t="s">
        <v>96</v>
      </c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</row>
    <row r="44" spans="2:21" ht="45" customHeight="1" x14ac:dyDescent="0.2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52.5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5.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 x14ac:dyDescent="0.2">
      <c r="B65495" s="25" t="s">
        <v>35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 x14ac:dyDescent="0.2">
      <c r="B65496" s="26" t="s">
        <v>36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 x14ac:dyDescent="0.2">
      <c r="B65497" s="26" t="s">
        <v>37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13:U13"/>
    <mergeCell ref="B2:B3"/>
    <mergeCell ref="G3:G9"/>
    <mergeCell ref="L3:L9"/>
    <mergeCell ref="B14:U14"/>
    <mergeCell ref="C2:F2"/>
    <mergeCell ref="H2:K2"/>
    <mergeCell ref="M2:P2"/>
    <mergeCell ref="R2:U2"/>
    <mergeCell ref="B12:U12"/>
    <mergeCell ref="B26:U26"/>
    <mergeCell ref="B15:U15"/>
    <mergeCell ref="B16:U16"/>
    <mergeCell ref="B17:U17"/>
    <mergeCell ref="B18:U18"/>
    <mergeCell ref="B19:U19"/>
    <mergeCell ref="B46:U46"/>
    <mergeCell ref="B34:U34"/>
    <mergeCell ref="B35:U35"/>
    <mergeCell ref="B36:U36"/>
    <mergeCell ref="B37:U37"/>
    <mergeCell ref="B39:U39"/>
    <mergeCell ref="B40:U40"/>
    <mergeCell ref="B45:U45"/>
    <mergeCell ref="V2:V3"/>
    <mergeCell ref="B41:U41"/>
    <mergeCell ref="B42:U42"/>
    <mergeCell ref="B43:U43"/>
    <mergeCell ref="B44:U44"/>
    <mergeCell ref="B27:U27"/>
    <mergeCell ref="B28:U28"/>
    <mergeCell ref="B30:U30"/>
    <mergeCell ref="B31:U31"/>
    <mergeCell ref="B32:U32"/>
    <mergeCell ref="B33:U33"/>
    <mergeCell ref="B21:U21"/>
    <mergeCell ref="B22:U22"/>
    <mergeCell ref="B23:U23"/>
    <mergeCell ref="B24:U24"/>
    <mergeCell ref="B25:U25"/>
  </mergeCells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cols>
    <col min="1" max="256" width="11.42578125" customWidth="1"/>
  </cols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N65497"/>
  <sheetViews>
    <sheetView showGridLines="0" zoomScale="70" workbookViewId="0">
      <selection activeCell="B40" sqref="B40:U40"/>
    </sheetView>
  </sheetViews>
  <sheetFormatPr baseColWidth="10" defaultColWidth="9.140625" defaultRowHeight="15" x14ac:dyDescent="0.2"/>
  <cols>
    <col min="1" max="1" width="1.42578125" style="2" customWidth="1"/>
    <col min="2" max="2" width="38.28515625" style="2" customWidth="1"/>
    <col min="3" max="6" width="7.7109375" style="2" customWidth="1"/>
    <col min="7" max="7" width="1.7109375" style="2" customWidth="1"/>
    <col min="8" max="11" width="7.7109375" style="2" customWidth="1"/>
    <col min="12" max="12" width="1.7109375" style="2" customWidth="1"/>
    <col min="13" max="16" width="7.7109375" style="2" customWidth="1"/>
    <col min="17" max="17" width="3.28515625" style="2" customWidth="1"/>
    <col min="18" max="21" width="7.7109375" style="2" customWidth="1"/>
    <col min="22" max="27" width="9.140625" style="2" customWidth="1"/>
    <col min="28" max="28" width="2" style="2" customWidth="1"/>
    <col min="29" max="33" width="9.140625" style="2" customWidth="1"/>
    <col min="34" max="34" width="1.85546875" style="2" customWidth="1"/>
    <col min="35" max="256" width="11.42578125" style="2" customWidth="1"/>
    <col min="257" max="16384" width="9.140625" style="2"/>
  </cols>
  <sheetData>
    <row r="1" spans="2:40" ht="6" customHeight="1" x14ac:dyDescent="0.2"/>
    <row r="2" spans="2:40" ht="22.5" customHeight="1" x14ac:dyDescent="0.2">
      <c r="B2" s="290" t="s">
        <v>87</v>
      </c>
      <c r="C2" s="296" t="s">
        <v>99</v>
      </c>
      <c r="D2" s="296"/>
      <c r="E2" s="296"/>
      <c r="F2" s="296"/>
      <c r="G2" s="3"/>
      <c r="H2" s="297" t="s">
        <v>43</v>
      </c>
      <c r="I2" s="297"/>
      <c r="J2" s="297"/>
      <c r="K2" s="297"/>
      <c r="L2" s="18"/>
      <c r="M2" s="298" t="s">
        <v>43</v>
      </c>
      <c r="N2" s="298"/>
      <c r="O2" s="298"/>
      <c r="P2" s="298"/>
      <c r="Q2" s="19"/>
      <c r="R2" s="299" t="s">
        <v>43</v>
      </c>
      <c r="S2" s="299"/>
      <c r="T2" s="299"/>
      <c r="U2" s="299"/>
      <c r="V2" s="27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</row>
    <row r="3" spans="2:40" ht="24.75" customHeight="1" x14ac:dyDescent="0.2">
      <c r="B3" s="291"/>
      <c r="C3" s="4">
        <v>1</v>
      </c>
      <c r="D3" s="4">
        <v>2</v>
      </c>
      <c r="E3" s="5">
        <v>3</v>
      </c>
      <c r="F3" s="6">
        <v>4</v>
      </c>
      <c r="G3" s="292"/>
      <c r="H3" s="4">
        <v>1</v>
      </c>
      <c r="I3" s="4">
        <v>2</v>
      </c>
      <c r="J3" s="5">
        <v>3</v>
      </c>
      <c r="K3" s="6">
        <v>4</v>
      </c>
      <c r="L3" s="294"/>
      <c r="M3" s="4">
        <v>1</v>
      </c>
      <c r="N3" s="4">
        <v>2</v>
      </c>
      <c r="O3" s="5">
        <v>3</v>
      </c>
      <c r="P3" s="6">
        <v>4</v>
      </c>
      <c r="Q3" s="21"/>
      <c r="R3" s="4">
        <v>1</v>
      </c>
      <c r="S3" s="4">
        <v>2</v>
      </c>
      <c r="T3" s="5">
        <v>3</v>
      </c>
      <c r="U3" s="6">
        <v>4</v>
      </c>
      <c r="V3" s="27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</row>
    <row r="4" spans="2:40" ht="38.1" customHeight="1" x14ac:dyDescent="0.2">
      <c r="B4" s="7" t="s">
        <v>90</v>
      </c>
      <c r="C4" s="8" t="e">
        <f>Autoevaluación!R122/SUM(Autoevaluación!R122:R125)</f>
        <v>#DIV/0!</v>
      </c>
      <c r="D4" s="9" t="e">
        <f>Autoevaluación!R123/SUM(Autoevaluación!R122:R125)</f>
        <v>#DIV/0!</v>
      </c>
      <c r="E4" s="9" t="e">
        <f>Autoevaluación!R124/SUM(Autoevaluación!R122:R125)</f>
        <v>#DIV/0!</v>
      </c>
      <c r="F4" s="9" t="e">
        <f>Autoevaluación!R125/SUM(Autoevaluación!R122:R125)</f>
        <v>#DIV/0!</v>
      </c>
      <c r="G4" s="293"/>
      <c r="H4" s="9" t="e">
        <f>Autoevaluación!S122/SUM(Autoevaluación!S122:S125)</f>
        <v>#DIV/0!</v>
      </c>
      <c r="I4" s="9" t="e">
        <f>Autoevaluación!S123/SUM(Autoevaluación!S122:S125)</f>
        <v>#DIV/0!</v>
      </c>
      <c r="J4" s="9" t="e">
        <f>Autoevaluación!S124/SUM(Autoevaluación!S122:S125)</f>
        <v>#DIV/0!</v>
      </c>
      <c r="K4" s="9" t="e">
        <f>Autoevaluación!S125/SUM(Autoevaluación!S122:S125)</f>
        <v>#DIV/0!</v>
      </c>
      <c r="L4" s="295"/>
      <c r="M4" s="9" t="e">
        <f>Autoevaluación!T122/SUM(Autoevaluación!T122:T125)</f>
        <v>#DIV/0!</v>
      </c>
      <c r="N4" s="9" t="e">
        <f>Autoevaluación!T123/SUM(Autoevaluación!T122:T125)</f>
        <v>#DIV/0!</v>
      </c>
      <c r="O4" s="9" t="e">
        <f>Autoevaluación!T124/SUM(Autoevaluación!T122:T125)</f>
        <v>#DIV/0!</v>
      </c>
      <c r="P4" s="9" t="e">
        <f>Autoevaluación!T125/SUM(Autoevaluación!T122:T125)</f>
        <v>#DIV/0!</v>
      </c>
      <c r="Q4" s="22"/>
      <c r="R4" s="9" t="e">
        <f>Autoevaluación!U122/SUM(Autoevaluación!U122:U125)</f>
        <v>#DIV/0!</v>
      </c>
      <c r="S4" s="9" t="e">
        <f>Autoevaluación!U123/SUM(Autoevaluación!U122:U125)</f>
        <v>#DIV/0!</v>
      </c>
      <c r="T4" s="9" t="e">
        <f>Autoevaluación!U124/SUM(Autoevaluación!U122:U125)</f>
        <v>#DIV/0!</v>
      </c>
      <c r="U4" s="9" t="e">
        <f>Autoevaluación!U125/SUM(Autoevaluación!U122:U125)</f>
        <v>#DIV/0!</v>
      </c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</row>
    <row r="5" spans="2:40" ht="38.1" customHeight="1" x14ac:dyDescent="0.2">
      <c r="B5" s="10" t="s">
        <v>91</v>
      </c>
      <c r="C5" s="8" t="e">
        <f>Autoevaluación!R128/SUM(Autoevaluación!R128:R131)</f>
        <v>#DIV/0!</v>
      </c>
      <c r="D5" s="9" t="e">
        <f>Autoevaluación!R129/SUM(Autoevaluación!R128:R131)</f>
        <v>#DIV/0!</v>
      </c>
      <c r="E5" s="9" t="e">
        <f>Autoevaluación!R130/SUM(Autoevaluación!R128:R131)</f>
        <v>#DIV/0!</v>
      </c>
      <c r="F5" s="9" t="e">
        <f>Autoevaluación!R131/SUM(Autoevaluación!R128:R131)</f>
        <v>#DIV/0!</v>
      </c>
      <c r="G5" s="293"/>
      <c r="H5" s="9" t="e">
        <f>Autoevaluación!S128/SUM(Autoevaluación!S128:S131)</f>
        <v>#DIV/0!</v>
      </c>
      <c r="I5" s="9" t="e">
        <f>Autoevaluación!S129/SUM(Autoevaluación!S128:S131)</f>
        <v>#DIV/0!</v>
      </c>
      <c r="J5" s="9" t="e">
        <f>Autoevaluación!S130/SUM(Autoevaluación!S128:S131)</f>
        <v>#DIV/0!</v>
      </c>
      <c r="K5" s="9" t="e">
        <f>Autoevaluación!S131/SUM(Autoevaluación!S128:S131)</f>
        <v>#DIV/0!</v>
      </c>
      <c r="L5" s="295"/>
      <c r="M5" s="9" t="e">
        <f>Autoevaluación!T128/SUM(Autoevaluación!T128:T131)</f>
        <v>#DIV/0!</v>
      </c>
      <c r="N5" s="9" t="e">
        <f>Autoevaluación!T129/SUM(Autoevaluación!T128:T131)</f>
        <v>#DIV/0!</v>
      </c>
      <c r="O5" s="9" t="e">
        <f>Autoevaluación!T130/SUM(Autoevaluación!T128:T131)</f>
        <v>#DIV/0!</v>
      </c>
      <c r="P5" s="9" t="e">
        <f>Autoevaluación!T131/SUM(Autoevaluación!T128:T131)</f>
        <v>#DIV/0!</v>
      </c>
      <c r="Q5" s="22"/>
      <c r="R5" s="9" t="e">
        <f>Autoevaluación!U128/SUM(Autoevaluación!U128:U131)</f>
        <v>#DIV/0!</v>
      </c>
      <c r="S5" s="9" t="e">
        <f>Autoevaluación!U129/SUM(Autoevaluación!U128:U131)</f>
        <v>#DIV/0!</v>
      </c>
      <c r="T5" s="9" t="e">
        <f>Autoevaluación!U129/SUM(Autoevaluación!U128:U131)</f>
        <v>#DIV/0!</v>
      </c>
      <c r="U5" s="9" t="e">
        <f>Autoevaluación!U131/SUM(Autoevaluación!U128:U131)</f>
        <v>#DIV/0!</v>
      </c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</row>
    <row r="6" spans="2:40" ht="38.1" customHeight="1" x14ac:dyDescent="0.2">
      <c r="B6" s="10" t="s">
        <v>92</v>
      </c>
      <c r="C6" s="8" t="e">
        <f>Autoevaluación!R134/SUM(Autoevaluación!R134:R137)</f>
        <v>#DIV/0!</v>
      </c>
      <c r="D6" s="9" t="e">
        <f>Autoevaluación!R135/SUM(Autoevaluación!R134:R137)</f>
        <v>#DIV/0!</v>
      </c>
      <c r="E6" s="9" t="e">
        <f>Autoevaluación!R136/SUM(Autoevaluación!R134:R137)</f>
        <v>#DIV/0!</v>
      </c>
      <c r="F6" s="9" t="e">
        <f>Autoevaluación!R137/SUM(Autoevaluación!R134:R137)</f>
        <v>#DIV/0!</v>
      </c>
      <c r="G6" s="293"/>
      <c r="H6" s="9" t="e">
        <f>Autoevaluación!S134/SUM(Autoevaluación!S134:S137)</f>
        <v>#DIV/0!</v>
      </c>
      <c r="I6" s="9" t="e">
        <f>Autoevaluación!S135/SUM(Autoevaluación!S134:S137)</f>
        <v>#DIV/0!</v>
      </c>
      <c r="J6" s="9" t="e">
        <f>Autoevaluación!S136/SUM(Autoevaluación!S134:S137)</f>
        <v>#DIV/0!</v>
      </c>
      <c r="K6" s="9" t="e">
        <f>Autoevaluación!S137/SUM(Autoevaluación!S134:S137)</f>
        <v>#DIV/0!</v>
      </c>
      <c r="L6" s="295"/>
      <c r="M6" s="9" t="e">
        <f>Autoevaluación!T134/SUM(Autoevaluación!T134:T137)</f>
        <v>#DIV/0!</v>
      </c>
      <c r="N6" s="9" t="e">
        <f>Autoevaluación!T135/SUM(Autoevaluación!T134:T137)</f>
        <v>#DIV/0!</v>
      </c>
      <c r="O6" s="9" t="e">
        <f>Autoevaluación!T136/SUM(Autoevaluación!T134:T137)</f>
        <v>#DIV/0!</v>
      </c>
      <c r="P6" s="9" t="e">
        <f>Autoevaluación!T137/SUM(Autoevaluación!T134:T137)</f>
        <v>#DIV/0!</v>
      </c>
      <c r="Q6" s="22"/>
      <c r="R6" s="9" t="e">
        <f>Autoevaluación!U134/SUM(Autoevaluación!U134:U137)</f>
        <v>#DIV/0!</v>
      </c>
      <c r="S6" s="9" t="e">
        <f>Autoevaluación!U135/SUM(Autoevaluación!U134:U137)</f>
        <v>#DIV/0!</v>
      </c>
      <c r="T6" s="9" t="e">
        <f>Autoevaluación!U136/SUM(Autoevaluación!U134:U137)</f>
        <v>#DIV/0!</v>
      </c>
      <c r="U6" s="9" t="e">
        <f>Autoevaluación!U137/SUM(Autoevaluación!U134:U137)</f>
        <v>#DIV/0!</v>
      </c>
      <c r="V6" s="23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</row>
    <row r="7" spans="2:40" ht="38.1" customHeight="1" x14ac:dyDescent="0.2">
      <c r="B7" s="7" t="s">
        <v>93</v>
      </c>
      <c r="C7" s="8" t="e">
        <f>Autoevaluación!R139/SUM(Autoevaluación!R139:R142)</f>
        <v>#DIV/0!</v>
      </c>
      <c r="D7" s="9" t="e">
        <f>Autoevaluación!R140/SUM(Autoevaluación!R139:R142)</f>
        <v>#DIV/0!</v>
      </c>
      <c r="E7" s="9" t="e">
        <f>Autoevaluación!R141/SUM(Autoevaluación!R139:R142)</f>
        <v>#DIV/0!</v>
      </c>
      <c r="F7" s="9" t="e">
        <f>Autoevaluación!R142/SUM(Autoevaluación!R139:R142)</f>
        <v>#DIV/0!</v>
      </c>
      <c r="G7" s="293"/>
      <c r="H7" s="9" t="e">
        <f>Autoevaluación!S139/SUM(Autoevaluación!S139:S142)</f>
        <v>#DIV/0!</v>
      </c>
      <c r="I7" s="9" t="e">
        <f>Autoevaluación!S140/SUM(Autoevaluación!S139:S142)</f>
        <v>#DIV/0!</v>
      </c>
      <c r="J7" s="9" t="e">
        <f>Autoevaluación!S141/SUM(Autoevaluación!S139:S142)</f>
        <v>#DIV/0!</v>
      </c>
      <c r="K7" s="9" t="e">
        <f>Autoevaluación!S142/SUM(Autoevaluación!S139:S142)</f>
        <v>#DIV/0!</v>
      </c>
      <c r="L7" s="295"/>
      <c r="M7" s="9" t="e">
        <f>Autoevaluación!T139/SUM(Autoevaluación!T139:T142)</f>
        <v>#DIV/0!</v>
      </c>
      <c r="N7" s="9" t="e">
        <f>Autoevaluación!T140/SUM(Autoevaluación!T139:T142)</f>
        <v>#DIV/0!</v>
      </c>
      <c r="O7" s="9" t="e">
        <f>Autoevaluación!T141/SUM(Autoevaluación!T139:T142)</f>
        <v>#DIV/0!</v>
      </c>
      <c r="P7" s="9" t="e">
        <f>Autoevaluación!T142/SUM(Autoevaluación!T139:T142)</f>
        <v>#DIV/0!</v>
      </c>
      <c r="Q7" s="22"/>
      <c r="R7" s="9" t="e">
        <f>Autoevaluación!U139/SUM(Autoevaluación!U139:U142)</f>
        <v>#DIV/0!</v>
      </c>
      <c r="S7" s="9" t="e">
        <f>Autoevaluación!U140/SUM(Autoevaluación!U139:U142)</f>
        <v>#DIV/0!</v>
      </c>
      <c r="T7" s="9" t="e">
        <f>Autoevaluación!U141/SUM(Autoevaluación!U139:U142)</f>
        <v>#DIV/0!</v>
      </c>
      <c r="U7" s="9" t="e">
        <f>Autoevaluación!U142/SUM(Autoevaluación!U139:U142)</f>
        <v>#DIV/0!</v>
      </c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</row>
    <row r="8" spans="2:40" ht="38.1" customHeight="1" x14ac:dyDescent="0.2">
      <c r="B8" s="11"/>
      <c r="C8" s="9"/>
      <c r="D8" s="9"/>
      <c r="E8" s="9"/>
      <c r="F8" s="9"/>
      <c r="G8" s="293"/>
      <c r="H8" s="9"/>
      <c r="I8" s="9"/>
      <c r="J8" s="9"/>
      <c r="K8" s="9"/>
      <c r="L8" s="295"/>
      <c r="M8" s="9"/>
      <c r="N8" s="9"/>
      <c r="O8" s="9"/>
      <c r="P8" s="9"/>
      <c r="Q8" s="22"/>
      <c r="R8" s="9"/>
      <c r="S8" s="9"/>
      <c r="T8" s="9"/>
      <c r="U8" s="9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2:40" ht="38.1" customHeight="1" x14ac:dyDescent="0.2">
      <c r="B9" s="12"/>
      <c r="C9" s="9"/>
      <c r="D9" s="9"/>
      <c r="E9" s="9"/>
      <c r="F9" s="9"/>
      <c r="G9" s="293"/>
      <c r="H9" s="9"/>
      <c r="I9" s="9"/>
      <c r="J9" s="9"/>
      <c r="K9" s="9"/>
      <c r="L9" s="295"/>
      <c r="M9" s="9"/>
      <c r="N9" s="9"/>
      <c r="O9" s="9"/>
      <c r="P9" s="9"/>
      <c r="Q9" s="22"/>
      <c r="R9" s="9"/>
      <c r="S9" s="9"/>
      <c r="T9" s="9"/>
      <c r="U9" s="9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</row>
    <row r="10" spans="2:40" ht="42" customHeight="1" x14ac:dyDescent="0.2">
      <c r="B10" s="13" t="s">
        <v>113</v>
      </c>
      <c r="C10" s="14" t="e">
        <f>AVERAGE(C4:C9)</f>
        <v>#DIV/0!</v>
      </c>
      <c r="D10" s="14" t="e">
        <f>AVERAGE(D4:D9)</f>
        <v>#DIV/0!</v>
      </c>
      <c r="E10" s="14" t="e">
        <f>AVERAGE(E4:E9)</f>
        <v>#DIV/0!</v>
      </c>
      <c r="F10" s="14" t="e">
        <f>AVERAGE(F4:F9)</f>
        <v>#DIV/0!</v>
      </c>
      <c r="G10" s="15"/>
      <c r="H10" s="14" t="e">
        <f>AVERAGE(H4:H9)</f>
        <v>#DIV/0!</v>
      </c>
      <c r="I10" s="14" t="e">
        <f>AVERAGE(I4:I9)</f>
        <v>#DIV/0!</v>
      </c>
      <c r="J10" s="14" t="e">
        <f>AVERAGE(J4:J9)</f>
        <v>#DIV/0!</v>
      </c>
      <c r="K10" s="14" t="e">
        <f>AVERAGE(K4:K9)</f>
        <v>#DIV/0!</v>
      </c>
      <c r="L10" s="15"/>
      <c r="M10" s="14" t="e">
        <f>AVERAGE(M4:M9)</f>
        <v>#DIV/0!</v>
      </c>
      <c r="N10" s="14" t="e">
        <f>AVERAGE(N4:N9)</f>
        <v>#DIV/0!</v>
      </c>
      <c r="O10" s="14" t="e">
        <f>AVERAGE(O4:O9)</f>
        <v>#DIV/0!</v>
      </c>
      <c r="P10" s="14" t="e">
        <f>AVERAGE(P4:P9)</f>
        <v>#DIV/0!</v>
      </c>
      <c r="Q10" s="24"/>
      <c r="R10" s="14" t="e">
        <f>AVERAGE(R4:R9)</f>
        <v>#DIV/0!</v>
      </c>
      <c r="S10" s="14" t="e">
        <f>AVERAGE(S4:S9)</f>
        <v>#DIV/0!</v>
      </c>
      <c r="T10" s="14" t="e">
        <f>AVERAGE(T4:T9)</f>
        <v>#DIV/0!</v>
      </c>
      <c r="U10" s="14" t="e">
        <f>AVERAGE(U4:U9)</f>
        <v>#DIV/0!</v>
      </c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2:40" x14ac:dyDescent="0.2">
      <c r="B11" s="16"/>
      <c r="C11" s="16"/>
      <c r="D11" s="16"/>
      <c r="E11" s="16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</row>
    <row r="12" spans="2:40" ht="21.95" customHeight="1" x14ac:dyDescent="0.2">
      <c r="B12" s="296" t="s">
        <v>99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</row>
    <row r="13" spans="2:40" ht="24.95" customHeight="1" x14ac:dyDescent="0.2">
      <c r="B13" s="308" t="s">
        <v>95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2:40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2:40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2:40" s="1" customFormat="1" ht="24.95" customHeight="1" x14ac:dyDescent="0.25">
      <c r="B16" s="304" t="s">
        <v>96</v>
      </c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</row>
    <row r="21" spans="2:21" ht="21.95" customHeight="1" x14ac:dyDescent="0.2">
      <c r="B21" s="286" t="s">
        <v>43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95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" customFormat="1" ht="24.95" customHeight="1" x14ac:dyDescent="0.25">
      <c r="B25" s="304" t="s">
        <v>96</v>
      </c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</row>
    <row r="26" spans="2:21" ht="60" customHeight="1" x14ac:dyDescent="0.2"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</row>
    <row r="30" spans="2:21" ht="21.95" customHeight="1" x14ac:dyDescent="0.2">
      <c r="B30" s="305" t="s">
        <v>43</v>
      </c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</row>
    <row r="31" spans="2:21" ht="24.95" customHeight="1" x14ac:dyDescent="0.2">
      <c r="B31" s="306" t="s">
        <v>95</v>
      </c>
      <c r="C31" s="307"/>
      <c r="D31" s="307"/>
      <c r="E31" s="307"/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</row>
    <row r="32" spans="2:21" ht="60" customHeight="1" x14ac:dyDescent="0.2"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" customFormat="1" ht="24.95" customHeight="1" x14ac:dyDescent="0.25">
      <c r="B34" s="304" t="s">
        <v>96</v>
      </c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</row>
    <row r="35" spans="2:21" ht="60" customHeight="1" x14ac:dyDescent="0.2"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40" spans="2:21" x14ac:dyDescent="0.2">
      <c r="B40" s="299" t="s">
        <v>43</v>
      </c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99"/>
      <c r="S40" s="299"/>
      <c r="T40" s="299"/>
      <c r="U40" s="299"/>
    </row>
    <row r="41" spans="2:21" ht="19.5" x14ac:dyDescent="0.2">
      <c r="B41" s="306" t="s">
        <v>95</v>
      </c>
      <c r="C41" s="307"/>
      <c r="D41" s="307"/>
      <c r="E41" s="307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</row>
    <row r="42" spans="2:21" ht="62.25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64.5" customHeight="1" x14ac:dyDescent="0.2"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</row>
    <row r="44" spans="2:21" ht="19.5" x14ac:dyDescent="0.2">
      <c r="B44" s="304" t="s">
        <v>96</v>
      </c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54.75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61.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47" spans="2:21" ht="64.5" customHeight="1" x14ac:dyDescent="0.2">
      <c r="B47" s="277"/>
      <c r="C47" s="277"/>
      <c r="D47" s="277"/>
      <c r="E47" s="277"/>
      <c r="F47" s="277"/>
      <c r="G47" s="277"/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7"/>
      <c r="S47" s="277"/>
      <c r="T47" s="277"/>
      <c r="U47" s="277"/>
    </row>
    <row r="65495" spans="2:22" x14ac:dyDescent="0.2">
      <c r="B65495" s="25" t="s">
        <v>35</v>
      </c>
      <c r="C65495" s="25"/>
      <c r="D65495" s="25"/>
      <c r="E65495" s="25"/>
      <c r="F65495" s="25"/>
      <c r="G65495" s="25"/>
      <c r="H65495" s="25"/>
      <c r="I65495" s="25"/>
      <c r="J65495" s="25"/>
      <c r="K65495" s="25"/>
      <c r="L65495" s="25"/>
      <c r="M65495" s="25"/>
      <c r="N65495" s="25"/>
      <c r="O65495" s="25"/>
      <c r="P65495" s="25"/>
      <c r="Q65495" s="25"/>
      <c r="R65495" s="25"/>
      <c r="S65495" s="25"/>
      <c r="T65495" s="25"/>
      <c r="U65495" s="25"/>
      <c r="V65495" s="25"/>
    </row>
    <row r="65496" spans="2:22" x14ac:dyDescent="0.2">
      <c r="B65496" s="26" t="s">
        <v>36</v>
      </c>
      <c r="C65496" s="26"/>
      <c r="D65496" s="26"/>
      <c r="E65496" s="26"/>
      <c r="F65496" s="26"/>
      <c r="G65496" s="26"/>
      <c r="H65496" s="26"/>
      <c r="I65496" s="26"/>
      <c r="J65496" s="26"/>
      <c r="K65496" s="26"/>
      <c r="L65496" s="26"/>
      <c r="M65496" s="26"/>
      <c r="N65496" s="26"/>
      <c r="O65496" s="26"/>
      <c r="P65496" s="26"/>
      <c r="Q65496" s="26"/>
      <c r="R65496" s="26"/>
      <c r="S65496" s="26"/>
      <c r="T65496" s="26"/>
      <c r="U65496" s="26"/>
      <c r="V65496" s="26"/>
    </row>
    <row r="65497" spans="2:22" x14ac:dyDescent="0.2">
      <c r="B65497" s="26" t="s">
        <v>37</v>
      </c>
      <c r="C65497" s="26"/>
      <c r="D65497" s="26"/>
      <c r="E65497" s="26"/>
      <c r="F65497" s="26"/>
      <c r="G65497" s="26"/>
      <c r="H65497" s="26"/>
      <c r="I65497" s="26"/>
      <c r="J65497" s="26"/>
      <c r="K65497" s="26"/>
      <c r="L65497" s="26"/>
      <c r="M65497" s="26"/>
      <c r="N65497" s="26"/>
      <c r="O65497" s="26"/>
      <c r="P65497" s="26"/>
      <c r="Q65497" s="26"/>
      <c r="R65497" s="26"/>
      <c r="S65497" s="26"/>
      <c r="T65497" s="26"/>
      <c r="U65497" s="26"/>
      <c r="V65497" s="26"/>
    </row>
  </sheetData>
  <mergeCells count="40">
    <mergeCell ref="B13:U13"/>
    <mergeCell ref="B2:B3"/>
    <mergeCell ref="G3:G9"/>
    <mergeCell ref="L3:L9"/>
    <mergeCell ref="B14:U14"/>
    <mergeCell ref="C2:F2"/>
    <mergeCell ref="H2:K2"/>
    <mergeCell ref="M2:P2"/>
    <mergeCell ref="R2:U2"/>
    <mergeCell ref="B12:U12"/>
    <mergeCell ref="B26:U26"/>
    <mergeCell ref="B15:U15"/>
    <mergeCell ref="B16:U16"/>
    <mergeCell ref="B17:U17"/>
    <mergeCell ref="B18:U18"/>
    <mergeCell ref="B19:U19"/>
    <mergeCell ref="B47:U47"/>
    <mergeCell ref="B34:U34"/>
    <mergeCell ref="B35:U35"/>
    <mergeCell ref="B36:U36"/>
    <mergeCell ref="B37:U37"/>
    <mergeCell ref="B40:U40"/>
    <mergeCell ref="B41:U41"/>
    <mergeCell ref="B46:U46"/>
    <mergeCell ref="V2:V3"/>
    <mergeCell ref="B42:U42"/>
    <mergeCell ref="B43:U43"/>
    <mergeCell ref="B44:U44"/>
    <mergeCell ref="B45:U45"/>
    <mergeCell ref="B27:U27"/>
    <mergeCell ref="B28:U28"/>
    <mergeCell ref="B30:U30"/>
    <mergeCell ref="B31:U31"/>
    <mergeCell ref="B32:U32"/>
    <mergeCell ref="B33:U33"/>
    <mergeCell ref="B21:U21"/>
    <mergeCell ref="B22:U22"/>
    <mergeCell ref="B23:U23"/>
    <mergeCell ref="B24:U24"/>
    <mergeCell ref="B25:U25"/>
  </mergeCells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Institución</vt:lpstr>
      <vt:lpstr>Autoevaluación</vt:lpstr>
      <vt:lpstr>Directiva</vt:lpstr>
      <vt:lpstr>Academica</vt:lpstr>
      <vt:lpstr>Admon</vt:lpstr>
      <vt:lpstr>Hoja1</vt:lpstr>
      <vt:lpstr>Comunidad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PC1</cp:lastModifiedBy>
  <cp:lastPrinted>2011-10-07T14:16:27Z</cp:lastPrinted>
  <dcterms:created xsi:type="dcterms:W3CDTF">2010-02-23T19:10:51Z</dcterms:created>
  <dcterms:modified xsi:type="dcterms:W3CDTF">2022-11-01T05:03:31Z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3082-11.2.0.9052</vt:lpwstr>
  </property>
</Properties>
</file>