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\Downloads\"/>
    </mc:Choice>
  </mc:AlternateContent>
  <bookViews>
    <workbookView xWindow="0" yWindow="0" windowWidth="20490" windowHeight="7800" firstSheet="2" activeTab="3"/>
  </bookViews>
  <sheets>
    <sheet name="matematicas 1" sheetId="1" r:id="rId1"/>
    <sheet name="matamaticas 2" sheetId="2" r:id="rId2"/>
    <sheet name="naturales1" sheetId="3" r:id="rId3"/>
    <sheet name="naturales 2" sheetId="4" r:id="rId4"/>
    <sheet name="sociales 1" sheetId="5" r:id="rId5"/>
    <sheet name="sociales 2" sheetId="6" r:id="rId6"/>
    <sheet name="lenguaje 1" sheetId="7" r:id="rId7"/>
    <sheet name="lenguaje 2" sheetId="8" r:id="rId8"/>
    <sheet name="ingles 1" sheetId="9" r:id="rId9"/>
    <sheet name="ingles 2" sheetId="10" r:id="rId10"/>
    <sheet name="Hoja2 (2)" sheetId="11" state="hidden" r:id="rId11"/>
    <sheet name="Hoja3" sheetId="12" state="hidden" r:id="rId12"/>
    <sheet name="Hoja1" sheetId="13" state="hidden" r:id="rId13"/>
  </sheets>
  <definedNames>
    <definedName name="Estado" localSheetId="10">Hoja3!$C$2:$C$3</definedName>
    <definedName name="Estado">Hoja3!$C$2:$C$3</definedName>
    <definedName name="Grado" localSheetId="10">Hoja3!$A$2:$A$13</definedName>
    <definedName name="Grado" localSheetId="9">Hoja3!$A$2:$A$13</definedName>
    <definedName name="Grado" localSheetId="7">Hoja3!$A$2:$A$13</definedName>
    <definedName name="Grado" localSheetId="1">Hoja3!$A$2:$A$13</definedName>
    <definedName name="Grado" localSheetId="3">Hoja3!$A$2:$A$13</definedName>
    <definedName name="Grado" localSheetId="5">Hoja3!$A$2:$A$13</definedName>
    <definedName name="Grado">Hoja3!$A$2:$A$13</definedName>
    <definedName name="SN">Hoja3!$B$2:$B$3</definedName>
    <definedName name="Trabajado">Hoja3!$D$2:$D$5</definedName>
  </definedNames>
  <calcPr calcId="162913"/>
  <extLst>
    <ext uri="GoogleSheetsCustomDataVersion1">
      <go:sheetsCustomData xmlns:go="http://customooxmlschemas.google.com/" r:id="rId19" roundtripDataSignature="AMtx7mg5nlB9pe5jsr9QRKCsg+8lLAGxwg=="/>
    </ext>
  </extLst>
</workbook>
</file>

<file path=xl/calcChain.xml><?xml version="1.0" encoding="utf-8"?>
<calcChain xmlns="http://schemas.openxmlformats.org/spreadsheetml/2006/main">
  <c r="D50" i="4" l="1"/>
  <c r="D54" i="10"/>
  <c r="D67" i="10" s="1"/>
  <c r="D80" i="10" s="1"/>
  <c r="D44" i="10"/>
  <c r="D57" i="10" s="1"/>
  <c r="D70" i="10" s="1"/>
  <c r="D83" i="10" s="1"/>
  <c r="D43" i="10"/>
  <c r="D56" i="10" s="1"/>
  <c r="D69" i="10" s="1"/>
  <c r="D82" i="10" s="1"/>
  <c r="D42" i="10"/>
  <c r="D55" i="10" s="1"/>
  <c r="D68" i="10" s="1"/>
  <c r="D81" i="10" s="1"/>
  <c r="D41" i="10"/>
  <c r="D40" i="10"/>
  <c r="D53" i="10" s="1"/>
  <c r="D66" i="10" s="1"/>
  <c r="D79" i="10" s="1"/>
  <c r="D39" i="10"/>
  <c r="D52" i="10" s="1"/>
  <c r="D65" i="10" s="1"/>
  <c r="D78" i="10" s="1"/>
  <c r="J71" i="9"/>
  <c r="P70" i="9"/>
  <c r="O70" i="9"/>
  <c r="L70" i="9"/>
  <c r="E70" i="9"/>
  <c r="C70" i="9"/>
  <c r="Q70" i="9" s="1"/>
  <c r="P69" i="9"/>
  <c r="O69" i="9"/>
  <c r="L69" i="9"/>
  <c r="C69" i="9" s="1"/>
  <c r="Q69" i="9" s="1"/>
  <c r="E69" i="9"/>
  <c r="P68" i="9"/>
  <c r="O68" i="9"/>
  <c r="L68" i="9"/>
  <c r="E68" i="9"/>
  <c r="C68" i="9"/>
  <c r="Q68" i="9" s="1"/>
  <c r="Q67" i="9"/>
  <c r="P67" i="9"/>
  <c r="O67" i="9"/>
  <c r="L67" i="9"/>
  <c r="E67" i="9"/>
  <c r="C67" i="9"/>
  <c r="P66" i="9"/>
  <c r="O66" i="9"/>
  <c r="L66" i="9"/>
  <c r="C66" i="9" s="1"/>
  <c r="Q66" i="9" s="1"/>
  <c r="E66" i="9"/>
  <c r="Q65" i="9"/>
  <c r="P65" i="9"/>
  <c r="O65" i="9"/>
  <c r="L65" i="9"/>
  <c r="E65" i="9"/>
  <c r="C65" i="9"/>
  <c r="P64" i="9"/>
  <c r="O64" i="9"/>
  <c r="L64" i="9"/>
  <c r="C64" i="9" s="1"/>
  <c r="Q64" i="9" s="1"/>
  <c r="E64" i="9"/>
  <c r="Q63" i="9"/>
  <c r="P63" i="9"/>
  <c r="O63" i="9"/>
  <c r="L63" i="9"/>
  <c r="E63" i="9"/>
  <c r="C63" i="9"/>
  <c r="P62" i="9"/>
  <c r="O62" i="9"/>
  <c r="L62" i="9"/>
  <c r="E62" i="9"/>
  <c r="C62" i="9"/>
  <c r="Q62" i="9" s="1"/>
  <c r="P61" i="9"/>
  <c r="O61" i="9"/>
  <c r="L61" i="9"/>
  <c r="C61" i="9" s="1"/>
  <c r="Q61" i="9" s="1"/>
  <c r="E61" i="9"/>
  <c r="P60" i="9"/>
  <c r="O60" i="9"/>
  <c r="L60" i="9"/>
  <c r="E60" i="9"/>
  <c r="C60" i="9"/>
  <c r="Q60" i="9" s="1"/>
  <c r="P59" i="9"/>
  <c r="O59" i="9"/>
  <c r="L59" i="9"/>
  <c r="C59" i="9" s="1"/>
  <c r="Q59" i="9" s="1"/>
  <c r="E59" i="9"/>
  <c r="P58" i="9"/>
  <c r="O58" i="9"/>
  <c r="L58" i="9"/>
  <c r="E58" i="9"/>
  <c r="C58" i="9"/>
  <c r="Q58" i="9" s="1"/>
  <c r="P57" i="9"/>
  <c r="O57" i="9"/>
  <c r="L57" i="9"/>
  <c r="C57" i="9" s="1"/>
  <c r="Q57" i="9" s="1"/>
  <c r="E57" i="9"/>
  <c r="P56" i="9"/>
  <c r="O56" i="9"/>
  <c r="Q56" i="9" s="1"/>
  <c r="L56" i="9"/>
  <c r="E56" i="9"/>
  <c r="C56" i="9"/>
  <c r="P55" i="9"/>
  <c r="O55" i="9"/>
  <c r="L55" i="9"/>
  <c r="C55" i="9" s="1"/>
  <c r="Q55" i="9" s="1"/>
  <c r="E55" i="9"/>
  <c r="P54" i="9"/>
  <c r="O54" i="9"/>
  <c r="Q54" i="9" s="1"/>
  <c r="L54" i="9"/>
  <c r="E54" i="9"/>
  <c r="C54" i="9"/>
  <c r="P53" i="9"/>
  <c r="O53" i="9"/>
  <c r="L53" i="9"/>
  <c r="C53" i="9" s="1"/>
  <c r="Q53" i="9" s="1"/>
  <c r="E53" i="9"/>
  <c r="P52" i="9"/>
  <c r="O52" i="9"/>
  <c r="Q52" i="9" s="1"/>
  <c r="L52" i="9"/>
  <c r="E52" i="9"/>
  <c r="C52" i="9"/>
  <c r="P51" i="9"/>
  <c r="O51" i="9"/>
  <c r="L51" i="9"/>
  <c r="C51" i="9" s="1"/>
  <c r="Q51" i="9" s="1"/>
  <c r="E51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D54" i="8"/>
  <c r="D66" i="8" s="1"/>
  <c r="D78" i="8" s="1"/>
  <c r="D50" i="8"/>
  <c r="D62" i="8" s="1"/>
  <c r="D74" i="8" s="1"/>
  <c r="D42" i="8"/>
  <c r="D41" i="8"/>
  <c r="D53" i="8" s="1"/>
  <c r="D65" i="8" s="1"/>
  <c r="D77" i="8" s="1"/>
  <c r="D40" i="8"/>
  <c r="D52" i="8" s="1"/>
  <c r="D64" i="8" s="1"/>
  <c r="D76" i="8" s="1"/>
  <c r="D39" i="8"/>
  <c r="D51" i="8" s="1"/>
  <c r="D63" i="8" s="1"/>
  <c r="D75" i="8" s="1"/>
  <c r="D38" i="8"/>
  <c r="J71" i="7"/>
  <c r="P70" i="7"/>
  <c r="O70" i="7"/>
  <c r="L70" i="7"/>
  <c r="E70" i="7"/>
  <c r="C70" i="7"/>
  <c r="Q70" i="7" s="1"/>
  <c r="P69" i="7"/>
  <c r="O69" i="7"/>
  <c r="L69" i="7"/>
  <c r="C69" i="7" s="1"/>
  <c r="Q69" i="7" s="1"/>
  <c r="E69" i="7"/>
  <c r="P68" i="7"/>
  <c r="O68" i="7"/>
  <c r="L68" i="7"/>
  <c r="E68" i="7"/>
  <c r="C68" i="7"/>
  <c r="Q68" i="7" s="1"/>
  <c r="P67" i="7"/>
  <c r="O67" i="7"/>
  <c r="L67" i="7"/>
  <c r="C67" i="7" s="1"/>
  <c r="Q67" i="7" s="1"/>
  <c r="E67" i="7"/>
  <c r="P66" i="7"/>
  <c r="O66" i="7"/>
  <c r="L66" i="7"/>
  <c r="E66" i="7"/>
  <c r="C66" i="7"/>
  <c r="Q66" i="7" s="1"/>
  <c r="P65" i="7"/>
  <c r="O65" i="7"/>
  <c r="L65" i="7"/>
  <c r="C65" i="7" s="1"/>
  <c r="Q65" i="7" s="1"/>
  <c r="E65" i="7"/>
  <c r="P64" i="7"/>
  <c r="O64" i="7"/>
  <c r="L64" i="7"/>
  <c r="E64" i="7"/>
  <c r="C64" i="7"/>
  <c r="Q64" i="7" s="1"/>
  <c r="P63" i="7"/>
  <c r="O63" i="7"/>
  <c r="L63" i="7"/>
  <c r="C63" i="7" s="1"/>
  <c r="Q63" i="7" s="1"/>
  <c r="E63" i="7"/>
  <c r="P62" i="7"/>
  <c r="O62" i="7"/>
  <c r="L62" i="7"/>
  <c r="E62" i="7"/>
  <c r="C62" i="7"/>
  <c r="Q62" i="7" s="1"/>
  <c r="P61" i="7"/>
  <c r="O61" i="7"/>
  <c r="L61" i="7"/>
  <c r="C61" i="7" s="1"/>
  <c r="Q61" i="7" s="1"/>
  <c r="E61" i="7"/>
  <c r="P60" i="7"/>
  <c r="O60" i="7"/>
  <c r="L60" i="7"/>
  <c r="E60" i="7"/>
  <c r="C60" i="7"/>
  <c r="Q60" i="7" s="1"/>
  <c r="P59" i="7"/>
  <c r="O59" i="7"/>
  <c r="L59" i="7"/>
  <c r="C59" i="7" s="1"/>
  <c r="Q59" i="7" s="1"/>
  <c r="E59" i="7"/>
  <c r="P58" i="7"/>
  <c r="O58" i="7"/>
  <c r="L58" i="7"/>
  <c r="E58" i="7"/>
  <c r="C58" i="7"/>
  <c r="Q58" i="7" s="1"/>
  <c r="P57" i="7"/>
  <c r="O57" i="7"/>
  <c r="L57" i="7"/>
  <c r="C57" i="7" s="1"/>
  <c r="Q57" i="7" s="1"/>
  <c r="E57" i="7"/>
  <c r="P56" i="7"/>
  <c r="O56" i="7"/>
  <c r="L56" i="7"/>
  <c r="E56" i="7"/>
  <c r="C56" i="7"/>
  <c r="Q56" i="7" s="1"/>
  <c r="P55" i="7"/>
  <c r="O55" i="7"/>
  <c r="L55" i="7"/>
  <c r="C55" i="7" s="1"/>
  <c r="Q55" i="7" s="1"/>
  <c r="E55" i="7"/>
  <c r="P54" i="7"/>
  <c r="O54" i="7"/>
  <c r="L54" i="7"/>
  <c r="E54" i="7"/>
  <c r="C54" i="7"/>
  <c r="Q54" i="7" s="1"/>
  <c r="P53" i="7"/>
  <c r="O53" i="7"/>
  <c r="L53" i="7"/>
  <c r="C53" i="7" s="1"/>
  <c r="Q53" i="7" s="1"/>
  <c r="E53" i="7"/>
  <c r="P52" i="7"/>
  <c r="O52" i="7"/>
  <c r="L52" i="7"/>
  <c r="E52" i="7"/>
  <c r="C52" i="7"/>
  <c r="Q52" i="7" s="1"/>
  <c r="P51" i="7"/>
  <c r="O51" i="7"/>
  <c r="L51" i="7"/>
  <c r="C51" i="7" s="1"/>
  <c r="Q51" i="7" s="1"/>
  <c r="E51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D51" i="6"/>
  <c r="D63" i="6" s="1"/>
  <c r="D75" i="6" s="1"/>
  <c r="D42" i="6"/>
  <c r="D54" i="6" s="1"/>
  <c r="D66" i="6" s="1"/>
  <c r="D78" i="6" s="1"/>
  <c r="D41" i="6"/>
  <c r="D53" i="6" s="1"/>
  <c r="D65" i="6" s="1"/>
  <c r="D77" i="6" s="1"/>
  <c r="D40" i="6"/>
  <c r="D52" i="6" s="1"/>
  <c r="D64" i="6" s="1"/>
  <c r="D76" i="6" s="1"/>
  <c r="D39" i="6"/>
  <c r="D38" i="6"/>
  <c r="D50" i="6" s="1"/>
  <c r="D62" i="6" s="1"/>
  <c r="D74" i="6" s="1"/>
  <c r="J71" i="5"/>
  <c r="P70" i="5"/>
  <c r="O70" i="5"/>
  <c r="L70" i="5"/>
  <c r="C70" i="5" s="1"/>
  <c r="Q70" i="5" s="1"/>
  <c r="E70" i="5"/>
  <c r="P69" i="5"/>
  <c r="O69" i="5"/>
  <c r="L69" i="5"/>
  <c r="C69" i="5" s="1"/>
  <c r="Q69" i="5" s="1"/>
  <c r="E69" i="5"/>
  <c r="P68" i="5"/>
  <c r="O68" i="5"/>
  <c r="L68" i="5"/>
  <c r="C68" i="5" s="1"/>
  <c r="Q68" i="5" s="1"/>
  <c r="E68" i="5"/>
  <c r="P67" i="5"/>
  <c r="O67" i="5"/>
  <c r="Q67" i="5" s="1"/>
  <c r="L67" i="5"/>
  <c r="E67" i="5"/>
  <c r="C67" i="5"/>
  <c r="P66" i="5"/>
  <c r="O66" i="5"/>
  <c r="L66" i="5"/>
  <c r="C66" i="5" s="1"/>
  <c r="Q66" i="5" s="1"/>
  <c r="E66" i="5"/>
  <c r="P65" i="5"/>
  <c r="O65" i="5"/>
  <c r="L65" i="5"/>
  <c r="C65" i="5" s="1"/>
  <c r="Q65" i="5" s="1"/>
  <c r="E65" i="5"/>
  <c r="Q64" i="5"/>
  <c r="P64" i="5"/>
  <c r="O64" i="5"/>
  <c r="L64" i="5"/>
  <c r="E64" i="5"/>
  <c r="C64" i="5"/>
  <c r="P63" i="5"/>
  <c r="O63" i="5"/>
  <c r="L63" i="5"/>
  <c r="C63" i="5" s="1"/>
  <c r="Q63" i="5" s="1"/>
  <c r="E63" i="5"/>
  <c r="P62" i="5"/>
  <c r="O62" i="5"/>
  <c r="L62" i="5"/>
  <c r="C62" i="5" s="1"/>
  <c r="Q62" i="5" s="1"/>
  <c r="E62" i="5"/>
  <c r="P61" i="5"/>
  <c r="O61" i="5"/>
  <c r="L61" i="5"/>
  <c r="C61" i="5" s="1"/>
  <c r="Q61" i="5" s="1"/>
  <c r="E61" i="5"/>
  <c r="P60" i="5"/>
  <c r="O60" i="5"/>
  <c r="L60" i="5"/>
  <c r="C60" i="5" s="1"/>
  <c r="Q60" i="5" s="1"/>
  <c r="E60" i="5"/>
  <c r="P59" i="5"/>
  <c r="O59" i="5"/>
  <c r="L59" i="5"/>
  <c r="C59" i="5" s="1"/>
  <c r="Q59" i="5" s="1"/>
  <c r="E59" i="5"/>
  <c r="Q58" i="5"/>
  <c r="P58" i="5"/>
  <c r="O58" i="5"/>
  <c r="L58" i="5"/>
  <c r="E58" i="5"/>
  <c r="C58" i="5"/>
  <c r="P57" i="5"/>
  <c r="O57" i="5"/>
  <c r="L57" i="5"/>
  <c r="C57" i="5" s="1"/>
  <c r="Q57" i="5" s="1"/>
  <c r="E57" i="5"/>
  <c r="P56" i="5"/>
  <c r="O56" i="5"/>
  <c r="L56" i="5"/>
  <c r="C56" i="5" s="1"/>
  <c r="Q56" i="5" s="1"/>
  <c r="E56" i="5"/>
  <c r="P55" i="5"/>
  <c r="O55" i="5"/>
  <c r="L55" i="5"/>
  <c r="E55" i="5"/>
  <c r="C55" i="5"/>
  <c r="Q55" i="5" s="1"/>
  <c r="P54" i="5"/>
  <c r="O54" i="5"/>
  <c r="L54" i="5"/>
  <c r="C54" i="5" s="1"/>
  <c r="E54" i="5"/>
  <c r="P53" i="5"/>
  <c r="O53" i="5"/>
  <c r="L53" i="5"/>
  <c r="C53" i="5" s="1"/>
  <c r="Q53" i="5" s="1"/>
  <c r="E53" i="5"/>
  <c r="Q52" i="5"/>
  <c r="P52" i="5"/>
  <c r="O52" i="5"/>
  <c r="L52" i="5"/>
  <c r="E52" i="5"/>
  <c r="C52" i="5"/>
  <c r="P51" i="5"/>
  <c r="O51" i="5"/>
  <c r="L51" i="5"/>
  <c r="C51" i="5" s="1"/>
  <c r="Q51" i="5" s="1"/>
  <c r="E51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D54" i="4"/>
  <c r="D66" i="4" s="1"/>
  <c r="D78" i="4" s="1"/>
  <c r="D52" i="4"/>
  <c r="D64" i="4" s="1"/>
  <c r="D76" i="4" s="1"/>
  <c r="D42" i="4"/>
  <c r="D41" i="4"/>
  <c r="D53" i="4" s="1"/>
  <c r="D65" i="4" s="1"/>
  <c r="D77" i="4" s="1"/>
  <c r="D40" i="4"/>
  <c r="D39" i="4"/>
  <c r="D51" i="4" s="1"/>
  <c r="D63" i="4" s="1"/>
  <c r="D75" i="4" s="1"/>
  <c r="D38" i="4"/>
  <c r="D62" i="4" s="1"/>
  <c r="D74" i="4" s="1"/>
  <c r="J70" i="3"/>
  <c r="P69" i="3"/>
  <c r="O69" i="3"/>
  <c r="L69" i="3"/>
  <c r="C69" i="3" s="1"/>
  <c r="Q69" i="3" s="1"/>
  <c r="E69" i="3"/>
  <c r="P68" i="3"/>
  <c r="O68" i="3"/>
  <c r="L68" i="3"/>
  <c r="C68" i="3" s="1"/>
  <c r="Q68" i="3" s="1"/>
  <c r="P67" i="3"/>
  <c r="O67" i="3"/>
  <c r="L67" i="3"/>
  <c r="C67" i="3" s="1"/>
  <c r="Q67" i="3" s="1"/>
  <c r="E67" i="3"/>
  <c r="P66" i="3"/>
  <c r="O66" i="3"/>
  <c r="L66" i="3"/>
  <c r="C66" i="3" s="1"/>
  <c r="Q66" i="3" s="1"/>
  <c r="E66" i="3"/>
  <c r="P65" i="3"/>
  <c r="O65" i="3"/>
  <c r="L65" i="3"/>
  <c r="C65" i="3" s="1"/>
  <c r="Q65" i="3" s="1"/>
  <c r="E65" i="3"/>
  <c r="P64" i="3"/>
  <c r="O64" i="3"/>
  <c r="L64" i="3"/>
  <c r="C64" i="3" s="1"/>
  <c r="Q64" i="3" s="1"/>
  <c r="E64" i="3"/>
  <c r="Q63" i="3"/>
  <c r="P63" i="3"/>
  <c r="O63" i="3"/>
  <c r="L63" i="3"/>
  <c r="E63" i="3"/>
  <c r="C63" i="3"/>
  <c r="P62" i="3"/>
  <c r="O62" i="3"/>
  <c r="L62" i="3"/>
  <c r="C62" i="3" s="1"/>
  <c r="Q62" i="3" s="1"/>
  <c r="E62" i="3"/>
  <c r="Q61" i="3"/>
  <c r="P61" i="3"/>
  <c r="O61" i="3"/>
  <c r="L61" i="3"/>
  <c r="E61" i="3"/>
  <c r="C61" i="3"/>
  <c r="P60" i="3"/>
  <c r="O60" i="3"/>
  <c r="L60" i="3"/>
  <c r="C60" i="3" s="1"/>
  <c r="Q60" i="3" s="1"/>
  <c r="E60" i="3"/>
  <c r="Q59" i="3"/>
  <c r="P59" i="3"/>
  <c r="O59" i="3"/>
  <c r="L59" i="3"/>
  <c r="E59" i="3"/>
  <c r="C59" i="3"/>
  <c r="P58" i="3"/>
  <c r="O58" i="3"/>
  <c r="L58" i="3"/>
  <c r="C58" i="3" s="1"/>
  <c r="Q58" i="3" s="1"/>
  <c r="E58" i="3"/>
  <c r="Q57" i="3"/>
  <c r="P57" i="3"/>
  <c r="O57" i="3"/>
  <c r="L57" i="3"/>
  <c r="E57" i="3"/>
  <c r="C57" i="3"/>
  <c r="P56" i="3"/>
  <c r="O56" i="3"/>
  <c r="L56" i="3"/>
  <c r="C56" i="3" s="1"/>
  <c r="Q56" i="3" s="1"/>
  <c r="E56" i="3"/>
  <c r="Q55" i="3"/>
  <c r="P55" i="3"/>
  <c r="O55" i="3"/>
  <c r="L55" i="3"/>
  <c r="E55" i="3"/>
  <c r="C55" i="3"/>
  <c r="P54" i="3"/>
  <c r="O54" i="3"/>
  <c r="L54" i="3"/>
  <c r="C54" i="3" s="1"/>
  <c r="Q54" i="3" s="1"/>
  <c r="E54" i="3"/>
  <c r="Q53" i="3"/>
  <c r="P53" i="3"/>
  <c r="O53" i="3"/>
  <c r="L53" i="3"/>
  <c r="E53" i="3"/>
  <c r="C53" i="3"/>
  <c r="P52" i="3"/>
  <c r="O52" i="3"/>
  <c r="L52" i="3"/>
  <c r="C52" i="3" s="1"/>
  <c r="Q52" i="3" s="1"/>
  <c r="E52" i="3"/>
  <c r="Q51" i="3"/>
  <c r="P51" i="3"/>
  <c r="O51" i="3"/>
  <c r="L51" i="3"/>
  <c r="E51" i="3"/>
  <c r="C51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D54" i="2"/>
  <c r="D66" i="2" s="1"/>
  <c r="D78" i="2" s="1"/>
  <c r="D50" i="2"/>
  <c r="D62" i="2" s="1"/>
  <c r="D74" i="2" s="1"/>
  <c r="D42" i="2"/>
  <c r="D41" i="2"/>
  <c r="D53" i="2" s="1"/>
  <c r="D65" i="2" s="1"/>
  <c r="D77" i="2" s="1"/>
  <c r="D40" i="2"/>
  <c r="D52" i="2" s="1"/>
  <c r="D64" i="2" s="1"/>
  <c r="D76" i="2" s="1"/>
  <c r="D39" i="2"/>
  <c r="D51" i="2" s="1"/>
  <c r="D63" i="2" s="1"/>
  <c r="D75" i="2" s="1"/>
  <c r="D38" i="2"/>
  <c r="J71" i="1"/>
  <c r="P70" i="1"/>
  <c r="O70" i="1"/>
  <c r="L70" i="1"/>
  <c r="E70" i="1"/>
  <c r="C70" i="1"/>
  <c r="Q70" i="1" s="1"/>
  <c r="P69" i="1"/>
  <c r="O69" i="1"/>
  <c r="L69" i="1"/>
  <c r="C69" i="1" s="1"/>
  <c r="Q69" i="1" s="1"/>
  <c r="E69" i="1"/>
  <c r="P68" i="1"/>
  <c r="O68" i="1"/>
  <c r="L68" i="1"/>
  <c r="E68" i="1"/>
  <c r="C68" i="1"/>
  <c r="Q68" i="1" s="1"/>
  <c r="P67" i="1"/>
  <c r="O67" i="1"/>
  <c r="L67" i="1"/>
  <c r="C67" i="1" s="1"/>
  <c r="Q67" i="1" s="1"/>
  <c r="E67" i="1"/>
  <c r="P66" i="1"/>
  <c r="O66" i="1"/>
  <c r="L66" i="1"/>
  <c r="E66" i="1"/>
  <c r="C66" i="1"/>
  <c r="Q66" i="1" s="1"/>
  <c r="P65" i="1"/>
  <c r="O65" i="1"/>
  <c r="L65" i="1"/>
  <c r="C65" i="1" s="1"/>
  <c r="Q65" i="1" s="1"/>
  <c r="E65" i="1"/>
  <c r="P64" i="1"/>
  <c r="O64" i="1"/>
  <c r="L64" i="1"/>
  <c r="E64" i="1"/>
  <c r="C64" i="1"/>
  <c r="Q64" i="1" s="1"/>
  <c r="P63" i="1"/>
  <c r="O63" i="1"/>
  <c r="L63" i="1"/>
  <c r="C63" i="1" s="1"/>
  <c r="Q63" i="1" s="1"/>
  <c r="E63" i="1"/>
  <c r="P62" i="1"/>
  <c r="O62" i="1"/>
  <c r="L62" i="1"/>
  <c r="E62" i="1"/>
  <c r="C62" i="1"/>
  <c r="Q62" i="1" s="1"/>
  <c r="P61" i="1"/>
  <c r="O61" i="1"/>
  <c r="L61" i="1"/>
  <c r="C61" i="1" s="1"/>
  <c r="Q61" i="1" s="1"/>
  <c r="E61" i="1"/>
  <c r="P60" i="1"/>
  <c r="O60" i="1"/>
  <c r="L60" i="1"/>
  <c r="E60" i="1"/>
  <c r="C60" i="1"/>
  <c r="Q60" i="1" s="1"/>
  <c r="P59" i="1"/>
  <c r="O59" i="1"/>
  <c r="L59" i="1"/>
  <c r="C59" i="1" s="1"/>
  <c r="Q59" i="1" s="1"/>
  <c r="E59" i="1"/>
  <c r="P58" i="1"/>
  <c r="O58" i="1"/>
  <c r="L58" i="1"/>
  <c r="E58" i="1"/>
  <c r="C58" i="1"/>
  <c r="Q58" i="1" s="1"/>
  <c r="P57" i="1"/>
  <c r="O57" i="1"/>
  <c r="L57" i="1"/>
  <c r="C57" i="1" s="1"/>
  <c r="Q57" i="1" s="1"/>
  <c r="E57" i="1"/>
  <c r="P56" i="1"/>
  <c r="O56" i="1"/>
  <c r="L56" i="1"/>
  <c r="E56" i="1"/>
  <c r="C56" i="1"/>
  <c r="Q56" i="1" s="1"/>
  <c r="P55" i="1"/>
  <c r="O55" i="1"/>
  <c r="L55" i="1"/>
  <c r="C55" i="1" s="1"/>
  <c r="Q55" i="1" s="1"/>
  <c r="E55" i="1"/>
  <c r="P54" i="1"/>
  <c r="O54" i="1"/>
  <c r="L54" i="1"/>
  <c r="E54" i="1"/>
  <c r="C54" i="1"/>
  <c r="Q54" i="1" s="1"/>
  <c r="P53" i="1"/>
  <c r="O53" i="1"/>
  <c r="L53" i="1"/>
  <c r="C53" i="1" s="1"/>
  <c r="Q53" i="1" s="1"/>
  <c r="E53" i="1"/>
  <c r="P52" i="1"/>
  <c r="O52" i="1"/>
  <c r="L52" i="1"/>
  <c r="E52" i="1"/>
  <c r="C52" i="1"/>
  <c r="Q52" i="1" s="1"/>
  <c r="P51" i="1"/>
  <c r="O51" i="1"/>
  <c r="L51" i="1"/>
  <c r="C51" i="1" s="1"/>
  <c r="Q51" i="1" s="1"/>
  <c r="E51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Q54" i="5" l="1"/>
</calcChain>
</file>

<file path=xl/sharedStrings.xml><?xml version="1.0" encoding="utf-8"?>
<sst xmlns="http://schemas.openxmlformats.org/spreadsheetml/2006/main" count="1647" uniqueCount="518">
  <si>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</si>
  <si>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</si>
  <si>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</si>
  <si>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</si>
  <si>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INSTITUCION EDUCATIVA REYES ARAQUE</t>
  </si>
  <si>
    <t>Código Dane:</t>
  </si>
  <si>
    <t xml:space="preserve">Secretaría de Educación: </t>
  </si>
  <si>
    <t>Norte_de_Santander</t>
  </si>
  <si>
    <t>Municipio:</t>
  </si>
  <si>
    <t>CACHIRA</t>
  </si>
  <si>
    <t>Paso 2. Datos del área y grado</t>
  </si>
  <si>
    <t>Registre el área y grado del cual se realizará la identificación de aprendizajes.</t>
  </si>
  <si>
    <t>Área:</t>
  </si>
  <si>
    <t xml:space="preserve">MATEMATICAS </t>
  </si>
  <si>
    <t>Grado :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</si>
  <si>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</si>
  <si>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</si>
  <si>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</si>
  <si>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</si>
  <si>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</si>
  <si>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</si>
  <si>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</si>
  <si>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Da cuenta de las características básicas de la información presentada en diferentes formatos como series, gráficas, tablas y esquemas.</t>
  </si>
  <si>
    <t>Trabajado</t>
  </si>
  <si>
    <t>Transforma la representación de una o más piezas de información.</t>
  </si>
  <si>
    <t>Diseña planes para la solución de problemas que involucran información cuantitativa o esquemática.</t>
  </si>
  <si>
    <t>Ejecuta un plan de solución para un problema que involucra información cuantitativa o esquemática</t>
  </si>
  <si>
    <t>Resuelve un problema que involucra información cuantitativa o esquemática</t>
  </si>
  <si>
    <t>Plantea afirmaciones que sustentan o refutan una interpretación dada a la información disponible en el marco de la solución de un problema</t>
  </si>
  <si>
    <t>Argumenta a favor o en contra de un procedimiento para resolver un problema a la luz de criterios presentados o establecidos</t>
  </si>
  <si>
    <t>Establece la validez o pertinencia de una solución propuesta a un problema dado.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</si>
  <si>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</si>
  <si>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</si>
  <si>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</si>
  <si>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Alto</t>
  </si>
  <si>
    <t>Básico</t>
  </si>
  <si>
    <t>Ejemplo de desempeños</t>
  </si>
  <si>
    <r>
      <rPr>
        <b/>
        <sz val="11"/>
        <color theme="1"/>
        <rFont val="Arial"/>
      </rPr>
      <t>Superior</t>
    </r>
    <r>
      <rPr>
        <sz val="11"/>
        <color theme="1"/>
        <rFont val="Arial"/>
      </rPr>
      <t>:</t>
    </r>
    <r>
      <rPr>
        <b/>
        <sz val="11"/>
        <color theme="1"/>
        <rFont val="Arial"/>
      </rPr>
      <t xml:space="preserve"> </t>
    </r>
    <r>
      <rPr>
        <sz val="11"/>
        <color theme="1"/>
        <rFont val="Arial"/>
      </rPr>
      <t xml:space="preserve">desempeño en el cual los estudiantes avanzaron más de lo esperado.
</t>
    </r>
    <r>
      <rPr>
        <b/>
        <sz val="11"/>
        <color theme="1"/>
        <rFont val="Arial"/>
      </rPr>
      <t>Alto</t>
    </r>
    <r>
      <rPr>
        <sz val="11"/>
        <color theme="1"/>
        <rFont val="Arial"/>
      </rPr>
      <t xml:space="preserve">: desempeño satisfactorio ante las evidencias recolectadas.
</t>
    </r>
    <r>
      <rPr>
        <b/>
        <sz val="11"/>
        <color theme="1"/>
        <rFont val="Arial"/>
      </rPr>
      <t>Básico</t>
    </r>
    <r>
      <rPr>
        <sz val="11"/>
        <color theme="1"/>
        <rFont val="Arial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</rPr>
      <t>Bajo</t>
    </r>
    <r>
      <rPr>
        <sz val="11"/>
        <color theme="1"/>
        <rFont val="Arial"/>
      </rPr>
      <t>: desempeño no trabajado o que no pudo recoger evidencias.</t>
    </r>
  </si>
  <si>
    <t>Recomendaciones</t>
  </si>
  <si>
    <t>Fortalecer la lectura e interpretación del lenguaje matemático.</t>
  </si>
  <si>
    <t>Diseñar situaciones que conlleven a la argumentación por parte de los estudiantes.</t>
  </si>
  <si>
    <t>Motivar al estudiante para que busque una solución a una situación.</t>
  </si>
  <si>
    <t>Hoja 2. Plan de Fortalecimiento Académico</t>
  </si>
  <si>
    <t>NORTE DE SANTANDER</t>
  </si>
  <si>
    <t>Registre el área y grado sobre los cuales se realizará la identificación de aprendizajes.</t>
  </si>
  <si>
    <t>MATEMATICAS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</si>
  <si>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</si>
  <si>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</si>
  <si>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</si>
  <si>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</si>
  <si>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</si>
  <si>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</si>
  <si>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Ejecuta un plan de solución para un problema que involucra información cuantitativa o esquemática.</t>
  </si>
  <si>
    <t>Resuelve un problema que involucra información cuantitativa o esquemática.</t>
  </si>
  <si>
    <t>Argumenta a favor o en contra de un procedimiento para resolver un problema a la luz de criterios presentados o establecidos.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</si>
  <si>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</si>
  <si>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</si>
  <si>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</si>
  <si>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Comparo y contrasto las propiedades de los conjuntos númericos, y las de sus relaciones y operaciones para construir, manejar y utilizarlos apropiadamente.</t>
  </si>
  <si>
    <t>Uso argumento geometricos para resolver y formular problemas en contextos matemáticos y otras ciencias.</t>
  </si>
  <si>
    <t>Diseña estrategias para abordar situaciones de medición que requieran grados de precisión especificos.</t>
  </si>
  <si>
    <t>Interpreto nociones básicas relacionadas con el manejo del información de los conceptos básicos de la estadística.</t>
  </si>
  <si>
    <t>Uso procesos inductivos y lenguaje algebraico para formular y poner a prueba conjeturas.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</si>
  <si>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</si>
  <si>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</si>
  <si>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</si>
  <si>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Material impreso libros de textos, guías y fotocopias</t>
  </si>
  <si>
    <t>Recursos humanos: docentes estudiantes y padres de familia</t>
  </si>
  <si>
    <t>Material didáctico, regletas, transportadores, sólidos geométricos, Predios del plantel.</t>
  </si>
  <si>
    <t>Espacios físicos: salones; Contexto.</t>
  </si>
  <si>
    <t>Equipos audiovisuales: televisor, video beam, calculadora, celulares, computador.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</si>
  <si>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</si>
  <si>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</si>
  <si>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</si>
  <si>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</si>
  <si>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Fomentar el trabajo colaborativo. concursos y olimpiadas matemáticas.</t>
  </si>
  <si>
    <t>En el año lectivo escolar.</t>
  </si>
  <si>
    <t>Plantea situaciones problemáticas relacionadas con su contexto.Desarrollo de guías</t>
  </si>
  <si>
    <t>Realiza plenarios para compartir resultados y vías de solución. Exposiones de trabajos.</t>
  </si>
  <si>
    <t>Implementar juegos diácticos.</t>
  </si>
  <si>
    <t>Permitir que los estudiantes exploren diferentes vías de solución</t>
  </si>
  <si>
    <t>Paso 3.4. Monitoreo</t>
  </si>
  <si>
    <t>Avance del desarrollo de los aprendizajes a fortalecer:</t>
  </si>
  <si>
    <t>Estrategias de evaluación</t>
  </si>
  <si>
    <t>¿Cuándo se van a implementar?</t>
  </si>
  <si>
    <t>Se realiza en forma continua, integral  y sistemática.</t>
  </si>
  <si>
    <t xml:space="preserve">Durante el año académico </t>
  </si>
  <si>
    <t>Una evaluación flexible, interpretativa, participativa y laboral.</t>
  </si>
  <si>
    <t>Prueba de actitud, análisis, discusión critica.</t>
  </si>
  <si>
    <t>Apropiación de conceptos, trabajos en casa y en clase.</t>
  </si>
  <si>
    <t>Exposiciones y participación activa.</t>
  </si>
  <si>
    <t>CIENCIAS NATURALES</t>
  </si>
  <si>
    <t>Derivar conclusiones para algunos fenómenos de la naturaleza basándose en conocimientos científicos y en
la evidencia de su propia investigación y de la de otros. - Procesos físicos</t>
  </si>
  <si>
    <t xml:space="preserve">Explicar cómo ocurren algunos fenómenos de la naturaleza basado en observaciones, en patrones y en conceptos propios del conocimiento científico. - Procesos químicos </t>
  </si>
  <si>
    <t>Modelar fenómenos de la naturaleza basado en el análisis de variables, la relación entre dos o más conceptos del conocimiento científico y de la evidencia derivada de investigaciones científicas. - Procesos químicos</t>
  </si>
  <si>
    <t>Identificar las características de algunos fenómenos de la naturaleza basado en el análisis de información  y conceptos propios del conocimiento científico. - CTS</t>
  </si>
  <si>
    <t>Explicar cómo ocurren algunos fenómenos de la naturaleza basado en observaciones, en patrones y en conceptos propios del conocimiento científico. - Procesos vivos</t>
  </si>
  <si>
    <t>Identificar las características de algunos fenómenos de la naturaleza basado en el análisis de información  y conceptos propios del conocimiento científico. - Procesos físicos</t>
  </si>
  <si>
    <t>Modelar fenómenos de la naturaleza basado en el análisis de variables, la relación entre dos o más conceptos del conocimiento científico y de la evidencia
derivada de investigaciones científicas. - Procesos físicos.</t>
  </si>
  <si>
    <t>Bàsico</t>
  </si>
  <si>
    <r>
      <rPr>
        <b/>
        <sz val="11"/>
        <color theme="1"/>
        <rFont val="Arial"/>
      </rPr>
      <t>Superior</t>
    </r>
    <r>
      <rPr>
        <sz val="11"/>
        <color theme="1"/>
        <rFont val="Arial"/>
      </rPr>
      <t>:</t>
    </r>
    <r>
      <rPr>
        <b/>
        <sz val="11"/>
        <color theme="1"/>
        <rFont val="Arial"/>
      </rPr>
      <t xml:space="preserve"> </t>
    </r>
    <r>
      <rPr>
        <sz val="11"/>
        <color theme="1"/>
        <rFont val="Arial"/>
      </rPr>
      <t xml:space="preserve">desempeño en el cual los estudiantes avanzaron más de lo esperado.
</t>
    </r>
    <r>
      <rPr>
        <b/>
        <sz val="11"/>
        <color theme="1"/>
        <rFont val="Arial"/>
      </rPr>
      <t>Alto</t>
    </r>
    <r>
      <rPr>
        <sz val="11"/>
        <color theme="1"/>
        <rFont val="Arial"/>
      </rPr>
      <t xml:space="preserve">: desempeño satisfactorio ante las evidencias recolectadas.
</t>
    </r>
    <r>
      <rPr>
        <b/>
        <sz val="11"/>
        <color theme="1"/>
        <rFont val="Arial"/>
      </rPr>
      <t>Básico</t>
    </r>
    <r>
      <rPr>
        <sz val="11"/>
        <color theme="1"/>
        <rFont val="Arial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</rPr>
      <t>Bajo</t>
    </r>
    <r>
      <rPr>
        <sz val="11"/>
        <color theme="1"/>
        <rFont val="Arial"/>
      </rPr>
      <t>: desempeño no trabajado o que no pudo recoger evidencias.</t>
    </r>
  </si>
  <si>
    <t>Fomentar y fortalecer los procesos acadèmicos aplicando el pensamiiento crìtico y creatico para la soliciòn de problemas y necesidades del contexto.</t>
  </si>
  <si>
    <t>Incentivar la investigaciòn y el trabajo colaboratico para fortalecer el aprendizaje.</t>
  </si>
  <si>
    <t>Es importante complementar y profundizar los ejes tematicos realizando practicas de laboratorio, salidas pedagògicas y utilizar recursos TIC como simuladores.</t>
  </si>
  <si>
    <t>INSTITUCION EDUCATICA REYES ARAQUE</t>
  </si>
  <si>
    <t>CIENCIAS NATURALES Y EDUCACION AMBIENTAL</t>
  </si>
  <si>
    <t>COMUNIDAD DE APRENDIZAJE CIENCIAS NATURALES</t>
  </si>
  <si>
    <t>PREESCOLAR A UNDECIMO</t>
  </si>
  <si>
    <t>Modelar fenómenos de la naturaleza basado en el análisis de variables, la relación entre dos o más conceptos del conocimiento científico y de la evidencia derivada de investigaciones científicas.</t>
  </si>
  <si>
    <t>Identiﬁco condiciones que inﬂ uyen en los resultados de una experiencia y 
que pueden permanecer constantes o cambiar (variables).</t>
  </si>
  <si>
    <t xml:space="preserve">Formulo preguntas a partir de una observación o experiencia y escojo algu-
nas de ellas para buscar posibles respuestas.
</t>
  </si>
  <si>
    <t>Diseño y realizo experimentos modiﬁ cando una sola variable para dar res-
puesta a preguntas</t>
  </si>
  <si>
    <t>Comunico, oralmente y por escrito, el proceso de indagación y los resultados 
que obtengo.</t>
  </si>
  <si>
    <t>Registro mis observaciones, datos y resultados de manera organizada y rigurosa
(sin alteraciones), en forma escrita y utilizando esquemas, gráﬁcos y tablas.</t>
  </si>
  <si>
    <t>Laboratorio de fisica, simuladores, herramientas TIC.</t>
  </si>
  <si>
    <t>Laboratorio de fisica, simuladores, herramientas TIC, el entorno escolar.</t>
  </si>
  <si>
    <t xml:space="preserve">Laboratorio de fisica, simuladores, herramientas TIC, el entorno escolar, maquetas, Micro bit					</t>
  </si>
  <si>
    <t xml:space="preserve">Laboratorio de fisica, simuladores, herramientas TIC                </t>
  </si>
  <si>
    <t xml:space="preserve">Laboratorio de fisica, simuladores, herramientas TIC, el entorno escolar.					</t>
  </si>
  <si>
    <t xml:space="preserve">Pràcticas, simulaciones </t>
  </si>
  <si>
    <t>Pràcticas de laboratorio</t>
  </si>
  <si>
    <t>Observaciòn directa del entorno</t>
  </si>
  <si>
    <t>Salidas pedàgogicas</t>
  </si>
  <si>
    <t>Diseño y creaciòn de material pedagògico</t>
  </si>
  <si>
    <t>En el desarrollo de activiades pràcticas y feria de la ciencia</t>
  </si>
  <si>
    <t>Informes de laboratorio</t>
  </si>
  <si>
    <t>Aprendizaje basado en la soluciòn de problemas</t>
  </si>
  <si>
    <t>En el desarrollo de activiades pedagògicas</t>
  </si>
  <si>
    <t>Informe de laboratotio</t>
  </si>
  <si>
    <t>Exposiciònes orales</t>
  </si>
  <si>
    <t>Calidad del producto terminado</t>
  </si>
  <si>
    <t>Sustentaciòn de pràctica de laboratorio</t>
  </si>
  <si>
    <t>Evaluaciòn de los resultados obtenidos</t>
  </si>
  <si>
    <t>REYES ARAQUE</t>
  </si>
  <si>
    <t>Cáchira</t>
  </si>
  <si>
    <t>Ciencias sociales, historia, geografía,constitución política y democrácia.</t>
  </si>
  <si>
    <t>Once</t>
  </si>
  <si>
    <t>Evalúa uso sociales de las ciencias sociales</t>
  </si>
  <si>
    <t>Contextualiza y evalúa usos de fuentes y argumentos.</t>
  </si>
  <si>
    <t xml:space="preserve">Comprende dimensiones espaciales y temporales de eventos, problemáticas y prácticas sociales. </t>
  </si>
  <si>
    <t>Comprende modelos conceptuales, sus características y contextos de aplicación.</t>
  </si>
  <si>
    <t>Comprende que los problemas y sus soluciones involucran distintas dimensiones y reconoce relaciones entre estas.</t>
  </si>
  <si>
    <t>Comprende perpectivas de distintos actores y grupos sociales.</t>
  </si>
  <si>
    <r>
      <rPr>
        <b/>
        <sz val="11"/>
        <color theme="1"/>
        <rFont val="Arial"/>
      </rPr>
      <t>Superior</t>
    </r>
    <r>
      <rPr>
        <sz val="11"/>
        <color theme="1"/>
        <rFont val="Arial"/>
      </rPr>
      <t>:</t>
    </r>
    <r>
      <rPr>
        <b/>
        <sz val="11"/>
        <color theme="1"/>
        <rFont val="Arial"/>
      </rPr>
      <t xml:space="preserve"> </t>
    </r>
    <r>
      <rPr>
        <sz val="11"/>
        <color theme="1"/>
        <rFont val="Arial"/>
      </rPr>
      <t xml:space="preserve">desempeño en el cual los estudiantes avanzaron más de lo esperado.
</t>
    </r>
    <r>
      <rPr>
        <b/>
        <sz val="11"/>
        <color theme="1"/>
        <rFont val="Arial"/>
      </rPr>
      <t>Alto</t>
    </r>
    <r>
      <rPr>
        <sz val="11"/>
        <color theme="1"/>
        <rFont val="Arial"/>
      </rPr>
      <t xml:space="preserve">: desempeño satisfactorio ante las evidencias recolectadas.
</t>
    </r>
    <r>
      <rPr>
        <b/>
        <sz val="11"/>
        <color theme="1"/>
        <rFont val="Arial"/>
      </rPr>
      <t>Básico</t>
    </r>
    <r>
      <rPr>
        <sz val="11"/>
        <color theme="1"/>
        <rFont val="Arial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</rPr>
      <t>Bajo</t>
    </r>
    <r>
      <rPr>
        <sz val="11"/>
        <color theme="1"/>
        <rFont val="Arial"/>
      </rPr>
      <t>: desempeño no trabajado o que no pudo recoger evidencias.</t>
    </r>
  </si>
  <si>
    <t>Profundizar en la temática de las ciencias sociales.</t>
  </si>
  <si>
    <t>Ejercitar a los estudiantes en la ubicación temporal de los diferentes eventos (historicos, políticos y sociales.)</t>
  </si>
  <si>
    <t>Fortalecer las habilidades cognitivas, emosionales y comunicativas para que comprendan el contexto que se desarrollan.</t>
  </si>
  <si>
    <t>Reyes Araque</t>
  </si>
  <si>
    <t>Norte de Sanander</t>
  </si>
  <si>
    <t>Ciencias sociales, historia, geografía,constitución política y democrácia</t>
  </si>
  <si>
    <t>Profundización de historia universal y de Colombia.</t>
  </si>
  <si>
    <t>Competencias ciudadanas y resolución de conflictos.</t>
  </si>
  <si>
    <t>Guías, talleres, textos actulizados, uso de las tics, material audiovisual.</t>
  </si>
  <si>
    <t>Docentes, estudiantes, padres de familia, fuentes bibliográficas</t>
  </si>
  <si>
    <t>Aplicar métodos de análisis e interpretación de textos</t>
  </si>
  <si>
    <t>Durante el transcurso del año escolar.</t>
  </si>
  <si>
    <t>Utilizar los medios de comunicación como un recurso que le permita poder hacer lectura de su contexto.</t>
  </si>
  <si>
    <t>Durante el proceso de aprendizaje en el año lectivo.</t>
  </si>
  <si>
    <t>Mediante la aplicación de pruebas tipo ICFES y de lectura crítica.</t>
  </si>
  <si>
    <t>En el transcurso del proceso académico.</t>
  </si>
  <si>
    <t>Aplicando constantemente diferentes actividades de análisis de contexto.</t>
  </si>
  <si>
    <t xml:space="preserve">I.E Reyes Araque </t>
  </si>
  <si>
    <t xml:space="preserve">Cachira </t>
  </si>
  <si>
    <t>Identificar y entender los contenidos locales que conforman un texto.</t>
  </si>
  <si>
    <t xml:space="preserve">Diferenciar la estructura de los textos continuos y discontinuos. </t>
  </si>
  <si>
    <t xml:space="preserve">Comprender como se articulan las partes de un texto para darle un sentido global. </t>
  </si>
  <si>
    <t>Reflexionar a partir de un texto y evaluar su contenido.</t>
  </si>
  <si>
    <t>Entender el significado de los elementos locales que constituyen un texto.</t>
  </si>
  <si>
    <t>Establecer relaciones entre un texto y otros textos o enunciados.</t>
  </si>
  <si>
    <t xml:space="preserve">Reconocer contenidos valorativos presentes en un texto. </t>
  </si>
  <si>
    <t>Contextualizar adecuadamente un texto o la informacion contenida en este.</t>
  </si>
  <si>
    <t xml:space="preserve">Participar activamente en conversatorios o dialogos en el  aula. </t>
  </si>
  <si>
    <t xml:space="preserve">Identificar los eventos narrados de manera explicita en un texto (literario, descriptivo, caricatura o comic) y los personajes involucrados (si los hay). </t>
  </si>
  <si>
    <t>Comprender la escritura como un proceso que implica la redaccion, revision y correccion de borradores.</t>
  </si>
  <si>
    <t>Superior</t>
  </si>
  <si>
    <r>
      <rPr>
        <b/>
        <sz val="11"/>
        <color theme="1"/>
        <rFont val="Arial"/>
      </rPr>
      <t>Superior</t>
    </r>
    <r>
      <rPr>
        <sz val="11"/>
        <color theme="1"/>
        <rFont val="Arial"/>
      </rPr>
      <t>:</t>
    </r>
    <r>
      <rPr>
        <b/>
        <sz val="11"/>
        <color theme="1"/>
        <rFont val="Arial"/>
      </rPr>
      <t xml:space="preserve"> </t>
    </r>
    <r>
      <rPr>
        <sz val="11"/>
        <color theme="1"/>
        <rFont val="Arial"/>
      </rPr>
      <t xml:space="preserve">desempeño en el cual los estudiantes avanzaron más de lo esperado.
</t>
    </r>
    <r>
      <rPr>
        <b/>
        <sz val="11"/>
        <color theme="1"/>
        <rFont val="Arial"/>
      </rPr>
      <t>Alto</t>
    </r>
    <r>
      <rPr>
        <sz val="11"/>
        <color theme="1"/>
        <rFont val="Arial"/>
      </rPr>
      <t xml:space="preserve">: desempeño satisfactorio ante las evidencias recolectadas.
</t>
    </r>
    <r>
      <rPr>
        <b/>
        <sz val="11"/>
        <color theme="1"/>
        <rFont val="Arial"/>
      </rPr>
      <t>Básico</t>
    </r>
    <r>
      <rPr>
        <sz val="11"/>
        <color theme="1"/>
        <rFont val="Arial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</rPr>
      <t>Bajo</t>
    </r>
    <r>
      <rPr>
        <sz val="11"/>
        <color theme="1"/>
        <rFont val="Arial"/>
      </rPr>
      <t>: desempeño no trabajado o que no pudo recoger evidencias.</t>
    </r>
  </si>
  <si>
    <t xml:space="preserve">Involucrar en el aula de clase el analisis de textos continuos y  discontinuos. </t>
  </si>
  <si>
    <t xml:space="preserve">Crear espacios para reflexionar a partir de un texto y exponer sus opiniones personales. </t>
  </si>
  <si>
    <t xml:space="preserve">Fortalecer el proceso de escritura, teniendo en cuenta la revisión y corrección de borradores para obtener una version final. </t>
  </si>
  <si>
    <t xml:space="preserve">I.E. Reyes Araque </t>
  </si>
  <si>
    <t>Norte de Santander</t>
  </si>
  <si>
    <t>Establecer relaciones entre un texto y otros textos y enunciados.</t>
  </si>
  <si>
    <t>Reconocer contenidos valorativos presentes en un texto.</t>
  </si>
  <si>
    <t>Comprender la escritura como un proceso que implica la redacción, revisión y corrección de borradores.</t>
  </si>
  <si>
    <t>Asumo una posicion critica frente  a los elementos ideologicos presentes en dichos medios, y analizo su incidencia en la sociedad actual.</t>
  </si>
  <si>
    <t xml:space="preserve">Relaciono el significado de los textos que leo con los contextos sociales, culturales, politicos en los cuales se han producido. </t>
  </si>
  <si>
    <t>Analiza los mecanismos ideológicos que subyacen a la estructura de los textos.</t>
  </si>
  <si>
    <t xml:space="preserve">Introduzco textos escritos que evidencian el conocimiento que he alcanzado acerca del funcionamiento de la lengua para exponer mis ideas o recrear realidades. </t>
  </si>
  <si>
    <t>Comprendo e interpreto diversos tipos de texto, para establecer sus relaciones internas y su clasificación en una tipología textual.</t>
  </si>
  <si>
    <t>Textos impresos, fichas de comprensión lectora.</t>
  </si>
  <si>
    <t xml:space="preserve">Textos impresos, videos, guias de lectura, video beam. </t>
  </si>
  <si>
    <t xml:space="preserve">Fichas de lectura, guias de comprension lectora. </t>
  </si>
  <si>
    <t xml:space="preserve">Computadores, hojas de trabajo, cuaderno de notas. </t>
  </si>
  <si>
    <t xml:space="preserve">Imágenes, fichas, video beam, portátil. </t>
  </si>
  <si>
    <t>Conversatorios grupales, exposiciones.</t>
  </si>
  <si>
    <t xml:space="preserve">En el año lectivo </t>
  </si>
  <si>
    <t>Cuadros comparativos, fichas de lectura.</t>
  </si>
  <si>
    <t>Conversatorios grupales, exposiciones, representaciones.</t>
  </si>
  <si>
    <t>Correción de pares, correciones grupales, repaso de reglas ortograficas.</t>
  </si>
  <si>
    <t>Lectura y creacion de caricaturas, historietas, comics.</t>
  </si>
  <si>
    <t>Participacion en debates y conversaciones.</t>
  </si>
  <si>
    <t xml:space="preserve">Al término de  cada temática </t>
  </si>
  <si>
    <t>Exposicion de cuadros comparativos elaborados en grupos de trabajo.</t>
  </si>
  <si>
    <t>Prueba escrita.</t>
  </si>
  <si>
    <t xml:space="preserve">Las rejillas de revision de escritura. </t>
  </si>
  <si>
    <t>Análisis y exposición de los textos discontinuos.</t>
  </si>
  <si>
    <t>Institución Educativa Reyes Araque</t>
  </si>
  <si>
    <t>Cachira</t>
  </si>
  <si>
    <t>Idioma extranjero Ingles</t>
  </si>
  <si>
    <t>Asociar imagenes con sonidos de palabras relacionas con su entorno.</t>
  </si>
  <si>
    <t>Comprender y responde a instruciones basicas de manera verbal y no verbal.</t>
  </si>
  <si>
    <t>Expresar ideas sencillas sobre temas estudiados usando palabras y frases.</t>
  </si>
  <si>
    <t>Comprender y describir algunos detalles en textos cortos y sencillos a partir de imagenes y frases conocidas.</t>
  </si>
  <si>
    <t>Comprender la idea general y algunos detalles en textos cortos y sencillos.</t>
  </si>
  <si>
    <t>Comprender y produce textos cortos y sencillos de manera oral y escrita.</t>
  </si>
  <si>
    <t>Comprender, utilizar y escribir información básica sobre temas relacionados con actividades cotidianas y del entorno.</t>
  </si>
  <si>
    <t>Escribir textos cortos y sencillos sobre acciones, experiencias y planes que le son familiares.</t>
  </si>
  <si>
    <t xml:space="preserve">Solicitar y brindar información sobre experiencias y planes de manera clara y breve. </t>
  </si>
  <si>
    <t>Editar mis escritos en clase, teniendo en cuenta reglas de ortografía, adecuación del vocabulario y estructuras gramaticales.</t>
  </si>
  <si>
    <t xml:space="preserve">Producir mensajes escritos, tales como cartas y correos electrónicos, claros y bien estructurados teniendo en cuenta el contexto. </t>
  </si>
  <si>
    <t>Identificar la idea principal de un texto oral o escrito cuando tengo conocimiento previo del tema.</t>
  </si>
  <si>
    <r>
      <rPr>
        <b/>
        <sz val="11"/>
        <color theme="1"/>
        <rFont val="Arial"/>
      </rPr>
      <t>Superior</t>
    </r>
    <r>
      <rPr>
        <sz val="11"/>
        <color theme="1"/>
        <rFont val="Arial"/>
      </rPr>
      <t>:</t>
    </r>
    <r>
      <rPr>
        <b/>
        <sz val="11"/>
        <color theme="1"/>
        <rFont val="Arial"/>
      </rPr>
      <t xml:space="preserve"> </t>
    </r>
    <r>
      <rPr>
        <sz val="11"/>
        <color theme="1"/>
        <rFont val="Arial"/>
      </rPr>
      <t xml:space="preserve">desempeño en el cual los estudiantes avanzaron más de lo esperado.
</t>
    </r>
    <r>
      <rPr>
        <b/>
        <sz val="11"/>
        <color theme="1"/>
        <rFont val="Arial"/>
      </rPr>
      <t>Alto</t>
    </r>
    <r>
      <rPr>
        <sz val="11"/>
        <color theme="1"/>
        <rFont val="Arial"/>
      </rPr>
      <t xml:space="preserve">: desempeño satisfactorio ante las evidencias recolectadas.
</t>
    </r>
    <r>
      <rPr>
        <b/>
        <sz val="11"/>
        <color theme="1"/>
        <rFont val="Arial"/>
      </rPr>
      <t>Básico</t>
    </r>
    <r>
      <rPr>
        <sz val="11"/>
        <color theme="1"/>
        <rFont val="Arial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</rPr>
      <t>Bajo</t>
    </r>
    <r>
      <rPr>
        <sz val="11"/>
        <color theme="1"/>
        <rFont val="Arial"/>
      </rPr>
      <t>: desempeño no trabajado o que no pudo recoger evidencias.</t>
    </r>
  </si>
  <si>
    <t>Contar con un profesional especializado para impartir conocimientos de ingles en los grados transición y primaria.</t>
  </si>
  <si>
    <t xml:space="preserve">Adecuar espacios (con material audiovisual) para el desarrollo de las clases de ingles. </t>
  </si>
  <si>
    <t>Más apoyo para la realización de eventos donde la legua extranjera ingles sea expuesta por los estudiantes.</t>
  </si>
  <si>
    <t xml:space="preserve">Comprender la idea general y algunos detalles en textos cortos y sencillos    </t>
  </si>
  <si>
    <t xml:space="preserve">Comprender y produce textos cortos y sencillos de manera oral y escrita.               </t>
  </si>
  <si>
    <t xml:space="preserve">Escribir textos cortos y sencillos sobre acciones, experiencias y planes que le son familiares.        </t>
  </si>
  <si>
    <t xml:space="preserve">Producir mensajes escritos, tales como cartas y correos electrónicos, claros y bien estructurados teniendo en cuenta el contexto.  </t>
  </si>
  <si>
    <t xml:space="preserve">Identificar la idea principal de un texto oral o escrito cuando tengo conocimiento previo del tema.        </t>
  </si>
  <si>
    <t>Identifico ideas generales y específicas en textos orales, si tengo conocimiento del tema y del vocabulario utilizado.</t>
  </si>
  <si>
    <t>Edito mis escritos en clase, teniendo en cuenta reglas de ortografía, adecuación del vocabulario y estructuras gramaticales.</t>
  </si>
  <si>
    <t>Identifico la idea principal de un texto oral cuando tengo conocimiento previo del tema.</t>
  </si>
  <si>
    <t>Escribo textos a través de los cuales explico mis preferencias, decisiones o actuaciones.</t>
  </si>
  <si>
    <t>Diligencio efectivamente formatos con información personal.</t>
  </si>
  <si>
    <t>Utilizo variedad de estrategias de comprensión de lectura adecuadas al propósito y al tipo de texto.</t>
  </si>
  <si>
    <t>Lecturas de interés</t>
  </si>
  <si>
    <t>Textos ejemplo, ficha de imágenes, hojas llamativas</t>
  </si>
  <si>
    <t>Videos en la lengua extranjera, video beam, lecturas de interés</t>
  </si>
  <si>
    <t>LLuvias de ideas, analisis grupal</t>
  </si>
  <si>
    <t>Durante el año escolar</t>
  </si>
  <si>
    <t>Lecturas grupales,cuadros sinóptico, Borradores</t>
  </si>
  <si>
    <t>Buscar espacios idoneos para las practicas de lectura.</t>
  </si>
  <si>
    <t>lluvia de ideas, borradores y retroalimentación</t>
  </si>
  <si>
    <t>lluvia de ideas y borradores, grupos de escritura</t>
  </si>
  <si>
    <t>mapas mentales, exposiciones, grupos de lectura,Tutorias para evacuar dudas</t>
  </si>
  <si>
    <t>Exposiciones individuales y grupales</t>
  </si>
  <si>
    <t>Al finalizar cada actividad</t>
  </si>
  <si>
    <t>Cuadros comparativos o resumen oral</t>
  </si>
  <si>
    <t>Aplicación de pruebas escritas</t>
  </si>
  <si>
    <t>Revisión de borradores y retroalimentación</t>
  </si>
  <si>
    <t xml:space="preserve">En grupo evaluar errores </t>
  </si>
  <si>
    <t>Evaluación de lectura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</si>
  <si>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</si>
  <si>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</si>
  <si>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</si>
  <si>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</si>
  <si>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</si>
  <si>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</si>
  <si>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</si>
  <si>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</si>
  <si>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</si>
  <si>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</si>
  <si>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</si>
  <si>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</si>
  <si>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</si>
  <si>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</si>
  <si>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</si>
  <si>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</si>
  <si>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</si>
  <si>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</si>
  <si>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</si>
  <si>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</si>
  <si>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</si>
  <si>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</si>
  <si>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</si>
  <si>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</si>
  <si>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</si>
  <si>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</si>
  <si>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</si>
  <si>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</si>
  <si>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</si>
  <si>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</si>
  <si>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</si>
  <si>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</si>
  <si>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</si>
  <si>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</si>
  <si>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</si>
  <si>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</si>
  <si>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</si>
  <si>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</si>
  <si>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</si>
  <si>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</si>
  <si>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</si>
  <si>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</si>
  <si>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</si>
  <si>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</si>
  <si>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</si>
  <si>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</si>
  <si>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</si>
  <si>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</si>
  <si>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</si>
  <si>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</si>
  <si>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</si>
  <si>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</si>
  <si>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</si>
  <si>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</si>
  <si>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</si>
  <si>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</si>
  <si>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</si>
  <si>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</si>
  <si>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</si>
  <si>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</si>
  <si>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</si>
  <si>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</si>
  <si>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</si>
  <si>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</si>
  <si>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</si>
  <si>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</si>
  <si>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</si>
  <si>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</si>
  <si>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</si>
  <si>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</si>
  <si>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</si>
  <si>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</si>
  <si>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</si>
  <si>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</si>
  <si>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</si>
  <si>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</si>
  <si>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</si>
  <si>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</si>
  <si>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</si>
  <si>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</si>
  <si>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</si>
  <si>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</si>
  <si>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</si>
  <si>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</si>
  <si>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</si>
  <si>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</si>
  <si>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</si>
  <si>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</si>
  <si>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</si>
  <si>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</si>
  <si>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</si>
  <si>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</si>
  <si>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</si>
  <si>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</si>
  <si>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</si>
  <si>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</si>
  <si>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</si>
  <si>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</si>
  <si>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</si>
  <si>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</si>
  <si>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</si>
  <si>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</si>
  <si>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</si>
  <si>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</si>
  <si>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</si>
  <si>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</si>
  <si>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</si>
  <si>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</si>
  <si>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</si>
  <si>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</si>
  <si>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</si>
  <si>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</si>
  <si>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</si>
  <si>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</si>
  <si>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</si>
  <si>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</si>
  <si>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</si>
  <si>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</si>
  <si>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</si>
  <si>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</si>
  <si>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</si>
  <si>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</si>
  <si>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</si>
  <si>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</si>
  <si>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</si>
  <si>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</si>
  <si>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</si>
  <si>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</si>
  <si>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</si>
  <si>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</si>
  <si>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</si>
  <si>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</si>
  <si>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</si>
  <si>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</si>
  <si>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</si>
  <si>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</si>
  <si>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</si>
  <si>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</si>
  <si>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</si>
  <si>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</si>
  <si>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</si>
  <si>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</si>
  <si>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</si>
  <si>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</si>
  <si>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</si>
  <si>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</si>
  <si>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</si>
  <si>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</si>
  <si>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</si>
  <si>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</si>
  <si>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</si>
  <si>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</si>
  <si>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</si>
  <si>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</si>
  <si>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</si>
  <si>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</si>
  <si>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</si>
  <si>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</si>
  <si>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</si>
  <si>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</si>
  <si>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</si>
  <si>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</si>
  <si>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</si>
  <si>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</si>
  <si>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</si>
  <si>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</si>
  <si>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</si>
  <si>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</si>
  <si>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</si>
  <si>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</si>
  <si>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</si>
  <si>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</si>
  <si>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</si>
  <si>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</si>
  <si>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</si>
  <si>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</si>
  <si>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</si>
  <si>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</si>
  <si>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</si>
  <si>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</si>
  <si>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</si>
  <si>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</si>
  <si>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</si>
  <si>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</si>
  <si>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</si>
  <si>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</si>
  <si>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</si>
  <si>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</si>
  <si>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</si>
  <si>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</si>
  <si>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</si>
  <si>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</si>
  <si>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</si>
  <si>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</si>
  <si>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</si>
  <si>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</si>
  <si>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</si>
  <si>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</si>
  <si>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</si>
  <si>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</si>
  <si>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</si>
  <si>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</si>
  <si>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</si>
  <si>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</si>
  <si>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</si>
  <si>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</si>
  <si>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</si>
  <si>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</si>
  <si>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</si>
  <si>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</si>
  <si>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</si>
  <si>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</si>
  <si>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</si>
  <si>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</si>
  <si>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</si>
  <si>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</si>
  <si>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</si>
  <si>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</si>
  <si>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</si>
  <si>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</si>
  <si>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</si>
  <si>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</si>
  <si>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</si>
  <si>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</si>
  <si>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</si>
  <si>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</si>
  <si>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</si>
  <si>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</si>
  <si>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</si>
  <si>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</si>
  <si>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</si>
  <si>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</si>
  <si>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</si>
  <si>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</si>
  <si>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</si>
  <si>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</si>
  <si>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</si>
  <si>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</si>
  <si>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</si>
  <si>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</si>
  <si>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</si>
  <si>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</si>
  <si>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</si>
  <si>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Primero</t>
  </si>
  <si>
    <t>NO</t>
  </si>
  <si>
    <t>No trabajado</t>
  </si>
  <si>
    <t>Segundo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</si>
  <si>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</si>
  <si>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</si>
  <si>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</si>
  <si>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</si>
  <si>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</si>
  <si>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</si>
  <si>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</si>
  <si>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</si>
  <si>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</si>
  <si>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</si>
  <si>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</si>
  <si>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</si>
  <si>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</si>
  <si>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</si>
  <si>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</si>
  <si>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</si>
  <si>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</si>
  <si>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Humanidades y Lengua Castellana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</si>
</sst>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</font>
    <font>
      <b/>
      <sz val="13"/>
      <color theme="0"/>
      <name val="Arial"/>
    </font>
    <font>
      <sz val="11"/>
      <name val="Calibri"/>
    </font>
    <font>
      <b/>
      <sz val="12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1"/>
      <color rgb="FF000000"/>
      <name val="Arial"/>
    </font>
    <font>
      <sz val="11"/>
      <color theme="0"/>
      <name val="Arial"/>
    </font>
    <font>
      <sz val="10"/>
      <color rgb="FF000000"/>
      <name val="Arial"/>
    </font>
    <font>
      <sz val="11"/>
      <color theme="0"/>
      <name val="Calibri"/>
    </font>
    <font>
      <b/>
      <sz val="12"/>
      <color theme="0"/>
      <name val="Arial"/>
    </font>
    <font>
      <b/>
      <sz val="10"/>
      <color theme="1"/>
      <name val="Arial"/>
    </font>
    <font>
      <sz val="10"/>
      <color rgb="FFFFFFFF"/>
      <name val="Arial"/>
    </font>
    <font>
      <sz val="11"/>
      <color theme="1"/>
      <name val="Calibri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9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 applyFont="1" applyAlignment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Font="1" applyBorder="1"/>
    <xf numFmtId="0" fontId="5" fillId="0" borderId="7" xfId="0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7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7" xfId="0" applyFont="1" applyBorder="1"/>
    <xf numFmtId="0" fontId="0" fillId="0" borderId="0" xfId="0" applyFont="1"/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4" fillId="4" borderId="15" xfId="0" applyFont="1" applyFill="1" applyBorder="1" applyAlignment="1">
      <alignment horizontal="center"/>
    </xf>
    <xf numFmtId="0" fontId="5" fillId="0" borderId="16" xfId="0" applyFont="1" applyBorder="1" applyAlignment="1">
      <alignment horizontal="left" vertical="top" wrapText="1"/>
    </xf>
    <xf numFmtId="0" fontId="5" fillId="5" borderId="1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2" xfId="0" applyFont="1" applyBorder="1" applyAlignment="1">
      <alignment horizontal="left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5" borderId="2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7" fillId="0" borderId="8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horizontal="left"/>
    </xf>
    <xf numFmtId="0" fontId="10" fillId="0" borderId="0" xfId="0" applyFont="1"/>
    <xf numFmtId="0" fontId="7" fillId="0" borderId="2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0" xfId="0" applyFont="1" applyBorder="1"/>
    <xf numFmtId="0" fontId="7" fillId="0" borderId="0" xfId="0" applyFont="1"/>
    <xf numFmtId="0" fontId="7" fillId="0" borderId="13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9" xfId="0" applyFont="1" applyBorder="1"/>
    <xf numFmtId="0" fontId="0" fillId="0" borderId="5" xfId="0" applyFont="1" applyBorder="1"/>
    <xf numFmtId="0" fontId="5" fillId="5" borderId="2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5" borderId="2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6" fillId="4" borderId="37" xfId="0" applyFont="1" applyFill="1" applyBorder="1"/>
    <xf numFmtId="0" fontId="6" fillId="0" borderId="0" xfId="0" applyFont="1"/>
    <xf numFmtId="0" fontId="6" fillId="7" borderId="37" xfId="0" applyFont="1" applyFill="1" applyBorder="1"/>
    <xf numFmtId="49" fontId="6" fillId="0" borderId="0" xfId="0" applyNumberFormat="1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/>
    <xf numFmtId="0" fontId="6" fillId="0" borderId="21" xfId="0" applyFont="1" applyBorder="1" applyAlignment="1">
      <alignment horizontal="left" vertical="center" wrapText="1"/>
    </xf>
    <xf numFmtId="0" fontId="2" fillId="0" borderId="21" xfId="0" applyFont="1" applyBorder="1"/>
    <xf numFmtId="0" fontId="2" fillId="0" borderId="22" xfId="0" applyFont="1" applyBorder="1"/>
    <xf numFmtId="0" fontId="6" fillId="0" borderId="29" xfId="0" applyFont="1" applyBorder="1" applyAlignment="1">
      <alignment horizontal="left" vertical="center" wrapText="1"/>
    </xf>
    <xf numFmtId="0" fontId="2" fillId="0" borderId="29" xfId="0" applyFont="1" applyBorder="1"/>
    <xf numFmtId="0" fontId="2" fillId="0" borderId="30" xfId="0" applyFont="1" applyBorder="1"/>
    <xf numFmtId="0" fontId="6" fillId="0" borderId="24" xfId="0" applyFont="1" applyBorder="1" applyAlignment="1">
      <alignment horizontal="left" vertical="center" wrapText="1"/>
    </xf>
    <xf numFmtId="0" fontId="2" fillId="0" borderId="25" xfId="0" applyFont="1" applyBorder="1"/>
    <xf numFmtId="0" fontId="2" fillId="0" borderId="26" xfId="0" applyFont="1" applyBorder="1"/>
    <xf numFmtId="0" fontId="6" fillId="0" borderId="3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/>
    </xf>
    <xf numFmtId="0" fontId="2" fillId="0" borderId="10" xfId="0" applyFont="1" applyBorder="1"/>
    <xf numFmtId="0" fontId="0" fillId="0" borderId="13" xfId="0" applyFont="1" applyBorder="1" applyAlignment="1">
      <alignment horizontal="center"/>
    </xf>
    <xf numFmtId="0" fontId="2" fillId="0" borderId="13" xfId="0" applyFont="1" applyBorder="1"/>
    <xf numFmtId="0" fontId="7" fillId="0" borderId="25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7" fillId="0" borderId="0" xfId="0" applyFont="1" applyAlignment="1">
      <alignment horizontal="left" vertical="top" wrapText="1"/>
    </xf>
    <xf numFmtId="0" fontId="4" fillId="4" borderId="4" xfId="0" applyFont="1" applyFill="1" applyBorder="1" applyAlignment="1">
      <alignment horizontal="center"/>
    </xf>
    <xf numFmtId="0" fontId="9" fillId="0" borderId="24" xfId="0" applyFont="1" applyBorder="1" applyAlignment="1">
      <alignment horizontal="left" vertical="center" wrapText="1"/>
    </xf>
    <xf numFmtId="0" fontId="0" fillId="0" borderId="32" xfId="0" applyFont="1" applyBorder="1" applyAlignment="1">
      <alignment vertical="center" wrapText="1"/>
    </xf>
    <xf numFmtId="0" fontId="2" fillId="0" borderId="33" xfId="0" applyFont="1" applyBorder="1"/>
    <xf numFmtId="0" fontId="9" fillId="0" borderId="3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2" fillId="0" borderId="18" xfId="0" applyFont="1" applyBorder="1"/>
    <xf numFmtId="0" fontId="2" fillId="0" borderId="19" xfId="0" applyFont="1" applyBorder="1"/>
    <xf numFmtId="0" fontId="6" fillId="0" borderId="2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0" fillId="0" borderId="10" xfId="0" applyFont="1" applyBorder="1"/>
    <xf numFmtId="0" fontId="18" fillId="5" borderId="17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9" fillId="0" borderId="18" xfId="0" applyFont="1" applyBorder="1"/>
    <xf numFmtId="0" fontId="19" fillId="0" borderId="19" xfId="0" applyFont="1" applyBorder="1"/>
    <xf numFmtId="0" fontId="18" fillId="5" borderId="27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9" fillId="0" borderId="25" xfId="0" applyFont="1" applyBorder="1"/>
    <xf numFmtId="0" fontId="19" fillId="0" borderId="26" xfId="0" applyFont="1" applyBorder="1"/>
    <xf numFmtId="0" fontId="18" fillId="5" borderId="28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9" fillId="0" borderId="29" xfId="0" applyFont="1" applyBorder="1"/>
    <xf numFmtId="0" fontId="19" fillId="0" borderId="30" xfId="0" applyFont="1" applyBorder="1"/>
    <xf numFmtId="0" fontId="18" fillId="0" borderId="3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5" fillId="0" borderId="10" xfId="0" applyFont="1" applyBorder="1"/>
    <xf numFmtId="0" fontId="15" fillId="0" borderId="5" xfId="0" applyFont="1" applyBorder="1"/>
    <xf numFmtId="0" fontId="15" fillId="0" borderId="10" xfId="0" applyFont="1" applyBorder="1" applyAlignment="1">
      <alignment horizontal="center"/>
    </xf>
    <xf numFmtId="0" fontId="17" fillId="0" borderId="10" xfId="0" applyFont="1" applyBorder="1"/>
    <xf numFmtId="0" fontId="18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8" fillId="0" borderId="25" xfId="0" applyFont="1" applyBorder="1" applyAlignment="1">
      <alignment horizontal="left" vertical="center"/>
    </xf>
    <xf numFmtId="0" fontId="19" fillId="0" borderId="25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8" fillId="0" borderId="29" xfId="0" applyFont="1" applyBorder="1" applyAlignment="1">
      <alignment horizontal="left" vertical="center"/>
    </xf>
    <xf numFmtId="0" fontId="19" fillId="0" borderId="29" xfId="0" applyFont="1" applyBorder="1" applyAlignment="1">
      <alignment horizontal="left"/>
    </xf>
    <xf numFmtId="0" fontId="19" fillId="0" borderId="30" xfId="0" applyFont="1" applyBorder="1" applyAlignment="1">
      <alignment horizontal="left"/>
    </xf>
    <xf numFmtId="0" fontId="18" fillId="0" borderId="35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 wrapText="1"/>
    </xf>
    <xf numFmtId="0" fontId="19" fillId="0" borderId="21" xfId="0" applyFont="1" applyBorder="1"/>
    <xf numFmtId="0" fontId="19" fillId="0" borderId="22" xfId="0" applyFont="1" applyBorder="1"/>
    <xf numFmtId="0" fontId="20" fillId="0" borderId="22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/>
    </xf>
    <xf numFmtId="0" fontId="18" fillId="5" borderId="27" xfId="0" applyFont="1" applyFill="1" applyBorder="1" applyAlignment="1">
      <alignment horizontal="left" vertical="center"/>
    </xf>
    <xf numFmtId="0" fontId="18" fillId="5" borderId="28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5" borderId="23" xfId="0" applyFont="1" applyFill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9" fillId="0" borderId="18" xfId="0" applyFont="1" applyBorder="1" applyAlignment="1"/>
    <xf numFmtId="0" fontId="19" fillId="0" borderId="19" xfId="0" applyFont="1" applyBorder="1" applyAlignment="1"/>
    <xf numFmtId="0" fontId="18" fillId="0" borderId="8" xfId="0" applyFont="1" applyBorder="1" applyAlignment="1"/>
    <xf numFmtId="0" fontId="18" fillId="0" borderId="0" xfId="0" applyFont="1" applyAlignment="1"/>
    <xf numFmtId="0" fontId="18" fillId="0" borderId="7" xfId="0" applyFont="1" applyBorder="1" applyAlignment="1"/>
    <xf numFmtId="0" fontId="18" fillId="5" borderId="17" xfId="0" applyFont="1" applyFill="1" applyBorder="1" applyAlignment="1">
      <alignment vertical="center"/>
    </xf>
    <xf numFmtId="0" fontId="18" fillId="5" borderId="23" xfId="0" applyFont="1" applyFill="1" applyBorder="1" applyAlignment="1">
      <alignment vertical="center"/>
    </xf>
    <xf numFmtId="0" fontId="19" fillId="0" borderId="25" xfId="0" applyFont="1" applyBorder="1" applyAlignment="1"/>
    <xf numFmtId="0" fontId="19" fillId="0" borderId="26" xfId="0" applyFont="1" applyBorder="1" applyAlignment="1"/>
    <xf numFmtId="0" fontId="18" fillId="5" borderId="27" xfId="0" applyFont="1" applyFill="1" applyBorder="1" applyAlignment="1">
      <alignment vertical="center"/>
    </xf>
    <xf numFmtId="0" fontId="18" fillId="5" borderId="20" xfId="0" applyFont="1" applyFill="1" applyBorder="1" applyAlignment="1">
      <alignment horizontal="center" vertical="center"/>
    </xf>
    <xf numFmtId="0" fontId="18" fillId="0" borderId="37" xfId="0" applyFont="1" applyBorder="1" applyAlignment="1">
      <alignment vertical="center" wrapText="1"/>
    </xf>
    <xf numFmtId="0" fontId="19" fillId="0" borderId="37" xfId="0" applyFont="1" applyBorder="1" applyAlignment="1"/>
    <xf numFmtId="0" fontId="19" fillId="0" borderId="8" xfId="0" applyFont="1" applyBorder="1" applyAlignment="1"/>
    <xf numFmtId="0" fontId="20" fillId="6" borderId="38" xfId="0" applyFont="1" applyFill="1" applyBorder="1" applyAlignment="1">
      <alignment vertical="center"/>
    </xf>
    <xf numFmtId="0" fontId="18" fillId="0" borderId="38" xfId="0" applyFont="1" applyBorder="1" applyAlignment="1">
      <alignment horizontal="left" vertical="center" wrapText="1"/>
    </xf>
    <xf numFmtId="0" fontId="19" fillId="0" borderId="38" xfId="0" applyFont="1" applyBorder="1"/>
    <xf numFmtId="0" fontId="19" fillId="0" borderId="21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20" fillId="0" borderId="31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18" fillId="0" borderId="35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8" fillId="0" borderId="29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0" fillId="0" borderId="21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8" fillId="0" borderId="18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9" fillId="0" borderId="29" xfId="0" applyFont="1" applyBorder="1" applyAlignment="1"/>
    <xf numFmtId="0" fontId="19" fillId="0" borderId="30" xfId="0" applyFont="1" applyBorder="1" applyAlignment="1"/>
    <xf numFmtId="0" fontId="18" fillId="5" borderId="36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left" vertical="top" wrapText="1"/>
    </xf>
    <xf numFmtId="0" fontId="19" fillId="0" borderId="33" xfId="0" applyFont="1" applyBorder="1"/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/>
    </xf>
    <xf numFmtId="0" fontId="18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left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</cellXfs>
  <cellStyles count="1">
    <cellStyle name="Normal" xfId="0" builtinId="0"/>
  </cellStyles>
  <dxfs count="45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0"/>
  <sheetViews>
    <sheetView showGridLines="0" topLeftCell="A55" workbookViewId="0">
      <selection activeCell="S58" sqref="S58"/>
    </sheetView>
  </sheetViews>
  <sheetFormatPr baseColWidth="10" defaultColWidth="14.42578125" defaultRowHeight="15" customHeight="1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  <col min="18" max="26" width="10.7109375" customWidth="1"/>
  </cols>
  <sheetData>
    <row r="1" spans="2:16" ht="18" customHeight="1"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16" ht="9" customHeight="1"/>
    <row r="3" spans="2:16" ht="18.75" customHeight="1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9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>
      <c r="B5" s="4"/>
      <c r="C5" s="97" t="s">
        <v>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  <c r="P5" s="3"/>
    </row>
    <row r="6" spans="2:16" ht="9" customHeight="1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2:16">
      <c r="B7" s="7"/>
      <c r="C7" s="98" t="s">
        <v>3</v>
      </c>
      <c r="D7" s="80"/>
      <c r="E7" s="6"/>
      <c r="F7" s="93" t="s">
        <v>4</v>
      </c>
      <c r="G7" s="82"/>
      <c r="H7" s="82"/>
      <c r="I7" s="82"/>
      <c r="J7" s="82"/>
      <c r="K7" s="83"/>
      <c r="L7" s="8" t="s">
        <v>5</v>
      </c>
      <c r="M7" s="9"/>
      <c r="N7" s="93">
        <v>254128000030</v>
      </c>
      <c r="O7" s="83"/>
      <c r="P7" s="3"/>
    </row>
    <row r="8" spans="2:16" ht="9" customHeight="1">
      <c r="B8" s="4"/>
      <c r="C8" s="5"/>
      <c r="D8" s="6"/>
      <c r="E8" s="6"/>
      <c r="F8" s="6"/>
      <c r="G8" s="6"/>
      <c r="H8" s="6"/>
      <c r="I8" s="6"/>
      <c r="J8" s="6"/>
      <c r="K8" s="6"/>
      <c r="L8" s="10"/>
      <c r="M8" s="9"/>
      <c r="N8" s="6"/>
      <c r="O8" s="6"/>
      <c r="P8" s="3"/>
    </row>
    <row r="9" spans="2:16">
      <c r="B9" s="7"/>
      <c r="C9" s="98" t="s">
        <v>6</v>
      </c>
      <c r="D9" s="80"/>
      <c r="E9" s="6"/>
      <c r="F9" s="93" t="s">
        <v>7</v>
      </c>
      <c r="G9" s="82"/>
      <c r="H9" s="82"/>
      <c r="I9" s="82"/>
      <c r="J9" s="82"/>
      <c r="K9" s="83"/>
      <c r="L9" s="8" t="s">
        <v>8</v>
      </c>
      <c r="M9" s="9"/>
      <c r="N9" s="93" t="s">
        <v>9</v>
      </c>
      <c r="O9" s="83"/>
      <c r="P9" s="3"/>
    </row>
    <row r="10" spans="2:16" ht="9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9" customHeight="1"/>
    <row r="12" spans="2:16" ht="15.75"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2:16" ht="9" customHeigh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>
      <c r="B14" s="17"/>
      <c r="C14" s="97" t="s">
        <v>11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5"/>
      <c r="P14" s="3"/>
    </row>
    <row r="15" spans="2:16" ht="9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3"/>
    </row>
    <row r="16" spans="2:16">
      <c r="B16" s="17"/>
      <c r="C16" s="6"/>
      <c r="D16" s="8" t="s">
        <v>12</v>
      </c>
      <c r="E16" s="6"/>
      <c r="F16" s="99" t="s">
        <v>13</v>
      </c>
      <c r="G16" s="82"/>
      <c r="H16" s="82"/>
      <c r="I16" s="82"/>
      <c r="J16" s="82"/>
      <c r="K16" s="83"/>
      <c r="L16" s="20" t="s">
        <v>14</v>
      </c>
      <c r="M16" s="9"/>
      <c r="N16" s="99"/>
      <c r="O16" s="83"/>
      <c r="P16" s="3"/>
    </row>
    <row r="17" spans="2:16" ht="9" customHeight="1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</row>
    <row r="18" spans="2:16" ht="9" customHeight="1"/>
    <row r="19" spans="2:16" ht="15.75">
      <c r="B19" s="81" t="s">
        <v>15</v>
      </c>
      <c r="C19" s="82"/>
      <c r="D19" s="82"/>
      <c r="E19" s="82"/>
      <c r="F19" s="82"/>
      <c r="G19" s="82"/>
      <c r="H19" s="83"/>
      <c r="I19" s="18"/>
      <c r="J19" s="81" t="s">
        <v>16</v>
      </c>
      <c r="K19" s="82"/>
      <c r="L19" s="82"/>
      <c r="M19" s="82"/>
      <c r="N19" s="82"/>
      <c r="O19" s="82"/>
      <c r="P19" s="83"/>
    </row>
    <row r="20" spans="2:16" ht="9" customHeight="1">
      <c r="B20" s="17"/>
      <c r="C20" s="18"/>
      <c r="D20" s="18"/>
      <c r="E20" s="18"/>
      <c r="F20" s="18"/>
      <c r="G20" s="18"/>
      <c r="H20" s="3"/>
      <c r="I20" s="18"/>
      <c r="J20" s="17"/>
      <c r="K20" s="15"/>
      <c r="L20" s="15"/>
      <c r="M20" s="15"/>
      <c r="N20" s="15"/>
      <c r="O20" s="15"/>
      <c r="P20" s="16"/>
    </row>
    <row r="21" spans="2:16" ht="58.5" customHeight="1">
      <c r="B21" s="17"/>
      <c r="C21" s="92" t="s">
        <v>17</v>
      </c>
      <c r="D21" s="80"/>
      <c r="E21" s="80"/>
      <c r="F21" s="80"/>
      <c r="G21" s="80"/>
      <c r="H21" s="22"/>
      <c r="I21" s="23"/>
      <c r="J21" s="24"/>
      <c r="K21" s="92" t="s">
        <v>18</v>
      </c>
      <c r="L21" s="80"/>
      <c r="M21" s="80"/>
      <c r="N21" s="80"/>
      <c r="O21" s="80"/>
      <c r="P21" s="3"/>
    </row>
    <row r="22" spans="2:16" ht="9" customHeight="1">
      <c r="B22" s="17"/>
      <c r="C22" s="18"/>
      <c r="D22" s="18"/>
      <c r="E22" s="18"/>
      <c r="F22" s="18"/>
      <c r="G22" s="18"/>
      <c r="H22" s="3"/>
      <c r="I22" s="18"/>
      <c r="J22" s="17"/>
      <c r="K22" s="18"/>
      <c r="L22" s="18"/>
      <c r="M22" s="18"/>
      <c r="N22" s="18"/>
      <c r="O22" s="18"/>
      <c r="P22" s="3"/>
    </row>
    <row r="23" spans="2:16">
      <c r="B23" s="17"/>
      <c r="C23" s="25" t="s">
        <v>19</v>
      </c>
      <c r="D23" s="85" t="s">
        <v>20</v>
      </c>
      <c r="E23" s="82"/>
      <c r="F23" s="82"/>
      <c r="G23" s="83"/>
      <c r="H23" s="26"/>
      <c r="J23" s="17"/>
      <c r="K23" s="25" t="s">
        <v>19</v>
      </c>
      <c r="L23" s="85" t="s">
        <v>20</v>
      </c>
      <c r="M23" s="82"/>
      <c r="N23" s="83"/>
      <c r="O23" s="25" t="s">
        <v>21</v>
      </c>
      <c r="P23" s="3"/>
    </row>
    <row r="24" spans="2:16" ht="51" customHeight="1">
      <c r="B24" s="17"/>
      <c r="C24" s="27">
        <v>1</v>
      </c>
      <c r="D24" s="100" t="s">
        <v>22</v>
      </c>
      <c r="E24" s="101"/>
      <c r="F24" s="101"/>
      <c r="G24" s="102"/>
      <c r="H24" s="28"/>
      <c r="I24" s="9"/>
      <c r="J24" s="29"/>
      <c r="K24" s="27">
        <v>1</v>
      </c>
      <c r="L24" s="103" t="str">
        <f t="shared" ref="L24:L43" si="0">D24</f>
        <v>Da cuenta de las características básicas de la información presentada en diferentes formatos como series, gráficas, tablas y esquemas.</v>
      </c>
      <c r="M24" s="65"/>
      <c r="N24" s="66"/>
      <c r="O24" s="30" t="s">
        <v>23</v>
      </c>
      <c r="P24" s="3"/>
    </row>
    <row r="25" spans="2:16" ht="60.75" customHeight="1">
      <c r="B25" s="17"/>
      <c r="C25" s="31">
        <v>2</v>
      </c>
      <c r="D25" s="64" t="s">
        <v>24</v>
      </c>
      <c r="E25" s="65"/>
      <c r="F25" s="65"/>
      <c r="G25" s="66"/>
      <c r="H25" s="28"/>
      <c r="I25" s="9"/>
      <c r="J25" s="29"/>
      <c r="K25" s="31">
        <v>2</v>
      </c>
      <c r="L25" s="70" t="str">
        <f t="shared" si="0"/>
        <v>Transforma la representación de una o más piezas de información.</v>
      </c>
      <c r="M25" s="71"/>
      <c r="N25" s="72"/>
      <c r="O25" s="30" t="s">
        <v>23</v>
      </c>
      <c r="P25" s="3"/>
    </row>
    <row r="26" spans="2:16" ht="56.25" customHeight="1">
      <c r="B26" s="17"/>
      <c r="C26" s="31">
        <v>3</v>
      </c>
      <c r="D26" s="64" t="s">
        <v>25</v>
      </c>
      <c r="E26" s="65"/>
      <c r="F26" s="65"/>
      <c r="G26" s="66"/>
      <c r="H26" s="28"/>
      <c r="I26" s="9"/>
      <c r="J26" s="29"/>
      <c r="K26" s="32">
        <v>3</v>
      </c>
      <c r="L26" s="70" t="str">
        <f t="shared" si="0"/>
        <v>Diseña planes para la solución de problemas que involucran información cuantitativa o esquemática.</v>
      </c>
      <c r="M26" s="71"/>
      <c r="N26" s="72"/>
      <c r="O26" s="30" t="s">
        <v>23</v>
      </c>
      <c r="P26" s="3"/>
    </row>
    <row r="27" spans="2:16" ht="69" customHeight="1">
      <c r="B27" s="17"/>
      <c r="C27" s="31">
        <v>4</v>
      </c>
      <c r="D27" s="64" t="s">
        <v>26</v>
      </c>
      <c r="E27" s="65"/>
      <c r="F27" s="65"/>
      <c r="G27" s="66"/>
      <c r="H27" s="28"/>
      <c r="I27" s="9"/>
      <c r="J27" s="29"/>
      <c r="K27" s="31">
        <v>4</v>
      </c>
      <c r="L27" s="70" t="str">
        <f t="shared" si="0"/>
        <v>Ejecuta un plan de solución para un problema que involucra información cuantitativa o esquemática</v>
      </c>
      <c r="M27" s="71"/>
      <c r="N27" s="72"/>
      <c r="O27" s="30" t="s">
        <v>23</v>
      </c>
      <c r="P27" s="3"/>
    </row>
    <row r="28" spans="2:16" ht="51.75" customHeight="1">
      <c r="B28" s="17"/>
      <c r="C28" s="31">
        <v>5</v>
      </c>
      <c r="D28" s="64" t="s">
        <v>27</v>
      </c>
      <c r="E28" s="65"/>
      <c r="F28" s="65"/>
      <c r="G28" s="66"/>
      <c r="H28" s="28"/>
      <c r="I28" s="9"/>
      <c r="J28" s="29"/>
      <c r="K28" s="31">
        <v>5</v>
      </c>
      <c r="L28" s="70" t="str">
        <f t="shared" si="0"/>
        <v>Resuelve un problema que involucra información cuantitativa o esquemática</v>
      </c>
      <c r="M28" s="71"/>
      <c r="N28" s="72"/>
      <c r="O28" s="30" t="s">
        <v>23</v>
      </c>
      <c r="P28" s="3"/>
    </row>
    <row r="29" spans="2:16" ht="51.75" customHeight="1">
      <c r="B29" s="17"/>
      <c r="C29" s="31">
        <v>6</v>
      </c>
      <c r="D29" s="64" t="s">
        <v>28</v>
      </c>
      <c r="E29" s="65"/>
      <c r="F29" s="65"/>
      <c r="G29" s="66"/>
      <c r="H29" s="28"/>
      <c r="I29" s="9"/>
      <c r="J29" s="29"/>
      <c r="K29" s="32">
        <v>6</v>
      </c>
      <c r="L29" s="70" t="str">
        <f t="shared" si="0"/>
        <v>Plantea afirmaciones que sustentan o refutan una interpretación dada a la información disponible en el marco de la solución de un problema</v>
      </c>
      <c r="M29" s="71"/>
      <c r="N29" s="72"/>
      <c r="O29" s="30" t="s">
        <v>23</v>
      </c>
      <c r="P29" s="3"/>
    </row>
    <row r="30" spans="2:16" ht="63.75" customHeight="1">
      <c r="B30" s="17"/>
      <c r="C30" s="31">
        <v>7</v>
      </c>
      <c r="D30" s="64" t="s">
        <v>29</v>
      </c>
      <c r="E30" s="65"/>
      <c r="F30" s="65"/>
      <c r="G30" s="66"/>
      <c r="H30" s="28"/>
      <c r="I30" s="9"/>
      <c r="J30" s="29"/>
      <c r="K30" s="31">
        <v>7</v>
      </c>
      <c r="L30" s="70" t="str">
        <f t="shared" si="0"/>
        <v>Argumenta a favor o en contra de un procedimiento para resolver un problema a la luz de criterios presentados o establecidos</v>
      </c>
      <c r="M30" s="71"/>
      <c r="N30" s="72"/>
      <c r="O30" s="30" t="s">
        <v>23</v>
      </c>
      <c r="P30" s="3"/>
    </row>
    <row r="31" spans="2:16" ht="57.75" customHeight="1">
      <c r="B31" s="17"/>
      <c r="C31" s="31">
        <v>8</v>
      </c>
      <c r="D31" s="64" t="s">
        <v>30</v>
      </c>
      <c r="E31" s="65"/>
      <c r="F31" s="65"/>
      <c r="G31" s="66"/>
      <c r="H31" s="28"/>
      <c r="I31" s="9"/>
      <c r="J31" s="29"/>
      <c r="K31" s="31">
        <v>8</v>
      </c>
      <c r="L31" s="70" t="str">
        <f t="shared" si="0"/>
        <v>Establece la validez o pertinencia de una solución propuesta a un problema dado.</v>
      </c>
      <c r="M31" s="71"/>
      <c r="N31" s="72"/>
      <c r="O31" s="30" t="s">
        <v>23</v>
      </c>
      <c r="P31" s="3"/>
    </row>
    <row r="32" spans="2:16" ht="18.75" customHeight="1">
      <c r="B32" s="17"/>
      <c r="C32" s="31">
        <v>9</v>
      </c>
      <c r="D32" s="64"/>
      <c r="E32" s="65"/>
      <c r="F32" s="65"/>
      <c r="G32" s="66"/>
      <c r="H32" s="28"/>
      <c r="I32" s="9"/>
      <c r="J32" s="29"/>
      <c r="K32" s="32">
        <v>9</v>
      </c>
      <c r="L32" s="70">
        <f t="shared" si="0"/>
        <v>0</v>
      </c>
      <c r="M32" s="71"/>
      <c r="N32" s="72"/>
      <c r="O32" s="33"/>
      <c r="P32" s="3"/>
    </row>
    <row r="33" spans="2:16" ht="18.75" customHeight="1">
      <c r="B33" s="17"/>
      <c r="C33" s="31">
        <v>10</v>
      </c>
      <c r="D33" s="64"/>
      <c r="E33" s="65"/>
      <c r="F33" s="65"/>
      <c r="G33" s="66"/>
      <c r="H33" s="28"/>
      <c r="I33" s="9"/>
      <c r="J33" s="29"/>
      <c r="K33" s="31">
        <v>10</v>
      </c>
      <c r="L33" s="70">
        <f t="shared" si="0"/>
        <v>0</v>
      </c>
      <c r="M33" s="71"/>
      <c r="N33" s="72"/>
      <c r="O33" s="33"/>
      <c r="P33" s="3"/>
    </row>
    <row r="34" spans="2:16" ht="18.75" customHeight="1">
      <c r="B34" s="17"/>
      <c r="C34" s="31">
        <v>11</v>
      </c>
      <c r="D34" s="64"/>
      <c r="E34" s="65"/>
      <c r="F34" s="65"/>
      <c r="G34" s="66"/>
      <c r="H34" s="28"/>
      <c r="I34" s="9"/>
      <c r="J34" s="29"/>
      <c r="K34" s="31">
        <v>11</v>
      </c>
      <c r="L34" s="70">
        <f t="shared" si="0"/>
        <v>0</v>
      </c>
      <c r="M34" s="71"/>
      <c r="N34" s="72"/>
      <c r="O34" s="33"/>
      <c r="P34" s="3"/>
    </row>
    <row r="35" spans="2:16" ht="18.75" customHeight="1">
      <c r="B35" s="17"/>
      <c r="C35" s="31">
        <v>12</v>
      </c>
      <c r="D35" s="64"/>
      <c r="E35" s="65"/>
      <c r="F35" s="65"/>
      <c r="G35" s="66"/>
      <c r="H35" s="28"/>
      <c r="I35" s="9"/>
      <c r="J35" s="29"/>
      <c r="K35" s="32">
        <v>12</v>
      </c>
      <c r="L35" s="70">
        <f t="shared" si="0"/>
        <v>0</v>
      </c>
      <c r="M35" s="71"/>
      <c r="N35" s="72"/>
      <c r="O35" s="33"/>
      <c r="P35" s="3"/>
    </row>
    <row r="36" spans="2:16" ht="18.75" customHeight="1">
      <c r="B36" s="17"/>
      <c r="C36" s="31">
        <v>13</v>
      </c>
      <c r="D36" s="64"/>
      <c r="E36" s="65"/>
      <c r="F36" s="65"/>
      <c r="G36" s="66"/>
      <c r="H36" s="28"/>
      <c r="I36" s="9"/>
      <c r="J36" s="29"/>
      <c r="K36" s="32">
        <v>13</v>
      </c>
      <c r="L36" s="70">
        <f t="shared" si="0"/>
        <v>0</v>
      </c>
      <c r="M36" s="71"/>
      <c r="N36" s="72"/>
      <c r="O36" s="33"/>
      <c r="P36" s="3"/>
    </row>
    <row r="37" spans="2:16" ht="18.75" customHeight="1">
      <c r="B37" s="17"/>
      <c r="C37" s="31">
        <v>14</v>
      </c>
      <c r="D37" s="64"/>
      <c r="E37" s="65"/>
      <c r="F37" s="65"/>
      <c r="G37" s="66"/>
      <c r="H37" s="28"/>
      <c r="I37" s="9"/>
      <c r="J37" s="29"/>
      <c r="K37" s="31">
        <v>14</v>
      </c>
      <c r="L37" s="70">
        <f t="shared" si="0"/>
        <v>0</v>
      </c>
      <c r="M37" s="71"/>
      <c r="N37" s="72"/>
      <c r="O37" s="33"/>
      <c r="P37" s="3"/>
    </row>
    <row r="38" spans="2:16" ht="18.75" customHeight="1">
      <c r="B38" s="17"/>
      <c r="C38" s="31">
        <v>15</v>
      </c>
      <c r="D38" s="64"/>
      <c r="E38" s="65"/>
      <c r="F38" s="65"/>
      <c r="G38" s="66"/>
      <c r="H38" s="28"/>
      <c r="I38" s="9"/>
      <c r="J38" s="29"/>
      <c r="K38" s="32">
        <v>15</v>
      </c>
      <c r="L38" s="70">
        <f t="shared" si="0"/>
        <v>0</v>
      </c>
      <c r="M38" s="71"/>
      <c r="N38" s="72"/>
      <c r="O38" s="33"/>
      <c r="P38" s="3"/>
    </row>
    <row r="39" spans="2:16" ht="18.75" customHeight="1">
      <c r="B39" s="17"/>
      <c r="C39" s="31">
        <v>16</v>
      </c>
      <c r="D39" s="64"/>
      <c r="E39" s="65"/>
      <c r="F39" s="65"/>
      <c r="G39" s="66"/>
      <c r="H39" s="28"/>
      <c r="I39" s="9"/>
      <c r="J39" s="29"/>
      <c r="K39" s="31">
        <v>16</v>
      </c>
      <c r="L39" s="70">
        <f t="shared" si="0"/>
        <v>0</v>
      </c>
      <c r="M39" s="71"/>
      <c r="N39" s="72"/>
      <c r="O39" s="33"/>
      <c r="P39" s="3"/>
    </row>
    <row r="40" spans="2:16" ht="18.75" customHeight="1">
      <c r="B40" s="17"/>
      <c r="C40" s="31">
        <v>17</v>
      </c>
      <c r="D40" s="64"/>
      <c r="E40" s="65"/>
      <c r="F40" s="65"/>
      <c r="G40" s="66"/>
      <c r="H40" s="28"/>
      <c r="I40" s="9"/>
      <c r="J40" s="29"/>
      <c r="K40" s="31">
        <v>17</v>
      </c>
      <c r="L40" s="70">
        <f t="shared" si="0"/>
        <v>0</v>
      </c>
      <c r="M40" s="71"/>
      <c r="N40" s="72"/>
      <c r="O40" s="33"/>
      <c r="P40" s="3"/>
    </row>
    <row r="41" spans="2:16" ht="18.75" customHeight="1">
      <c r="B41" s="17"/>
      <c r="C41" s="31">
        <v>18</v>
      </c>
      <c r="D41" s="64"/>
      <c r="E41" s="65"/>
      <c r="F41" s="65"/>
      <c r="G41" s="66"/>
      <c r="H41" s="28"/>
      <c r="I41" s="9"/>
      <c r="J41" s="29"/>
      <c r="K41" s="32">
        <v>18</v>
      </c>
      <c r="L41" s="70">
        <f t="shared" si="0"/>
        <v>0</v>
      </c>
      <c r="M41" s="71"/>
      <c r="N41" s="72"/>
      <c r="O41" s="33"/>
      <c r="P41" s="3"/>
    </row>
    <row r="42" spans="2:16" ht="18.75" customHeight="1">
      <c r="B42" s="17"/>
      <c r="C42" s="31">
        <v>19</v>
      </c>
      <c r="D42" s="64"/>
      <c r="E42" s="65"/>
      <c r="F42" s="65"/>
      <c r="G42" s="66"/>
      <c r="H42" s="28"/>
      <c r="I42" s="9"/>
      <c r="J42" s="29"/>
      <c r="K42" s="31">
        <v>19</v>
      </c>
      <c r="L42" s="70">
        <f t="shared" si="0"/>
        <v>0</v>
      </c>
      <c r="M42" s="71"/>
      <c r="N42" s="72"/>
      <c r="O42" s="33"/>
      <c r="P42" s="3"/>
    </row>
    <row r="43" spans="2:16" ht="18.75" customHeight="1">
      <c r="B43" s="17"/>
      <c r="C43" s="34">
        <v>20</v>
      </c>
      <c r="D43" s="67"/>
      <c r="E43" s="68"/>
      <c r="F43" s="68"/>
      <c r="G43" s="69"/>
      <c r="H43" s="28"/>
      <c r="I43" s="9"/>
      <c r="J43" s="29"/>
      <c r="K43" s="34">
        <v>20</v>
      </c>
      <c r="L43" s="73">
        <f t="shared" si="0"/>
        <v>0</v>
      </c>
      <c r="M43" s="68"/>
      <c r="N43" s="69"/>
      <c r="O43" s="35"/>
      <c r="P43" s="3"/>
    </row>
    <row r="44" spans="2:16" ht="9" customHeight="1">
      <c r="B44" s="11"/>
      <c r="C44" s="12"/>
      <c r="D44" s="12"/>
      <c r="E44" s="12"/>
      <c r="F44" s="12"/>
      <c r="G44" s="12"/>
      <c r="H44" s="13"/>
      <c r="I44" s="18"/>
      <c r="J44" s="11"/>
      <c r="K44" s="74"/>
      <c r="L44" s="75"/>
      <c r="M44" s="12"/>
      <c r="N44" s="12"/>
      <c r="O44" s="12"/>
      <c r="P44" s="13"/>
    </row>
    <row r="45" spans="2:16" ht="9" customHeight="1">
      <c r="K45" s="79"/>
      <c r="L45" s="80"/>
    </row>
    <row r="46" spans="2:16" ht="15.75" customHeight="1">
      <c r="B46" s="81" t="s">
        <v>31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</row>
    <row r="47" spans="2:16" ht="9" customHeight="1">
      <c r="B47" s="14"/>
      <c r="C47" s="15"/>
      <c r="D47" s="15"/>
      <c r="E47" s="15"/>
      <c r="F47" s="15"/>
      <c r="G47" s="15"/>
      <c r="H47" s="15"/>
      <c r="I47" s="15"/>
      <c r="J47" s="15"/>
      <c r="K47" s="76"/>
      <c r="L47" s="77"/>
      <c r="M47" s="15"/>
      <c r="N47" s="15"/>
      <c r="O47" s="15"/>
      <c r="P47" s="16"/>
    </row>
    <row r="48" spans="2:16" ht="30" customHeight="1">
      <c r="B48" s="17"/>
      <c r="C48" s="84" t="s">
        <v>32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36"/>
    </row>
    <row r="49" spans="2:17" ht="9" customHeight="1">
      <c r="B49" s="1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6"/>
    </row>
    <row r="50" spans="2:17" ht="15.75" customHeight="1">
      <c r="B50" s="17"/>
      <c r="C50" s="37"/>
      <c r="D50" s="25" t="s">
        <v>19</v>
      </c>
      <c r="E50" s="85" t="s">
        <v>20</v>
      </c>
      <c r="F50" s="82"/>
      <c r="G50" s="82"/>
      <c r="H50" s="82"/>
      <c r="I50" s="82"/>
      <c r="J50" s="82"/>
      <c r="K50" s="83"/>
      <c r="L50" s="25" t="s">
        <v>21</v>
      </c>
      <c r="M50" s="85" t="s">
        <v>33</v>
      </c>
      <c r="N50" s="83"/>
      <c r="O50" s="37"/>
      <c r="P50" s="36"/>
    </row>
    <row r="51" spans="2:17" ht="58.5" customHeight="1">
      <c r="B51" s="17"/>
      <c r="C51" s="38">
        <f t="shared" ref="C51:C70" si="1">IF(L51="No trabajado",1,0)</f>
        <v>0</v>
      </c>
      <c r="D51" s="120">
        <v>1</v>
      </c>
      <c r="E51" s="151" t="str">
        <f t="shared" ref="E51:E70" si="2">D24</f>
        <v>Da cuenta de las características básicas de la información presentada en diferentes formatos como series, gráficas, tablas y esquemas.</v>
      </c>
      <c r="F51" s="152"/>
      <c r="G51" s="152"/>
      <c r="H51" s="152"/>
      <c r="I51" s="152"/>
      <c r="J51" s="152"/>
      <c r="K51" s="153"/>
      <c r="L51" s="154" t="str">
        <f t="shared" ref="L51:L70" si="3">O24</f>
        <v>Trabajado</v>
      </c>
      <c r="M51" s="155" t="s">
        <v>34</v>
      </c>
      <c r="N51" s="153"/>
      <c r="O51" s="38">
        <f t="shared" ref="O51:O70" si="4">IF(M51="Bajo",1,0)</f>
        <v>0</v>
      </c>
      <c r="P51" s="39">
        <f t="shared" ref="P51:P70" si="5">IF(M51="Básico",-3,0)</f>
        <v>0</v>
      </c>
      <c r="Q51" s="40">
        <f t="shared" ref="Q51:Q70" si="6">C51+O51+P51</f>
        <v>0</v>
      </c>
    </row>
    <row r="52" spans="2:17" ht="43.5" customHeight="1">
      <c r="B52" s="17"/>
      <c r="C52" s="38">
        <f t="shared" si="1"/>
        <v>0</v>
      </c>
      <c r="D52" s="124">
        <v>2</v>
      </c>
      <c r="E52" s="156" t="str">
        <f t="shared" si="2"/>
        <v>Transforma la representación de una o más piezas de información.</v>
      </c>
      <c r="F52" s="126"/>
      <c r="G52" s="126"/>
      <c r="H52" s="126"/>
      <c r="I52" s="126"/>
      <c r="J52" s="126"/>
      <c r="K52" s="127"/>
      <c r="L52" s="157" t="str">
        <f t="shared" si="3"/>
        <v>Trabajado</v>
      </c>
      <c r="M52" s="158" t="s">
        <v>34</v>
      </c>
      <c r="N52" s="127"/>
      <c r="O52" s="38">
        <f t="shared" si="4"/>
        <v>0</v>
      </c>
      <c r="P52" s="39">
        <f t="shared" si="5"/>
        <v>0</v>
      </c>
      <c r="Q52" s="40">
        <f t="shared" si="6"/>
        <v>0</v>
      </c>
    </row>
    <row r="53" spans="2:17" ht="50.25" customHeight="1">
      <c r="B53" s="17"/>
      <c r="C53" s="38">
        <f t="shared" si="1"/>
        <v>0</v>
      </c>
      <c r="D53" s="124">
        <v>3</v>
      </c>
      <c r="E53" s="156" t="str">
        <f t="shared" si="2"/>
        <v>Diseña planes para la solución de problemas que involucran información cuantitativa o esquemática.</v>
      </c>
      <c r="F53" s="126"/>
      <c r="G53" s="126"/>
      <c r="H53" s="126"/>
      <c r="I53" s="126"/>
      <c r="J53" s="126"/>
      <c r="K53" s="127"/>
      <c r="L53" s="157" t="str">
        <f t="shared" si="3"/>
        <v>Trabajado</v>
      </c>
      <c r="M53" s="158" t="s">
        <v>35</v>
      </c>
      <c r="N53" s="127"/>
      <c r="O53" s="38">
        <f t="shared" si="4"/>
        <v>0</v>
      </c>
      <c r="P53" s="39">
        <f t="shared" si="5"/>
        <v>-3</v>
      </c>
      <c r="Q53" s="40">
        <f t="shared" si="6"/>
        <v>-3</v>
      </c>
    </row>
    <row r="54" spans="2:17" ht="57" customHeight="1">
      <c r="B54" s="17"/>
      <c r="C54" s="38">
        <f t="shared" si="1"/>
        <v>0</v>
      </c>
      <c r="D54" s="124">
        <v>4</v>
      </c>
      <c r="E54" s="156" t="str">
        <f t="shared" si="2"/>
        <v>Ejecuta un plan de solución para un problema que involucra información cuantitativa o esquemática</v>
      </c>
      <c r="F54" s="126"/>
      <c r="G54" s="126"/>
      <c r="H54" s="126"/>
      <c r="I54" s="126"/>
      <c r="J54" s="126"/>
      <c r="K54" s="127"/>
      <c r="L54" s="157" t="str">
        <f t="shared" si="3"/>
        <v>Trabajado</v>
      </c>
      <c r="M54" s="158" t="s">
        <v>35</v>
      </c>
      <c r="N54" s="127"/>
      <c r="O54" s="38">
        <f t="shared" si="4"/>
        <v>0</v>
      </c>
      <c r="P54" s="39">
        <f t="shared" si="5"/>
        <v>-3</v>
      </c>
      <c r="Q54" s="40">
        <f t="shared" si="6"/>
        <v>-3</v>
      </c>
    </row>
    <row r="55" spans="2:17" ht="59.25" customHeight="1">
      <c r="B55" s="17"/>
      <c r="C55" s="38">
        <f t="shared" si="1"/>
        <v>0</v>
      </c>
      <c r="D55" s="124">
        <v>5</v>
      </c>
      <c r="E55" s="156" t="str">
        <f t="shared" si="2"/>
        <v>Resuelve un problema que involucra información cuantitativa o esquemática</v>
      </c>
      <c r="F55" s="126"/>
      <c r="G55" s="126"/>
      <c r="H55" s="126"/>
      <c r="I55" s="126"/>
      <c r="J55" s="126"/>
      <c r="K55" s="127"/>
      <c r="L55" s="157" t="str">
        <f t="shared" si="3"/>
        <v>Trabajado</v>
      </c>
      <c r="M55" s="158" t="s">
        <v>35</v>
      </c>
      <c r="N55" s="127"/>
      <c r="O55" s="38">
        <f t="shared" si="4"/>
        <v>0</v>
      </c>
      <c r="P55" s="39">
        <f t="shared" si="5"/>
        <v>-3</v>
      </c>
      <c r="Q55" s="40">
        <f t="shared" si="6"/>
        <v>-3</v>
      </c>
    </row>
    <row r="56" spans="2:17" ht="57.75" customHeight="1">
      <c r="B56" s="17"/>
      <c r="C56" s="38">
        <f t="shared" si="1"/>
        <v>0</v>
      </c>
      <c r="D56" s="124">
        <v>6</v>
      </c>
      <c r="E56" s="156" t="str">
        <f t="shared" si="2"/>
        <v>Plantea afirmaciones que sustentan o refutan una interpretación dada a la información disponible en el marco de la solución de un problema</v>
      </c>
      <c r="F56" s="126"/>
      <c r="G56" s="126"/>
      <c r="H56" s="126"/>
      <c r="I56" s="126"/>
      <c r="J56" s="126"/>
      <c r="K56" s="127"/>
      <c r="L56" s="157" t="str">
        <f t="shared" si="3"/>
        <v>Trabajado</v>
      </c>
      <c r="M56" s="158" t="s">
        <v>35</v>
      </c>
      <c r="N56" s="127"/>
      <c r="O56" s="38">
        <f t="shared" si="4"/>
        <v>0</v>
      </c>
      <c r="P56" s="39">
        <f t="shared" si="5"/>
        <v>-3</v>
      </c>
      <c r="Q56" s="40">
        <f t="shared" si="6"/>
        <v>-3</v>
      </c>
    </row>
    <row r="57" spans="2:17" ht="52.5" customHeight="1">
      <c r="B57" s="17"/>
      <c r="C57" s="38">
        <f t="shared" si="1"/>
        <v>0</v>
      </c>
      <c r="D57" s="124">
        <v>7</v>
      </c>
      <c r="E57" s="156" t="str">
        <f t="shared" si="2"/>
        <v>Argumenta a favor o en contra de un procedimiento para resolver un problema a la luz de criterios presentados o establecidos</v>
      </c>
      <c r="F57" s="126"/>
      <c r="G57" s="126"/>
      <c r="H57" s="126"/>
      <c r="I57" s="126"/>
      <c r="J57" s="126"/>
      <c r="K57" s="127"/>
      <c r="L57" s="157" t="str">
        <f t="shared" si="3"/>
        <v>Trabajado</v>
      </c>
      <c r="M57" s="158" t="s">
        <v>35</v>
      </c>
      <c r="N57" s="127"/>
      <c r="O57" s="38">
        <f t="shared" si="4"/>
        <v>0</v>
      </c>
      <c r="P57" s="39">
        <f t="shared" si="5"/>
        <v>-3</v>
      </c>
      <c r="Q57" s="40">
        <f t="shared" si="6"/>
        <v>-3</v>
      </c>
    </row>
    <row r="58" spans="2:17" ht="51.75" customHeight="1">
      <c r="B58" s="17"/>
      <c r="C58" s="38">
        <f t="shared" si="1"/>
        <v>0</v>
      </c>
      <c r="D58" s="124">
        <v>8</v>
      </c>
      <c r="E58" s="156" t="str">
        <f t="shared" si="2"/>
        <v>Establece la validez o pertinencia de una solución propuesta a un problema dado.</v>
      </c>
      <c r="F58" s="126"/>
      <c r="G58" s="126"/>
      <c r="H58" s="126"/>
      <c r="I58" s="126"/>
      <c r="J58" s="126"/>
      <c r="K58" s="127"/>
      <c r="L58" s="157" t="str">
        <f t="shared" si="3"/>
        <v>Trabajado</v>
      </c>
      <c r="M58" s="158" t="s">
        <v>35</v>
      </c>
      <c r="N58" s="127"/>
      <c r="O58" s="38">
        <f t="shared" si="4"/>
        <v>0</v>
      </c>
      <c r="P58" s="39">
        <f t="shared" si="5"/>
        <v>-3</v>
      </c>
      <c r="Q58" s="40">
        <f t="shared" si="6"/>
        <v>-3</v>
      </c>
    </row>
    <row r="59" spans="2:17" ht="18.75" customHeight="1">
      <c r="B59" s="17"/>
      <c r="C59" s="38">
        <f t="shared" si="1"/>
        <v>0</v>
      </c>
      <c r="D59" s="32">
        <v>9</v>
      </c>
      <c r="E59" s="86">
        <f t="shared" si="2"/>
        <v>0</v>
      </c>
      <c r="F59" s="71"/>
      <c r="G59" s="71"/>
      <c r="H59" s="71"/>
      <c r="I59" s="71"/>
      <c r="J59" s="71"/>
      <c r="K59" s="72"/>
      <c r="L59" s="41">
        <f t="shared" si="3"/>
        <v>0</v>
      </c>
      <c r="M59" s="78"/>
      <c r="N59" s="72"/>
      <c r="O59" s="38">
        <f t="shared" si="4"/>
        <v>0</v>
      </c>
      <c r="P59" s="39">
        <f t="shared" si="5"/>
        <v>0</v>
      </c>
      <c r="Q59" s="40">
        <f t="shared" si="6"/>
        <v>0</v>
      </c>
    </row>
    <row r="60" spans="2:17" ht="18.75" customHeight="1">
      <c r="B60" s="17"/>
      <c r="C60" s="38">
        <f t="shared" si="1"/>
        <v>0</v>
      </c>
      <c r="D60" s="32">
        <v>10</v>
      </c>
      <c r="E60" s="86">
        <f t="shared" si="2"/>
        <v>0</v>
      </c>
      <c r="F60" s="71"/>
      <c r="G60" s="71"/>
      <c r="H60" s="71"/>
      <c r="I60" s="71"/>
      <c r="J60" s="71"/>
      <c r="K60" s="72"/>
      <c r="L60" s="41">
        <f t="shared" si="3"/>
        <v>0</v>
      </c>
      <c r="M60" s="78"/>
      <c r="N60" s="72"/>
      <c r="O60" s="38">
        <f t="shared" si="4"/>
        <v>0</v>
      </c>
      <c r="P60" s="39">
        <f t="shared" si="5"/>
        <v>0</v>
      </c>
      <c r="Q60" s="40">
        <f t="shared" si="6"/>
        <v>0</v>
      </c>
    </row>
    <row r="61" spans="2:17" ht="18.75" customHeight="1">
      <c r="B61" s="17"/>
      <c r="C61" s="38">
        <f t="shared" si="1"/>
        <v>0</v>
      </c>
      <c r="D61" s="32">
        <v>11</v>
      </c>
      <c r="E61" s="86">
        <f t="shared" si="2"/>
        <v>0</v>
      </c>
      <c r="F61" s="71"/>
      <c r="G61" s="71"/>
      <c r="H61" s="71"/>
      <c r="I61" s="71"/>
      <c r="J61" s="71"/>
      <c r="K61" s="72"/>
      <c r="L61" s="41">
        <f t="shared" si="3"/>
        <v>0</v>
      </c>
      <c r="M61" s="78"/>
      <c r="N61" s="72"/>
      <c r="O61" s="38">
        <f t="shared" si="4"/>
        <v>0</v>
      </c>
      <c r="P61" s="39">
        <f t="shared" si="5"/>
        <v>0</v>
      </c>
      <c r="Q61" s="40">
        <f t="shared" si="6"/>
        <v>0</v>
      </c>
    </row>
    <row r="62" spans="2:17" ht="18.75" customHeight="1">
      <c r="B62" s="17"/>
      <c r="C62" s="38">
        <f t="shared" si="1"/>
        <v>0</v>
      </c>
      <c r="D62" s="32">
        <v>12</v>
      </c>
      <c r="E62" s="86">
        <f t="shared" si="2"/>
        <v>0</v>
      </c>
      <c r="F62" s="71"/>
      <c r="G62" s="71"/>
      <c r="H62" s="71"/>
      <c r="I62" s="71"/>
      <c r="J62" s="71"/>
      <c r="K62" s="72"/>
      <c r="L62" s="41">
        <f t="shared" si="3"/>
        <v>0</v>
      </c>
      <c r="M62" s="78"/>
      <c r="N62" s="72"/>
      <c r="O62" s="38">
        <f t="shared" si="4"/>
        <v>0</v>
      </c>
      <c r="P62" s="39">
        <f t="shared" si="5"/>
        <v>0</v>
      </c>
      <c r="Q62" s="40">
        <f t="shared" si="6"/>
        <v>0</v>
      </c>
    </row>
    <row r="63" spans="2:17" ht="18.75" customHeight="1">
      <c r="B63" s="17"/>
      <c r="C63" s="38">
        <f t="shared" si="1"/>
        <v>0</v>
      </c>
      <c r="D63" s="32">
        <v>13</v>
      </c>
      <c r="E63" s="86">
        <f t="shared" si="2"/>
        <v>0</v>
      </c>
      <c r="F63" s="71"/>
      <c r="G63" s="71"/>
      <c r="H63" s="71"/>
      <c r="I63" s="71"/>
      <c r="J63" s="71"/>
      <c r="K63" s="72"/>
      <c r="L63" s="41">
        <f t="shared" si="3"/>
        <v>0</v>
      </c>
      <c r="M63" s="78"/>
      <c r="N63" s="72"/>
      <c r="O63" s="38">
        <f t="shared" si="4"/>
        <v>0</v>
      </c>
      <c r="P63" s="39">
        <f t="shared" si="5"/>
        <v>0</v>
      </c>
      <c r="Q63" s="40">
        <f t="shared" si="6"/>
        <v>0</v>
      </c>
    </row>
    <row r="64" spans="2:17" ht="18.75" customHeight="1">
      <c r="B64" s="17"/>
      <c r="C64" s="38">
        <f t="shared" si="1"/>
        <v>0</v>
      </c>
      <c r="D64" s="32">
        <v>14</v>
      </c>
      <c r="E64" s="86">
        <f t="shared" si="2"/>
        <v>0</v>
      </c>
      <c r="F64" s="71"/>
      <c r="G64" s="71"/>
      <c r="H64" s="71"/>
      <c r="I64" s="71"/>
      <c r="J64" s="71"/>
      <c r="K64" s="72"/>
      <c r="L64" s="41">
        <f t="shared" si="3"/>
        <v>0</v>
      </c>
      <c r="M64" s="78"/>
      <c r="N64" s="72"/>
      <c r="O64" s="38">
        <f t="shared" si="4"/>
        <v>0</v>
      </c>
      <c r="P64" s="39">
        <f t="shared" si="5"/>
        <v>0</v>
      </c>
      <c r="Q64" s="40">
        <f t="shared" si="6"/>
        <v>0</v>
      </c>
    </row>
    <row r="65" spans="2:17" ht="18.75" customHeight="1">
      <c r="B65" s="17"/>
      <c r="C65" s="38">
        <f t="shared" si="1"/>
        <v>0</v>
      </c>
      <c r="D65" s="32">
        <v>15</v>
      </c>
      <c r="E65" s="86">
        <f t="shared" si="2"/>
        <v>0</v>
      </c>
      <c r="F65" s="71"/>
      <c r="G65" s="71"/>
      <c r="H65" s="71"/>
      <c r="I65" s="71"/>
      <c r="J65" s="71"/>
      <c r="K65" s="72"/>
      <c r="L65" s="41">
        <f t="shared" si="3"/>
        <v>0</v>
      </c>
      <c r="M65" s="78"/>
      <c r="N65" s="72"/>
      <c r="O65" s="38">
        <f t="shared" si="4"/>
        <v>0</v>
      </c>
      <c r="P65" s="39">
        <f t="shared" si="5"/>
        <v>0</v>
      </c>
      <c r="Q65" s="40">
        <f t="shared" si="6"/>
        <v>0</v>
      </c>
    </row>
    <row r="66" spans="2:17" ht="18.75" customHeight="1">
      <c r="B66" s="17"/>
      <c r="C66" s="38">
        <f t="shared" si="1"/>
        <v>0</v>
      </c>
      <c r="D66" s="32">
        <v>16</v>
      </c>
      <c r="E66" s="86">
        <f t="shared" si="2"/>
        <v>0</v>
      </c>
      <c r="F66" s="71"/>
      <c r="G66" s="71"/>
      <c r="H66" s="71"/>
      <c r="I66" s="71"/>
      <c r="J66" s="71"/>
      <c r="K66" s="72"/>
      <c r="L66" s="41">
        <f t="shared" si="3"/>
        <v>0</v>
      </c>
      <c r="M66" s="78"/>
      <c r="N66" s="72"/>
      <c r="O66" s="38">
        <f t="shared" si="4"/>
        <v>0</v>
      </c>
      <c r="P66" s="39">
        <f t="shared" si="5"/>
        <v>0</v>
      </c>
      <c r="Q66" s="40">
        <f t="shared" si="6"/>
        <v>0</v>
      </c>
    </row>
    <row r="67" spans="2:17" ht="18.75" customHeight="1">
      <c r="B67" s="17"/>
      <c r="C67" s="38">
        <f t="shared" si="1"/>
        <v>0</v>
      </c>
      <c r="D67" s="32">
        <v>17</v>
      </c>
      <c r="E67" s="86">
        <f t="shared" si="2"/>
        <v>0</v>
      </c>
      <c r="F67" s="71"/>
      <c r="G67" s="71"/>
      <c r="H67" s="71"/>
      <c r="I67" s="71"/>
      <c r="J67" s="71"/>
      <c r="K67" s="72"/>
      <c r="L67" s="41">
        <f t="shared" si="3"/>
        <v>0</v>
      </c>
      <c r="M67" s="78"/>
      <c r="N67" s="72"/>
      <c r="O67" s="38">
        <f t="shared" si="4"/>
        <v>0</v>
      </c>
      <c r="P67" s="39">
        <f t="shared" si="5"/>
        <v>0</v>
      </c>
      <c r="Q67" s="40">
        <f t="shared" si="6"/>
        <v>0</v>
      </c>
    </row>
    <row r="68" spans="2:17" ht="18.75" customHeight="1">
      <c r="B68" s="17"/>
      <c r="C68" s="38">
        <f t="shared" si="1"/>
        <v>0</v>
      </c>
      <c r="D68" s="32">
        <v>18</v>
      </c>
      <c r="E68" s="86">
        <f t="shared" si="2"/>
        <v>0</v>
      </c>
      <c r="F68" s="71"/>
      <c r="G68" s="71"/>
      <c r="H68" s="71"/>
      <c r="I68" s="71"/>
      <c r="J68" s="71"/>
      <c r="K68" s="72"/>
      <c r="L68" s="41">
        <f t="shared" si="3"/>
        <v>0</v>
      </c>
      <c r="M68" s="78"/>
      <c r="N68" s="72"/>
      <c r="O68" s="38">
        <f t="shared" si="4"/>
        <v>0</v>
      </c>
      <c r="P68" s="39">
        <f t="shared" si="5"/>
        <v>0</v>
      </c>
      <c r="Q68" s="40">
        <f t="shared" si="6"/>
        <v>0</v>
      </c>
    </row>
    <row r="69" spans="2:17" ht="18.75" customHeight="1">
      <c r="B69" s="17"/>
      <c r="C69" s="38">
        <f t="shared" si="1"/>
        <v>0</v>
      </c>
      <c r="D69" s="32">
        <v>19</v>
      </c>
      <c r="E69" s="86">
        <f t="shared" si="2"/>
        <v>0</v>
      </c>
      <c r="F69" s="71"/>
      <c r="G69" s="71"/>
      <c r="H69" s="71"/>
      <c r="I69" s="71"/>
      <c r="J69" s="71"/>
      <c r="K69" s="72"/>
      <c r="L69" s="41">
        <f t="shared" si="3"/>
        <v>0</v>
      </c>
      <c r="M69" s="78"/>
      <c r="N69" s="72"/>
      <c r="O69" s="38">
        <f t="shared" si="4"/>
        <v>0</v>
      </c>
      <c r="P69" s="39">
        <f t="shared" si="5"/>
        <v>0</v>
      </c>
      <c r="Q69" s="40">
        <f t="shared" si="6"/>
        <v>0</v>
      </c>
    </row>
    <row r="70" spans="2:17" ht="18.75" customHeight="1">
      <c r="B70" s="17"/>
      <c r="C70" s="38">
        <f t="shared" si="1"/>
        <v>0</v>
      </c>
      <c r="D70" s="34">
        <v>20</v>
      </c>
      <c r="E70" s="89">
        <f t="shared" si="2"/>
        <v>0</v>
      </c>
      <c r="F70" s="68"/>
      <c r="G70" s="68"/>
      <c r="H70" s="68"/>
      <c r="I70" s="68"/>
      <c r="J70" s="68"/>
      <c r="K70" s="69"/>
      <c r="L70" s="42">
        <f t="shared" si="3"/>
        <v>0</v>
      </c>
      <c r="M70" s="90"/>
      <c r="N70" s="69"/>
      <c r="O70" s="38">
        <f t="shared" si="4"/>
        <v>0</v>
      </c>
      <c r="P70" s="39">
        <f t="shared" si="5"/>
        <v>0</v>
      </c>
      <c r="Q70" s="40">
        <f t="shared" si="6"/>
        <v>0</v>
      </c>
    </row>
    <row r="71" spans="2:17" ht="9" customHeight="1">
      <c r="B71" s="11"/>
      <c r="C71" s="12"/>
      <c r="D71" s="12"/>
      <c r="E71" s="12"/>
      <c r="F71" s="12"/>
      <c r="G71" s="12"/>
      <c r="H71" s="12"/>
      <c r="I71" s="12"/>
      <c r="J71" s="43">
        <f>O44</f>
        <v>0</v>
      </c>
      <c r="K71" s="43"/>
      <c r="L71" s="43"/>
      <c r="M71" s="43"/>
      <c r="N71" s="43"/>
      <c r="O71" s="43"/>
      <c r="P71" s="13"/>
    </row>
    <row r="72" spans="2:17" ht="6" customHeight="1">
      <c r="B72" s="18"/>
      <c r="C72" s="18"/>
      <c r="D72" s="18"/>
      <c r="E72" s="18"/>
      <c r="F72" s="18"/>
      <c r="G72" s="18"/>
      <c r="H72" s="18"/>
      <c r="I72" s="18"/>
      <c r="J72" s="44"/>
      <c r="K72" s="44"/>
      <c r="L72" s="44"/>
      <c r="M72" s="44"/>
      <c r="N72" s="44"/>
      <c r="O72" s="44"/>
      <c r="P72" s="18"/>
    </row>
    <row r="73" spans="2:17" ht="16.5" customHeight="1">
      <c r="B73" s="91" t="s">
        <v>36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3"/>
    </row>
    <row r="74" spans="2:17" ht="9" customHeight="1">
      <c r="B74" s="14"/>
      <c r="C74" s="15"/>
      <c r="D74" s="15"/>
      <c r="E74" s="15"/>
      <c r="F74" s="15"/>
      <c r="G74" s="15"/>
      <c r="H74" s="15"/>
      <c r="I74" s="15"/>
      <c r="J74" s="45"/>
      <c r="K74" s="45"/>
      <c r="L74" s="45"/>
      <c r="M74" s="45"/>
      <c r="N74" s="45"/>
      <c r="O74" s="45"/>
      <c r="P74" s="16"/>
    </row>
    <row r="75" spans="2:17" ht="61.5" customHeight="1">
      <c r="B75" s="17"/>
      <c r="C75" s="92" t="s">
        <v>37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3"/>
    </row>
    <row r="76" spans="2:17" ht="9" customHeight="1">
      <c r="B76" s="11"/>
      <c r="C76" s="12"/>
      <c r="D76" s="12"/>
      <c r="E76" s="12"/>
      <c r="F76" s="12"/>
      <c r="G76" s="12"/>
      <c r="H76" s="12"/>
      <c r="I76" s="12"/>
      <c r="J76" s="43"/>
      <c r="K76" s="43"/>
      <c r="L76" s="43"/>
      <c r="M76" s="43"/>
      <c r="N76" s="43"/>
      <c r="O76" s="43"/>
      <c r="P76" s="13"/>
    </row>
    <row r="77" spans="2:17" ht="9" customHeight="1"/>
    <row r="78" spans="2:17" ht="15.75" customHeight="1">
      <c r="B78" s="81" t="s">
        <v>38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3"/>
    </row>
    <row r="79" spans="2:17" ht="9" customHeight="1"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6"/>
    </row>
    <row r="80" spans="2:17" ht="45" customHeight="1">
      <c r="B80" s="17"/>
      <c r="C80" s="87" t="s">
        <v>39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88"/>
      <c r="P80" s="3"/>
    </row>
    <row r="81" spans="2:16" ht="45" customHeight="1">
      <c r="B81" s="17"/>
      <c r="C81" s="87" t="s">
        <v>40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88"/>
      <c r="P81" s="3"/>
    </row>
    <row r="82" spans="2:16" ht="45" customHeight="1">
      <c r="B82" s="17"/>
      <c r="C82" s="87" t="s">
        <v>41</v>
      </c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88"/>
      <c r="P82" s="3"/>
    </row>
    <row r="83" spans="2:16" ht="9" customHeight="1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2:16" ht="15.75" customHeight="1"/>
    <row r="85" spans="2:16" ht="15.75" customHeight="1"/>
    <row r="86" spans="2:16" ht="15.75" customHeight="1"/>
    <row r="87" spans="2:16" ht="15.75" customHeight="1"/>
    <row r="88" spans="2:16" ht="15.75" customHeight="1"/>
    <row r="89" spans="2:16" ht="15.75" customHeight="1"/>
    <row r="90" spans="2:16" ht="15.75" customHeight="1"/>
    <row r="91" spans="2:16" ht="15.75" customHeight="1"/>
    <row r="92" spans="2:16" ht="15.75" customHeight="1"/>
    <row r="93" spans="2:16" ht="15.75" customHeight="1"/>
    <row r="94" spans="2:16" ht="15.75" customHeight="1"/>
    <row r="95" spans="2:16" ht="15.75" customHeight="1"/>
    <row r="96" spans="2:1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2">
    <mergeCell ref="D27:G27"/>
    <mergeCell ref="L27:N27"/>
    <mergeCell ref="D28:G28"/>
    <mergeCell ref="L28:N28"/>
    <mergeCell ref="D29:G29"/>
    <mergeCell ref="L29:N29"/>
    <mergeCell ref="L30:N30"/>
    <mergeCell ref="M59:N59"/>
    <mergeCell ref="M60:N60"/>
    <mergeCell ref="B12:P12"/>
    <mergeCell ref="C14:N14"/>
    <mergeCell ref="F16:K16"/>
    <mergeCell ref="N16:O16"/>
    <mergeCell ref="B19:H19"/>
    <mergeCell ref="J19:P19"/>
    <mergeCell ref="K21:O21"/>
    <mergeCell ref="L25:N25"/>
    <mergeCell ref="L26:N26"/>
    <mergeCell ref="C21:G21"/>
    <mergeCell ref="D23:G23"/>
    <mergeCell ref="L23:N23"/>
    <mergeCell ref="D24:G24"/>
    <mergeCell ref="L24:N24"/>
    <mergeCell ref="D25:G25"/>
    <mergeCell ref="D26:G26"/>
    <mergeCell ref="F9:K9"/>
    <mergeCell ref="N9:O9"/>
    <mergeCell ref="B1:P1"/>
    <mergeCell ref="B3:P3"/>
    <mergeCell ref="C5:N5"/>
    <mergeCell ref="C7:D7"/>
    <mergeCell ref="F7:K7"/>
    <mergeCell ref="N7:O7"/>
    <mergeCell ref="C9:D9"/>
    <mergeCell ref="C80:O80"/>
    <mergeCell ref="C81:O81"/>
    <mergeCell ref="C82:O82"/>
    <mergeCell ref="E69:K69"/>
    <mergeCell ref="M69:N69"/>
    <mergeCell ref="E70:K70"/>
    <mergeCell ref="M70:N70"/>
    <mergeCell ref="B73:P73"/>
    <mergeCell ref="C75:O75"/>
    <mergeCell ref="B78:P78"/>
    <mergeCell ref="M64:N64"/>
    <mergeCell ref="M67:N67"/>
    <mergeCell ref="M68:N68"/>
    <mergeCell ref="E64:K64"/>
    <mergeCell ref="E65:K65"/>
    <mergeCell ref="M65:N65"/>
    <mergeCell ref="E66:K66"/>
    <mergeCell ref="M66:N66"/>
    <mergeCell ref="E67:K67"/>
    <mergeCell ref="E68:K68"/>
    <mergeCell ref="E58:K58"/>
    <mergeCell ref="M58:N58"/>
    <mergeCell ref="E59:K59"/>
    <mergeCell ref="E60:K60"/>
    <mergeCell ref="E61:K61"/>
    <mergeCell ref="M61:N61"/>
    <mergeCell ref="E62:K62"/>
    <mergeCell ref="M62:N62"/>
    <mergeCell ref="E63:K63"/>
    <mergeCell ref="M63:N63"/>
    <mergeCell ref="E53:K53"/>
    <mergeCell ref="M53:N53"/>
    <mergeCell ref="E54:K54"/>
    <mergeCell ref="M54:N54"/>
    <mergeCell ref="E55:K55"/>
    <mergeCell ref="M55:N55"/>
    <mergeCell ref="M56:N56"/>
    <mergeCell ref="E56:K56"/>
    <mergeCell ref="E57:K57"/>
    <mergeCell ref="M57:N57"/>
    <mergeCell ref="L40:N40"/>
    <mergeCell ref="L41:N41"/>
    <mergeCell ref="L42:N42"/>
    <mergeCell ref="L43:N43"/>
    <mergeCell ref="K44:L44"/>
    <mergeCell ref="K47:L47"/>
    <mergeCell ref="M51:N51"/>
    <mergeCell ref="M52:N52"/>
    <mergeCell ref="K45:L45"/>
    <mergeCell ref="B46:P46"/>
    <mergeCell ref="C48:O48"/>
    <mergeCell ref="E50:K50"/>
    <mergeCell ref="M50:N50"/>
    <mergeCell ref="E51:K51"/>
    <mergeCell ref="E52:K52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D37:G37"/>
    <mergeCell ref="D38:G38"/>
    <mergeCell ref="D39:G39"/>
    <mergeCell ref="D40:G40"/>
    <mergeCell ref="D41:G41"/>
    <mergeCell ref="D42:G42"/>
    <mergeCell ref="D43:G43"/>
    <mergeCell ref="D30:G30"/>
    <mergeCell ref="D31:G31"/>
    <mergeCell ref="D32:G32"/>
    <mergeCell ref="D33:G33"/>
    <mergeCell ref="D34:G34"/>
    <mergeCell ref="D35:G35"/>
    <mergeCell ref="D36:G36"/>
  </mergeCells>
  <conditionalFormatting sqref="L24:L43">
    <cfRule type="expression" dxfId="44" priority="1">
      <formula>IF(L24=0,1,0)</formula>
    </cfRule>
  </conditionalFormatting>
  <conditionalFormatting sqref="E51:N70">
    <cfRule type="expression" dxfId="43" priority="2">
      <formula>IF(Q51&lt;0,1,0)</formula>
    </cfRule>
  </conditionalFormatting>
  <conditionalFormatting sqref="E51:N70">
    <cfRule type="expression" dxfId="42" priority="3">
      <formula>IF(Q51&gt;0,1,0)</formula>
    </cfRule>
  </conditionalFormatting>
  <conditionalFormatting sqref="E51:K70">
    <cfRule type="expression" dxfId="41" priority="4">
      <formula>IF(E51=0,1,0)</formula>
    </cfRule>
  </conditionalFormatting>
  <conditionalFormatting sqref="L51:L70">
    <cfRule type="expression" dxfId="40" priority="5">
      <formula>IF(L51=0,1,0)</formula>
    </cfRule>
  </conditionalFormatting>
  <dataValidations count="3">
    <dataValidation type="list" allowBlank="1" showErrorMessage="1" sqref="O24:O43">
      <formula1>Estado</formula1>
    </dataValidation>
    <dataValidation type="list" allowBlank="1" showErrorMessage="1" sqref="M51:M70">
      <formula1>INDIRECT(O24)</formula1>
    </dataValidation>
    <dataValidation type="list" allowBlank="1" showErrorMessage="1" sqref="N16">
      <formula1>Grado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'Hoja2 (2)'!$A$2:$A$97</xm:f>
          </x14:formula1>
          <xm:sqref>F9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05"/>
  <sheetViews>
    <sheetView showGridLines="0" topLeftCell="A83" workbookViewId="0">
      <selection activeCell="U79" sqref="U79"/>
    </sheetView>
  </sheetViews>
  <sheetFormatPr baseColWidth="10" defaultColWidth="14.42578125" defaultRowHeight="15" customHeight="1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6" width="2.140625" customWidth="1"/>
    <col min="17" max="26" width="10.7109375" customWidth="1"/>
  </cols>
  <sheetData>
    <row r="1" spans="2:16" ht="18" customHeight="1">
      <c r="B1" s="94" t="s">
        <v>42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16" ht="9" customHeight="1"/>
    <row r="3" spans="2:16" ht="18.75" customHeight="1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9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>
      <c r="B5" s="4"/>
      <c r="C5" s="97" t="s">
        <v>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  <c r="P5" s="3"/>
    </row>
    <row r="6" spans="2:16" ht="9" customHeight="1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2:16">
      <c r="B7" s="7"/>
      <c r="C7" s="98" t="s">
        <v>3</v>
      </c>
      <c r="D7" s="80"/>
      <c r="E7" s="6"/>
      <c r="F7" s="93" t="s">
        <v>206</v>
      </c>
      <c r="G7" s="82"/>
      <c r="H7" s="82"/>
      <c r="I7" s="82"/>
      <c r="J7" s="82"/>
      <c r="K7" s="83"/>
      <c r="L7" s="8" t="s">
        <v>5</v>
      </c>
      <c r="M7" s="9"/>
      <c r="N7" s="93">
        <v>254128000030</v>
      </c>
      <c r="O7" s="83"/>
      <c r="P7" s="3"/>
    </row>
    <row r="8" spans="2:16" ht="9" customHeight="1">
      <c r="B8" s="4"/>
      <c r="C8" s="5"/>
      <c r="D8" s="6"/>
      <c r="E8" s="6"/>
      <c r="F8" s="6"/>
      <c r="G8" s="6"/>
      <c r="H8" s="6"/>
      <c r="I8" s="6"/>
      <c r="J8" s="6"/>
      <c r="K8" s="6"/>
      <c r="L8" s="10"/>
      <c r="M8" s="9"/>
      <c r="N8" s="6"/>
      <c r="O8" s="6"/>
      <c r="P8" s="3"/>
    </row>
    <row r="9" spans="2:16">
      <c r="B9" s="7"/>
      <c r="C9" s="98" t="s">
        <v>6</v>
      </c>
      <c r="D9" s="80"/>
      <c r="E9" s="6"/>
      <c r="F9" s="93" t="s">
        <v>7</v>
      </c>
      <c r="G9" s="82"/>
      <c r="H9" s="82"/>
      <c r="I9" s="82"/>
      <c r="J9" s="82"/>
      <c r="K9" s="83"/>
      <c r="L9" s="8" t="s">
        <v>8</v>
      </c>
      <c r="M9" s="9"/>
      <c r="N9" s="93" t="s">
        <v>207</v>
      </c>
      <c r="O9" s="83"/>
      <c r="P9" s="3"/>
    </row>
    <row r="10" spans="2:16" ht="9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9" customHeight="1"/>
    <row r="12" spans="2:16" ht="15.75"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2:16" ht="9" customHeigh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>
      <c r="B14" s="17"/>
      <c r="C14" s="97" t="s">
        <v>44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5"/>
      <c r="P14" s="3"/>
    </row>
    <row r="15" spans="2:16" ht="9" customHeight="1">
      <c r="B15" s="17"/>
      <c r="P15" s="3"/>
    </row>
    <row r="16" spans="2:16">
      <c r="B16" s="17"/>
      <c r="C16" s="6"/>
      <c r="D16" s="8" t="s">
        <v>12</v>
      </c>
      <c r="E16" s="6"/>
      <c r="F16" s="196" t="s">
        <v>208</v>
      </c>
      <c r="G16" s="82"/>
      <c r="H16" s="82"/>
      <c r="I16" s="82"/>
      <c r="J16" s="82"/>
      <c r="K16" s="83"/>
      <c r="L16" s="20" t="s">
        <v>46</v>
      </c>
      <c r="M16" s="9"/>
      <c r="N16" s="21"/>
      <c r="O16" s="47"/>
      <c r="P16" s="3"/>
    </row>
    <row r="17" spans="2:16" ht="9" customHeight="1">
      <c r="B17" s="17"/>
      <c r="P17" s="3"/>
    </row>
    <row r="18" spans="2:16">
      <c r="B18" s="17"/>
      <c r="C18" s="6"/>
      <c r="D18" s="8" t="s">
        <v>47</v>
      </c>
      <c r="E18" s="6"/>
      <c r="F18" s="21"/>
      <c r="G18" s="46"/>
      <c r="H18" s="46"/>
      <c r="I18" s="46"/>
      <c r="J18" s="46"/>
      <c r="K18" s="47"/>
      <c r="L18" s="20" t="s">
        <v>48</v>
      </c>
      <c r="M18" s="9"/>
      <c r="N18" s="21"/>
      <c r="O18" s="47"/>
      <c r="P18" s="3"/>
    </row>
    <row r="19" spans="2:16" ht="9" customHeight="1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2:16" ht="9" customHeight="1"/>
    <row r="21" spans="2:16" ht="15.75" customHeight="1">
      <c r="B21" s="81" t="s">
        <v>49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</row>
    <row r="22" spans="2:16" ht="6.75" customHeight="1">
      <c r="B22" s="17"/>
      <c r="P22" s="16"/>
    </row>
    <row r="23" spans="2:16" ht="23.25" customHeight="1">
      <c r="B23" s="17"/>
      <c r="C23" s="104" t="s">
        <v>50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88"/>
      <c r="P23" s="3"/>
    </row>
    <row r="24" spans="2:16" ht="9" customHeight="1">
      <c r="B24" s="17"/>
      <c r="G24" s="48"/>
      <c r="H24" s="48"/>
      <c r="I24" s="48"/>
      <c r="J24" s="48"/>
      <c r="K24" s="48"/>
      <c r="P24" s="3"/>
    </row>
    <row r="25" spans="2:16" ht="15.75" customHeight="1">
      <c r="B25" s="17"/>
      <c r="C25" s="25" t="s">
        <v>19</v>
      </c>
      <c r="D25" s="85" t="s">
        <v>51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3"/>
      <c r="P25" s="3"/>
    </row>
    <row r="26" spans="2:16" ht="18.75" customHeight="1">
      <c r="B26" s="17"/>
      <c r="C26" s="120">
        <v>1</v>
      </c>
      <c r="D26" s="206" t="s">
        <v>225</v>
      </c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3"/>
      <c r="P26" s="3"/>
    </row>
    <row r="27" spans="2:16" ht="18.75" customHeight="1">
      <c r="B27" s="17"/>
      <c r="C27" s="124">
        <v>2</v>
      </c>
      <c r="D27" s="207" t="s">
        <v>226</v>
      </c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80"/>
      <c r="P27" s="3"/>
    </row>
    <row r="28" spans="2:16" ht="18.75" customHeight="1">
      <c r="B28" s="17"/>
      <c r="C28" s="124">
        <v>3</v>
      </c>
      <c r="D28" s="207" t="s">
        <v>215</v>
      </c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80"/>
      <c r="P28" s="3"/>
    </row>
    <row r="29" spans="2:16" ht="18.75" customHeight="1">
      <c r="B29" s="17"/>
      <c r="C29" s="124">
        <v>4</v>
      </c>
      <c r="D29" s="207" t="s">
        <v>227</v>
      </c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  <c r="P29" s="3"/>
    </row>
    <row r="30" spans="2:16" ht="18.75" customHeight="1">
      <c r="B30" s="17"/>
      <c r="C30" s="211">
        <v>5</v>
      </c>
      <c r="D30" s="207" t="s">
        <v>228</v>
      </c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0"/>
      <c r="P30" s="3"/>
    </row>
    <row r="31" spans="2:16" ht="18.75" customHeight="1">
      <c r="B31" s="17"/>
      <c r="C31" s="128">
        <v>6</v>
      </c>
      <c r="D31" s="208" t="s">
        <v>229</v>
      </c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10"/>
      <c r="P31" s="3"/>
    </row>
    <row r="32" spans="2:16" ht="9" customHeight="1">
      <c r="B32" s="11"/>
      <c r="C32" s="12"/>
      <c r="D32" s="12"/>
      <c r="E32" s="12"/>
      <c r="F32" s="12"/>
      <c r="G32" s="12"/>
      <c r="H32" s="49"/>
      <c r="I32" s="49"/>
      <c r="J32" s="49"/>
      <c r="K32" s="74"/>
      <c r="L32" s="75"/>
      <c r="M32" s="12"/>
      <c r="N32" s="12"/>
      <c r="O32" s="12"/>
      <c r="P32" s="13"/>
    </row>
    <row r="33" spans="2:16" ht="78" customHeight="1">
      <c r="K33" s="79"/>
      <c r="L33" s="80"/>
    </row>
    <row r="34" spans="2:16" ht="15.75" customHeight="1">
      <c r="B34" s="81" t="s">
        <v>55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3"/>
    </row>
    <row r="35" spans="2:16" ht="15.75" customHeight="1">
      <c r="B35" s="17"/>
      <c r="P35" s="16"/>
    </row>
    <row r="36" spans="2:16" ht="21" customHeight="1">
      <c r="B36" s="17"/>
      <c r="C36" s="212" t="s">
        <v>56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213"/>
      <c r="P36" s="3"/>
    </row>
    <row r="37" spans="2:16" ht="15.75" customHeight="1">
      <c r="B37" s="17"/>
      <c r="H37" s="48"/>
      <c r="I37" s="48"/>
      <c r="J37" s="48"/>
      <c r="P37" s="3"/>
    </row>
    <row r="38" spans="2:16" ht="15.75" customHeight="1">
      <c r="B38" s="17"/>
      <c r="C38" s="25" t="s">
        <v>19</v>
      </c>
      <c r="D38" s="110" t="s">
        <v>51</v>
      </c>
      <c r="E38" s="82"/>
      <c r="F38" s="82"/>
      <c r="G38" s="82"/>
      <c r="H38" s="82"/>
      <c r="I38" s="83"/>
      <c r="J38" s="111" t="s">
        <v>57</v>
      </c>
      <c r="K38" s="82"/>
      <c r="L38" s="82"/>
      <c r="M38" s="82"/>
      <c r="N38" s="82"/>
      <c r="O38" s="83"/>
      <c r="P38" s="3"/>
    </row>
    <row r="39" spans="2:16" ht="44.25" customHeight="1">
      <c r="B39" s="17"/>
      <c r="C39" s="120">
        <v>1</v>
      </c>
      <c r="D39" s="194" t="str">
        <f t="shared" ref="D39:D44" si="0">D26</f>
        <v xml:space="preserve">Comprender la idea general y algunos detalles en textos cortos y sencillos    </v>
      </c>
      <c r="E39" s="140"/>
      <c r="F39" s="140"/>
      <c r="G39" s="140"/>
      <c r="H39" s="140"/>
      <c r="I39" s="141"/>
      <c r="J39" s="139" t="s">
        <v>230</v>
      </c>
      <c r="K39" s="140"/>
      <c r="L39" s="140"/>
      <c r="M39" s="140"/>
      <c r="N39" s="140"/>
      <c r="O39" s="141"/>
      <c r="P39" s="3"/>
    </row>
    <row r="40" spans="2:16" ht="42" customHeight="1">
      <c r="B40" s="17"/>
      <c r="C40" s="124">
        <v>2</v>
      </c>
      <c r="D40" s="163" t="str">
        <f t="shared" si="0"/>
        <v xml:space="preserve">Comprender y produce textos cortos y sencillos de manera oral y escrita.               </v>
      </c>
      <c r="E40" s="143"/>
      <c r="F40" s="143"/>
      <c r="G40" s="143"/>
      <c r="H40" s="143"/>
      <c r="I40" s="144"/>
      <c r="J40" s="142" t="s">
        <v>231</v>
      </c>
      <c r="K40" s="143"/>
      <c r="L40" s="143"/>
      <c r="M40" s="143"/>
      <c r="N40" s="143"/>
      <c r="O40" s="144"/>
      <c r="P40" s="3"/>
    </row>
    <row r="41" spans="2:16" ht="42" customHeight="1">
      <c r="B41" s="17"/>
      <c r="C41" s="124">
        <v>3</v>
      </c>
      <c r="D41" s="163" t="str">
        <f t="shared" si="0"/>
        <v>Comprender, utilizar y escribir información básica sobre temas relacionados con actividades cotidianas y del entorno.</v>
      </c>
      <c r="E41" s="143"/>
      <c r="F41" s="143"/>
      <c r="G41" s="143"/>
      <c r="H41" s="143"/>
      <c r="I41" s="144"/>
      <c r="J41" s="142" t="s">
        <v>232</v>
      </c>
      <c r="K41" s="143"/>
      <c r="L41" s="143"/>
      <c r="M41" s="143"/>
      <c r="N41" s="143"/>
      <c r="O41" s="144"/>
      <c r="P41" s="3"/>
    </row>
    <row r="42" spans="2:16" ht="46.5" customHeight="1">
      <c r="B42" s="17"/>
      <c r="C42" s="124">
        <v>4</v>
      </c>
      <c r="D42" s="163" t="str">
        <f t="shared" si="0"/>
        <v xml:space="preserve">Escribir textos cortos y sencillos sobre acciones, experiencias y planes que le son familiares.        </v>
      </c>
      <c r="E42" s="143"/>
      <c r="F42" s="143"/>
      <c r="G42" s="143"/>
      <c r="H42" s="143"/>
      <c r="I42" s="144"/>
      <c r="J42" s="142" t="s">
        <v>233</v>
      </c>
      <c r="K42" s="143"/>
      <c r="L42" s="143"/>
      <c r="M42" s="143"/>
      <c r="N42" s="143"/>
      <c r="O42" s="144"/>
      <c r="P42" s="3"/>
    </row>
    <row r="43" spans="2:16" ht="43.5" customHeight="1">
      <c r="B43" s="17"/>
      <c r="C43" s="211">
        <v>5</v>
      </c>
      <c r="D43" s="163" t="str">
        <f t="shared" si="0"/>
        <v xml:space="preserve">Producir mensajes escritos, tales como cartas y correos electrónicos, claros y bien estructurados teniendo en cuenta el contexto.  </v>
      </c>
      <c r="E43" s="143"/>
      <c r="F43" s="143"/>
      <c r="G43" s="143"/>
      <c r="H43" s="143"/>
      <c r="I43" s="144"/>
      <c r="J43" s="142" t="s">
        <v>234</v>
      </c>
      <c r="K43" s="143"/>
      <c r="L43" s="143"/>
      <c r="M43" s="143"/>
      <c r="N43" s="143"/>
      <c r="O43" s="144"/>
      <c r="P43" s="3"/>
    </row>
    <row r="44" spans="2:16" ht="45.75" customHeight="1">
      <c r="B44" s="17"/>
      <c r="C44" s="128">
        <v>6</v>
      </c>
      <c r="D44" s="198" t="str">
        <f t="shared" si="0"/>
        <v xml:space="preserve">Identificar la idea principal de un texto oral o escrito cuando tengo conocimiento previo del tema.        </v>
      </c>
      <c r="E44" s="146"/>
      <c r="F44" s="146"/>
      <c r="G44" s="146"/>
      <c r="H44" s="146"/>
      <c r="I44" s="147"/>
      <c r="J44" s="145" t="s">
        <v>235</v>
      </c>
      <c r="K44" s="146"/>
      <c r="L44" s="146"/>
      <c r="M44" s="146"/>
      <c r="N44" s="146"/>
      <c r="O44" s="147"/>
      <c r="P44" s="3"/>
    </row>
    <row r="45" spans="2:16" ht="15.75" customHeight="1">
      <c r="B45" s="11"/>
      <c r="C45" s="12"/>
      <c r="D45" s="12"/>
      <c r="E45" s="12"/>
      <c r="F45" s="12"/>
      <c r="G45" s="12"/>
      <c r="H45" s="12"/>
      <c r="I45" s="12"/>
      <c r="J45" s="49"/>
      <c r="K45" s="74"/>
      <c r="L45" s="75"/>
      <c r="M45" s="12"/>
      <c r="N45" s="12"/>
      <c r="O45" s="12"/>
      <c r="P45" s="13"/>
    </row>
    <row r="46" spans="2:16" ht="15.75" customHeight="1"/>
    <row r="47" spans="2:16" ht="15.75" customHeight="1">
      <c r="B47" s="81" t="s">
        <v>63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3"/>
    </row>
    <row r="48" spans="2:16" ht="15.75" customHeight="1">
      <c r="B48" s="17"/>
      <c r="P48" s="16"/>
    </row>
    <row r="49" spans="2:16" ht="32.25" customHeight="1">
      <c r="B49" s="17"/>
      <c r="C49" s="104" t="s">
        <v>64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88"/>
      <c r="P49" s="3"/>
    </row>
    <row r="50" spans="2:16" ht="15.75" customHeight="1">
      <c r="B50" s="17"/>
      <c r="H50" s="48"/>
      <c r="I50" s="48"/>
      <c r="J50" s="48"/>
      <c r="P50" s="3"/>
    </row>
    <row r="51" spans="2:16" ht="15.75" customHeight="1">
      <c r="B51" s="17"/>
      <c r="C51" s="25" t="s">
        <v>19</v>
      </c>
      <c r="D51" s="110" t="s">
        <v>51</v>
      </c>
      <c r="E51" s="82"/>
      <c r="F51" s="82"/>
      <c r="G51" s="82"/>
      <c r="H51" s="82"/>
      <c r="I51" s="83"/>
      <c r="J51" s="111" t="s">
        <v>65</v>
      </c>
      <c r="K51" s="82"/>
      <c r="L51" s="82"/>
      <c r="M51" s="82"/>
      <c r="N51" s="82"/>
      <c r="O51" s="83"/>
      <c r="P51" s="3"/>
    </row>
    <row r="52" spans="2:16" ht="35.25" customHeight="1">
      <c r="B52" s="17"/>
      <c r="C52" s="120">
        <v>1</v>
      </c>
      <c r="D52" s="194" t="str">
        <f t="shared" ref="D52:D57" si="1">D39</f>
        <v xml:space="preserve">Comprender la idea general y algunos detalles en textos cortos y sencillos    </v>
      </c>
      <c r="E52" s="140"/>
      <c r="F52" s="140"/>
      <c r="G52" s="140"/>
      <c r="H52" s="140"/>
      <c r="I52" s="141"/>
      <c r="J52" s="139" t="s">
        <v>236</v>
      </c>
      <c r="K52" s="140"/>
      <c r="L52" s="140"/>
      <c r="M52" s="140"/>
      <c r="N52" s="140"/>
      <c r="O52" s="141"/>
      <c r="P52" s="3"/>
    </row>
    <row r="53" spans="2:16" ht="26.25" customHeight="1">
      <c r="B53" s="17"/>
      <c r="C53" s="124">
        <v>2</v>
      </c>
      <c r="D53" s="163" t="str">
        <f t="shared" si="1"/>
        <v xml:space="preserve">Comprender y produce textos cortos y sencillos de manera oral y escrita.               </v>
      </c>
      <c r="E53" s="143"/>
      <c r="F53" s="143"/>
      <c r="G53" s="143"/>
      <c r="H53" s="143"/>
      <c r="I53" s="144"/>
      <c r="J53" s="142" t="s">
        <v>237</v>
      </c>
      <c r="K53" s="143"/>
      <c r="L53" s="143"/>
      <c r="M53" s="143"/>
      <c r="N53" s="143"/>
      <c r="O53" s="144"/>
      <c r="P53" s="3"/>
    </row>
    <row r="54" spans="2:16" ht="39.75" customHeight="1">
      <c r="B54" s="17"/>
      <c r="C54" s="124">
        <v>3</v>
      </c>
      <c r="D54" s="163" t="str">
        <f t="shared" si="1"/>
        <v>Comprender, utilizar y escribir información básica sobre temas relacionados con actividades cotidianas y del entorno.</v>
      </c>
      <c r="E54" s="143"/>
      <c r="F54" s="143"/>
      <c r="G54" s="143"/>
      <c r="H54" s="143"/>
      <c r="I54" s="144"/>
      <c r="J54" s="142" t="s">
        <v>238</v>
      </c>
      <c r="K54" s="143"/>
      <c r="L54" s="143"/>
      <c r="M54" s="143"/>
      <c r="N54" s="143"/>
      <c r="O54" s="144"/>
      <c r="P54" s="3"/>
    </row>
    <row r="55" spans="2:16" ht="42" customHeight="1">
      <c r="B55" s="17"/>
      <c r="C55" s="124">
        <v>4</v>
      </c>
      <c r="D55" s="163" t="str">
        <f t="shared" si="1"/>
        <v xml:space="preserve">Escribir textos cortos y sencillos sobre acciones, experiencias y planes que le son familiares.        </v>
      </c>
      <c r="E55" s="143"/>
      <c r="F55" s="143"/>
      <c r="G55" s="143"/>
      <c r="H55" s="143"/>
      <c r="I55" s="144"/>
      <c r="J55" s="142" t="s">
        <v>237</v>
      </c>
      <c r="K55" s="143"/>
      <c r="L55" s="143"/>
      <c r="M55" s="143"/>
      <c r="N55" s="143"/>
      <c r="O55" s="144"/>
      <c r="P55" s="3"/>
    </row>
    <row r="56" spans="2:16" ht="37.5" customHeight="1">
      <c r="B56" s="17"/>
      <c r="C56" s="211">
        <v>5</v>
      </c>
      <c r="D56" s="163" t="str">
        <f t="shared" si="1"/>
        <v xml:space="preserve">Producir mensajes escritos, tales como cartas y correos electrónicos, claros y bien estructurados teniendo en cuenta el contexto.  </v>
      </c>
      <c r="E56" s="143"/>
      <c r="F56" s="143"/>
      <c r="G56" s="143"/>
      <c r="H56" s="143"/>
      <c r="I56" s="144"/>
      <c r="J56" s="142" t="s">
        <v>237</v>
      </c>
      <c r="K56" s="143"/>
      <c r="L56" s="143"/>
      <c r="M56" s="143"/>
      <c r="N56" s="143"/>
      <c r="O56" s="144"/>
      <c r="P56" s="3"/>
    </row>
    <row r="57" spans="2:16" ht="44.25" customHeight="1">
      <c r="B57" s="17"/>
      <c r="C57" s="128">
        <v>6</v>
      </c>
      <c r="D57" s="198" t="str">
        <f t="shared" si="1"/>
        <v xml:space="preserve">Identificar la idea principal de un texto oral o escrito cuando tengo conocimiento previo del tema.        </v>
      </c>
      <c r="E57" s="146"/>
      <c r="F57" s="146"/>
      <c r="G57" s="146"/>
      <c r="H57" s="146"/>
      <c r="I57" s="147"/>
      <c r="J57" s="145" t="s">
        <v>236</v>
      </c>
      <c r="K57" s="146"/>
      <c r="L57" s="146"/>
      <c r="M57" s="146"/>
      <c r="N57" s="146"/>
      <c r="O57" s="147"/>
      <c r="P57" s="3"/>
    </row>
    <row r="58" spans="2:16" ht="15.75" customHeight="1">
      <c r="B58" s="11"/>
      <c r="C58" s="12"/>
      <c r="D58" s="12"/>
      <c r="E58" s="12"/>
      <c r="F58" s="12"/>
      <c r="G58" s="12"/>
      <c r="H58" s="49"/>
      <c r="I58" s="49"/>
      <c r="J58" s="49"/>
      <c r="K58" s="74"/>
      <c r="L58" s="75"/>
      <c r="M58" s="12"/>
      <c r="N58" s="12"/>
      <c r="O58" s="12"/>
      <c r="P58" s="13"/>
    </row>
    <row r="59" spans="2:16" ht="113.25" customHeight="1"/>
    <row r="60" spans="2:16" ht="15.75" customHeight="1">
      <c r="B60" s="81" t="s">
        <v>71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3"/>
    </row>
    <row r="61" spans="2:16" ht="15.75" customHeight="1">
      <c r="B61" s="17"/>
      <c r="P61" s="16"/>
    </row>
    <row r="62" spans="2:16" ht="15.75" customHeight="1">
      <c r="B62" s="17"/>
      <c r="C62" s="104" t="s">
        <v>72</v>
      </c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88"/>
      <c r="P62" s="3"/>
    </row>
    <row r="63" spans="2:16" ht="15.75" customHeight="1">
      <c r="B63" s="17"/>
      <c r="H63" s="48"/>
      <c r="I63" s="48"/>
      <c r="J63" s="48"/>
      <c r="P63" s="3"/>
    </row>
    <row r="64" spans="2:16" ht="15.75" customHeight="1">
      <c r="B64" s="17"/>
      <c r="C64" s="25" t="s">
        <v>19</v>
      </c>
      <c r="D64" s="110" t="s">
        <v>51</v>
      </c>
      <c r="E64" s="82"/>
      <c r="F64" s="82"/>
      <c r="G64" s="82"/>
      <c r="H64" s="82"/>
      <c r="I64" s="83"/>
      <c r="J64" s="110" t="s">
        <v>73</v>
      </c>
      <c r="K64" s="82"/>
      <c r="L64" s="82"/>
      <c r="M64" s="83"/>
      <c r="N64" s="110" t="s">
        <v>74</v>
      </c>
      <c r="O64" s="83"/>
      <c r="P64" s="3"/>
    </row>
    <row r="65" spans="2:16" ht="34.5" customHeight="1">
      <c r="B65" s="17"/>
      <c r="C65" s="120">
        <v>1</v>
      </c>
      <c r="D65" s="194" t="str">
        <f t="shared" ref="D65:D70" si="2">D52</f>
        <v xml:space="preserve">Comprender la idea general y algunos detalles en textos cortos y sencillos    </v>
      </c>
      <c r="E65" s="140"/>
      <c r="F65" s="140"/>
      <c r="G65" s="140"/>
      <c r="H65" s="140"/>
      <c r="I65" s="141"/>
      <c r="J65" s="148" t="s">
        <v>239</v>
      </c>
      <c r="K65" s="140"/>
      <c r="L65" s="140"/>
      <c r="M65" s="141"/>
      <c r="N65" s="148" t="s">
        <v>240</v>
      </c>
      <c r="O65" s="141"/>
      <c r="P65" s="3"/>
    </row>
    <row r="66" spans="2:16" ht="33.75" customHeight="1">
      <c r="B66" s="17"/>
      <c r="C66" s="124">
        <v>2</v>
      </c>
      <c r="D66" s="163" t="str">
        <f t="shared" si="2"/>
        <v xml:space="preserve">Comprender y produce textos cortos y sencillos de manera oral y escrita.               </v>
      </c>
      <c r="E66" s="143"/>
      <c r="F66" s="143"/>
      <c r="G66" s="143"/>
      <c r="H66" s="143"/>
      <c r="I66" s="144"/>
      <c r="J66" s="149" t="s">
        <v>241</v>
      </c>
      <c r="K66" s="143"/>
      <c r="L66" s="143"/>
      <c r="M66" s="144"/>
      <c r="N66" s="148" t="s">
        <v>240</v>
      </c>
      <c r="O66" s="141"/>
      <c r="P66" s="3"/>
    </row>
    <row r="67" spans="2:16" ht="40.5" customHeight="1">
      <c r="B67" s="17"/>
      <c r="C67" s="124">
        <v>3</v>
      </c>
      <c r="D67" s="163" t="str">
        <f t="shared" si="2"/>
        <v>Comprender, utilizar y escribir información básica sobre temas relacionados con actividades cotidianas y del entorno.</v>
      </c>
      <c r="E67" s="143"/>
      <c r="F67" s="143"/>
      <c r="G67" s="143"/>
      <c r="H67" s="143"/>
      <c r="I67" s="144"/>
      <c r="J67" s="149" t="s">
        <v>242</v>
      </c>
      <c r="K67" s="143"/>
      <c r="L67" s="143"/>
      <c r="M67" s="144"/>
      <c r="N67" s="148" t="s">
        <v>240</v>
      </c>
      <c r="O67" s="141"/>
      <c r="P67" s="3"/>
    </row>
    <row r="68" spans="2:16" ht="36.75" customHeight="1">
      <c r="B68" s="17"/>
      <c r="C68" s="124">
        <v>4</v>
      </c>
      <c r="D68" s="163" t="str">
        <f t="shared" si="2"/>
        <v xml:space="preserve">Escribir textos cortos y sencillos sobre acciones, experiencias y planes que le son familiares.        </v>
      </c>
      <c r="E68" s="143"/>
      <c r="F68" s="143"/>
      <c r="G68" s="143"/>
      <c r="H68" s="143"/>
      <c r="I68" s="144"/>
      <c r="J68" s="149" t="s">
        <v>243</v>
      </c>
      <c r="K68" s="143"/>
      <c r="L68" s="143"/>
      <c r="M68" s="144"/>
      <c r="N68" s="148" t="s">
        <v>240</v>
      </c>
      <c r="O68" s="141"/>
      <c r="P68" s="3"/>
    </row>
    <row r="69" spans="2:16" ht="46.5" customHeight="1">
      <c r="B69" s="17"/>
      <c r="C69" s="211">
        <v>5</v>
      </c>
      <c r="D69" s="163" t="str">
        <f t="shared" si="2"/>
        <v xml:space="preserve">Producir mensajes escritos, tales como cartas y correos electrónicos, claros y bien estructurados teniendo en cuenta el contexto.  </v>
      </c>
      <c r="E69" s="143"/>
      <c r="F69" s="143"/>
      <c r="G69" s="143"/>
      <c r="H69" s="143"/>
      <c r="I69" s="144"/>
      <c r="J69" s="149" t="s">
        <v>244</v>
      </c>
      <c r="K69" s="143"/>
      <c r="L69" s="143"/>
      <c r="M69" s="144"/>
      <c r="N69" s="148" t="s">
        <v>240</v>
      </c>
      <c r="O69" s="141"/>
      <c r="P69" s="3"/>
    </row>
    <row r="70" spans="2:16" ht="38.25" customHeight="1">
      <c r="B70" s="17"/>
      <c r="C70" s="128">
        <v>6</v>
      </c>
      <c r="D70" s="198" t="str">
        <f t="shared" si="2"/>
        <v xml:space="preserve">Identificar la idea principal de un texto oral o escrito cuando tengo conocimiento previo del tema.        </v>
      </c>
      <c r="E70" s="146"/>
      <c r="F70" s="146"/>
      <c r="G70" s="146"/>
      <c r="H70" s="146"/>
      <c r="I70" s="147"/>
      <c r="J70" s="150" t="s">
        <v>245</v>
      </c>
      <c r="K70" s="146"/>
      <c r="L70" s="146"/>
      <c r="M70" s="147"/>
      <c r="N70" s="148" t="s">
        <v>240</v>
      </c>
      <c r="O70" s="141"/>
      <c r="P70" s="3"/>
    </row>
    <row r="71" spans="2:16" ht="15.75" customHeight="1">
      <c r="B71" s="11"/>
      <c r="C71" s="12"/>
      <c r="D71" s="12"/>
      <c r="E71" s="12"/>
      <c r="F71" s="12"/>
      <c r="G71" s="12"/>
      <c r="H71" s="49"/>
      <c r="I71" s="49"/>
      <c r="J71" s="49"/>
      <c r="K71" s="74"/>
      <c r="L71" s="75"/>
      <c r="M71" s="12"/>
      <c r="N71" s="119"/>
      <c r="O71" s="75"/>
      <c r="P71" s="13"/>
    </row>
    <row r="72" spans="2:16" ht="15.75" customHeight="1">
      <c r="N72" s="80"/>
      <c r="O72" s="80"/>
    </row>
    <row r="73" spans="2:16" ht="15.75" customHeight="1">
      <c r="B73" s="54" t="s">
        <v>81</v>
      </c>
      <c r="N73" s="80"/>
      <c r="O73" s="80"/>
    </row>
    <row r="74" spans="2:16" ht="15.75" customHeight="1">
      <c r="B74" s="17"/>
      <c r="N74" s="80"/>
      <c r="O74" s="80"/>
      <c r="P74" s="16"/>
    </row>
    <row r="75" spans="2:16" ht="15.75" customHeight="1">
      <c r="B75" s="17"/>
      <c r="C75" s="104" t="s">
        <v>82</v>
      </c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88"/>
      <c r="P75" s="3"/>
    </row>
    <row r="76" spans="2:16" ht="15.75" customHeight="1">
      <c r="B76" s="17"/>
      <c r="H76" s="48"/>
      <c r="I76" s="48"/>
      <c r="J76" s="48"/>
      <c r="P76" s="3"/>
    </row>
    <row r="77" spans="2:16" ht="15.75" customHeight="1">
      <c r="B77" s="17"/>
      <c r="C77" s="25" t="s">
        <v>19</v>
      </c>
      <c r="D77" s="110" t="s">
        <v>51</v>
      </c>
      <c r="E77" s="82"/>
      <c r="F77" s="82"/>
      <c r="G77" s="82"/>
      <c r="H77" s="82"/>
      <c r="I77" s="83"/>
      <c r="J77" s="110" t="s">
        <v>83</v>
      </c>
      <c r="K77" s="82"/>
      <c r="L77" s="82"/>
      <c r="M77" s="83"/>
      <c r="N77" s="110" t="s">
        <v>84</v>
      </c>
      <c r="O77" s="83"/>
      <c r="P77" s="3"/>
    </row>
    <row r="78" spans="2:16" ht="33.75" customHeight="1">
      <c r="B78" s="17"/>
      <c r="C78" s="120">
        <v>1</v>
      </c>
      <c r="D78" s="194" t="str">
        <f t="shared" ref="D78:D83" si="3">D65</f>
        <v xml:space="preserve">Comprender la idea general y algunos detalles en textos cortos y sencillos    </v>
      </c>
      <c r="E78" s="140"/>
      <c r="F78" s="140"/>
      <c r="G78" s="140"/>
      <c r="H78" s="140"/>
      <c r="I78" s="141"/>
      <c r="J78" s="148" t="s">
        <v>246</v>
      </c>
      <c r="K78" s="140"/>
      <c r="L78" s="140"/>
      <c r="M78" s="141"/>
      <c r="N78" s="214" t="s">
        <v>247</v>
      </c>
      <c r="O78" s="215"/>
      <c r="P78" s="3"/>
    </row>
    <row r="79" spans="2:16" ht="32.25" customHeight="1">
      <c r="B79" s="17"/>
      <c r="C79" s="124">
        <v>2</v>
      </c>
      <c r="D79" s="163" t="str">
        <f t="shared" si="3"/>
        <v xml:space="preserve">Comprender y produce textos cortos y sencillos de manera oral y escrita.               </v>
      </c>
      <c r="E79" s="143"/>
      <c r="F79" s="143"/>
      <c r="G79" s="143"/>
      <c r="H79" s="143"/>
      <c r="I79" s="144"/>
      <c r="J79" s="149" t="s">
        <v>248</v>
      </c>
      <c r="K79" s="143"/>
      <c r="L79" s="143"/>
      <c r="M79" s="144"/>
      <c r="N79" s="214" t="s">
        <v>247</v>
      </c>
      <c r="O79" s="215"/>
      <c r="P79" s="3"/>
    </row>
    <row r="80" spans="2:16" ht="42" customHeight="1">
      <c r="B80" s="17"/>
      <c r="C80" s="124">
        <v>3</v>
      </c>
      <c r="D80" s="163" t="str">
        <f t="shared" si="3"/>
        <v>Comprender, utilizar y escribir información básica sobre temas relacionados con actividades cotidianas y del entorno.</v>
      </c>
      <c r="E80" s="143"/>
      <c r="F80" s="143"/>
      <c r="G80" s="143"/>
      <c r="H80" s="143"/>
      <c r="I80" s="144"/>
      <c r="J80" s="149" t="s">
        <v>249</v>
      </c>
      <c r="K80" s="143"/>
      <c r="L80" s="143"/>
      <c r="M80" s="144"/>
      <c r="N80" s="214" t="s">
        <v>247</v>
      </c>
      <c r="O80" s="215"/>
      <c r="P80" s="3"/>
    </row>
    <row r="81" spans="2:16" ht="36" customHeight="1">
      <c r="B81" s="17"/>
      <c r="C81" s="124">
        <v>4</v>
      </c>
      <c r="D81" s="163" t="str">
        <f t="shared" si="3"/>
        <v xml:space="preserve">Escribir textos cortos y sencillos sobre acciones, experiencias y planes que le son familiares.        </v>
      </c>
      <c r="E81" s="143"/>
      <c r="F81" s="143"/>
      <c r="G81" s="143"/>
      <c r="H81" s="143"/>
      <c r="I81" s="144"/>
      <c r="J81" s="149" t="s">
        <v>250</v>
      </c>
      <c r="K81" s="143"/>
      <c r="L81" s="143"/>
      <c r="M81" s="144"/>
      <c r="N81" s="214" t="s">
        <v>247</v>
      </c>
      <c r="O81" s="215"/>
      <c r="P81" s="3"/>
    </row>
    <row r="82" spans="2:16" ht="43.5" customHeight="1">
      <c r="B82" s="17"/>
      <c r="C82" s="211">
        <v>5</v>
      </c>
      <c r="D82" s="163" t="str">
        <f t="shared" si="3"/>
        <v xml:space="preserve">Producir mensajes escritos, tales como cartas y correos electrónicos, claros y bien estructurados teniendo en cuenta el contexto.  </v>
      </c>
      <c r="E82" s="143"/>
      <c r="F82" s="143"/>
      <c r="G82" s="143"/>
      <c r="H82" s="143"/>
      <c r="I82" s="144"/>
      <c r="J82" s="149" t="s">
        <v>251</v>
      </c>
      <c r="K82" s="143"/>
      <c r="L82" s="143"/>
      <c r="M82" s="144"/>
      <c r="N82" s="214" t="s">
        <v>247</v>
      </c>
      <c r="O82" s="215"/>
      <c r="P82" s="3"/>
    </row>
    <row r="83" spans="2:16" ht="42.75" customHeight="1">
      <c r="B83" s="17"/>
      <c r="C83" s="128">
        <v>6</v>
      </c>
      <c r="D83" s="198" t="str">
        <f t="shared" si="3"/>
        <v xml:space="preserve">Identificar la idea principal de un texto oral o escrito cuando tengo conocimiento previo del tema.        </v>
      </c>
      <c r="E83" s="146"/>
      <c r="F83" s="146"/>
      <c r="G83" s="146"/>
      <c r="H83" s="146"/>
      <c r="I83" s="147"/>
      <c r="J83" s="150" t="s">
        <v>252</v>
      </c>
      <c r="K83" s="146"/>
      <c r="L83" s="146"/>
      <c r="M83" s="147"/>
      <c r="N83" s="216" t="s">
        <v>247</v>
      </c>
      <c r="O83" s="217"/>
      <c r="P83" s="3"/>
    </row>
    <row r="84" spans="2:16" ht="15.75" customHeight="1">
      <c r="B84" s="11"/>
      <c r="C84" s="12"/>
      <c r="D84" s="12"/>
      <c r="E84" s="12"/>
      <c r="F84" s="12"/>
      <c r="G84" s="12"/>
      <c r="H84" s="49"/>
      <c r="I84" s="49"/>
      <c r="J84" s="49"/>
      <c r="K84" s="74"/>
      <c r="L84" s="75"/>
      <c r="M84" s="12"/>
      <c r="N84" s="119"/>
      <c r="O84" s="75"/>
      <c r="P84" s="13"/>
    </row>
    <row r="85" spans="2:16" ht="15.75" customHeight="1">
      <c r="N85" s="80"/>
      <c r="O85" s="80"/>
    </row>
    <row r="86" spans="2:16" ht="15.75" customHeight="1">
      <c r="N86" s="80"/>
      <c r="O86" s="80"/>
    </row>
    <row r="87" spans="2:16" ht="15.75" customHeight="1">
      <c r="N87" s="80"/>
      <c r="O87" s="80"/>
    </row>
    <row r="88" spans="2:16" ht="15.75" customHeight="1"/>
    <row r="89" spans="2:16" ht="15.75" customHeight="1"/>
    <row r="90" spans="2:16" ht="15.75" customHeight="1"/>
    <row r="91" spans="2:16" ht="15.75" customHeight="1"/>
    <row r="92" spans="2:16" ht="15.75" customHeight="1"/>
    <row r="93" spans="2:16" ht="15.75" customHeight="1"/>
    <row r="94" spans="2:16" ht="15.75" customHeight="1"/>
    <row r="95" spans="2:16" ht="15.75" customHeight="1"/>
    <row r="96" spans="2:1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12">
    <mergeCell ref="N69:O69"/>
    <mergeCell ref="J69:M69"/>
    <mergeCell ref="D67:I67"/>
    <mergeCell ref="J67:M67"/>
    <mergeCell ref="D68:I68"/>
    <mergeCell ref="J68:M68"/>
    <mergeCell ref="D69:I69"/>
    <mergeCell ref="N67:O67"/>
    <mergeCell ref="N68:O68"/>
    <mergeCell ref="J83:M83"/>
    <mergeCell ref="K84:L84"/>
    <mergeCell ref="N85:O85"/>
    <mergeCell ref="N86:O86"/>
    <mergeCell ref="N87:O87"/>
    <mergeCell ref="N84:O84"/>
    <mergeCell ref="N83:O83"/>
    <mergeCell ref="D81:I81"/>
    <mergeCell ref="J81:M81"/>
    <mergeCell ref="D82:I82"/>
    <mergeCell ref="J82:M82"/>
    <mergeCell ref="D83:I83"/>
    <mergeCell ref="N81:O81"/>
    <mergeCell ref="N82:O82"/>
    <mergeCell ref="C62:O62"/>
    <mergeCell ref="J64:M64"/>
    <mergeCell ref="N64:O64"/>
    <mergeCell ref="D64:I64"/>
    <mergeCell ref="D65:I65"/>
    <mergeCell ref="J65:M65"/>
    <mergeCell ref="N65:O65"/>
    <mergeCell ref="D66:I66"/>
    <mergeCell ref="J66:M66"/>
    <mergeCell ref="N66:O66"/>
    <mergeCell ref="D53:I53"/>
    <mergeCell ref="J53:O53"/>
    <mergeCell ref="D54:I54"/>
    <mergeCell ref="J54:O54"/>
    <mergeCell ref="J55:O55"/>
    <mergeCell ref="J56:O56"/>
    <mergeCell ref="J57:O57"/>
    <mergeCell ref="K58:L58"/>
    <mergeCell ref="B60:P60"/>
    <mergeCell ref="D78:I78"/>
    <mergeCell ref="J78:M78"/>
    <mergeCell ref="N78:O78"/>
    <mergeCell ref="D79:I79"/>
    <mergeCell ref="J79:M79"/>
    <mergeCell ref="D80:I80"/>
    <mergeCell ref="N79:O79"/>
    <mergeCell ref="N80:O80"/>
    <mergeCell ref="J80:M80"/>
    <mergeCell ref="D44:I44"/>
    <mergeCell ref="J44:O44"/>
    <mergeCell ref="K45:L45"/>
    <mergeCell ref="B47:P47"/>
    <mergeCell ref="C49:O49"/>
    <mergeCell ref="D51:I51"/>
    <mergeCell ref="J51:O51"/>
    <mergeCell ref="J77:M77"/>
    <mergeCell ref="N77:O77"/>
    <mergeCell ref="N71:O71"/>
    <mergeCell ref="N72:O72"/>
    <mergeCell ref="D70:I70"/>
    <mergeCell ref="J70:M70"/>
    <mergeCell ref="K71:L71"/>
    <mergeCell ref="C75:O75"/>
    <mergeCell ref="D77:I77"/>
    <mergeCell ref="N70:O70"/>
    <mergeCell ref="N73:O73"/>
    <mergeCell ref="N74:O74"/>
    <mergeCell ref="D55:I55"/>
    <mergeCell ref="D56:I56"/>
    <mergeCell ref="D57:I57"/>
    <mergeCell ref="D52:I52"/>
    <mergeCell ref="J52:O52"/>
    <mergeCell ref="D39:I39"/>
    <mergeCell ref="J39:O39"/>
    <mergeCell ref="J40:O40"/>
    <mergeCell ref="D40:I40"/>
    <mergeCell ref="D41:I41"/>
    <mergeCell ref="J41:O41"/>
    <mergeCell ref="D42:I42"/>
    <mergeCell ref="J42:O42"/>
    <mergeCell ref="D43:I43"/>
    <mergeCell ref="J43:O43"/>
    <mergeCell ref="D29:O29"/>
    <mergeCell ref="D30:O30"/>
    <mergeCell ref="D31:O31"/>
    <mergeCell ref="K32:L32"/>
    <mergeCell ref="K33:L33"/>
    <mergeCell ref="B34:P34"/>
    <mergeCell ref="C36:O36"/>
    <mergeCell ref="D38:I38"/>
    <mergeCell ref="J38:O38"/>
    <mergeCell ref="B12:P12"/>
    <mergeCell ref="C14:N14"/>
    <mergeCell ref="F16:K16"/>
    <mergeCell ref="B21:P21"/>
    <mergeCell ref="C23:O23"/>
    <mergeCell ref="D25:O25"/>
    <mergeCell ref="D26:O26"/>
    <mergeCell ref="D27:O27"/>
    <mergeCell ref="D28:O28"/>
    <mergeCell ref="F9:K9"/>
    <mergeCell ref="N9:O9"/>
    <mergeCell ref="B1:P1"/>
    <mergeCell ref="B3:P3"/>
    <mergeCell ref="C5:N5"/>
    <mergeCell ref="C7:D7"/>
    <mergeCell ref="F7:K7"/>
    <mergeCell ref="N7:O7"/>
    <mergeCell ref="C9:D9"/>
  </mergeCells>
  <conditionalFormatting sqref="D39:D44">
    <cfRule type="expression" dxfId="3" priority="1">
      <formula>IF(D39=0,1,0)</formula>
    </cfRule>
  </conditionalFormatting>
  <conditionalFormatting sqref="D52:D57">
    <cfRule type="expression" dxfId="2" priority="2">
      <formula>IF(D52=0,1,0)</formula>
    </cfRule>
  </conditionalFormatting>
  <conditionalFormatting sqref="D65:D70">
    <cfRule type="expression" dxfId="1" priority="3">
      <formula>IF(D65=0,1,0)</formula>
    </cfRule>
  </conditionalFormatting>
  <conditionalFormatting sqref="D78:D83">
    <cfRule type="expression" dxfId="0" priority="4">
      <formula>IF(D78=0,1,0)</formula>
    </cfRule>
  </conditionalFormatting>
  <dataValidations count="1">
    <dataValidation type="list" allowBlank="1" showErrorMessage="1" sqref="N16 N18">
      <formula1>'ingles 2'!Grado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/>
  <cols>
    <col min="1" max="1" width="17.42578125" customWidth="1"/>
    <col min="2" max="4" width="7.28515625" customWidth="1"/>
    <col min="5" max="5" width="20.5703125" customWidth="1"/>
    <col min="6" max="9" width="7.28515625" customWidth="1"/>
    <col min="10" max="10" width="29.42578125" customWidth="1"/>
    <col min="11" max="12" width="7.28515625" customWidth="1"/>
    <col min="13" max="26" width="11.42578125" customWidth="1"/>
  </cols>
  <sheetData>
    <row r="1" spans="1:26" ht="14.25" customHeight="1">
      <c r="A1" s="55" t="s">
        <v>253</v>
      </c>
      <c r="B1" s="55" t="s">
        <v>254</v>
      </c>
      <c r="C1" s="55" t="s">
        <v>255</v>
      </c>
      <c r="D1" s="55" t="s">
        <v>256</v>
      </c>
      <c r="E1" s="55" t="s">
        <v>257</v>
      </c>
      <c r="F1" s="55" t="s">
        <v>258</v>
      </c>
      <c r="G1" s="55" t="s">
        <v>259</v>
      </c>
      <c r="H1" s="55" t="s">
        <v>260</v>
      </c>
      <c r="I1" s="56" t="s">
        <v>261</v>
      </c>
      <c r="J1" s="55" t="s">
        <v>262</v>
      </c>
      <c r="K1" s="55" t="s">
        <v>263</v>
      </c>
      <c r="L1" s="55" t="s">
        <v>264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>
      <c r="A2" s="57" t="s">
        <v>265</v>
      </c>
      <c r="B2" s="58">
        <v>3828</v>
      </c>
      <c r="C2" s="59" t="s">
        <v>265</v>
      </c>
      <c r="D2" s="60" t="s">
        <v>266</v>
      </c>
      <c r="E2" s="58" t="s">
        <v>267</v>
      </c>
      <c r="F2" s="58" t="s">
        <v>268</v>
      </c>
      <c r="G2" s="58" t="s">
        <v>265</v>
      </c>
      <c r="H2" s="58">
        <v>3828</v>
      </c>
      <c r="I2" s="61" t="s">
        <v>269</v>
      </c>
      <c r="J2" s="58" t="s">
        <v>270</v>
      </c>
      <c r="K2" s="58" t="s">
        <v>271</v>
      </c>
      <c r="L2" s="58" t="s">
        <v>272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 customHeight="1">
      <c r="A3" s="57" t="s">
        <v>273</v>
      </c>
      <c r="B3" s="58">
        <v>3758</v>
      </c>
      <c r="C3" s="59" t="s">
        <v>273</v>
      </c>
      <c r="D3" s="60" t="s">
        <v>274</v>
      </c>
      <c r="E3" s="58" t="s">
        <v>275</v>
      </c>
      <c r="F3" s="58" t="s">
        <v>276</v>
      </c>
      <c r="G3" s="58" t="s">
        <v>273</v>
      </c>
      <c r="H3" s="58">
        <v>3758</v>
      </c>
      <c r="I3" s="61" t="s">
        <v>277</v>
      </c>
      <c r="J3" s="58" t="s">
        <v>278</v>
      </c>
      <c r="K3" s="58" t="s">
        <v>271</v>
      </c>
      <c r="L3" s="58" t="s">
        <v>272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>
      <c r="A4" s="57" t="s">
        <v>279</v>
      </c>
      <c r="B4" s="58">
        <v>7692</v>
      </c>
      <c r="C4" s="59" t="s">
        <v>279</v>
      </c>
      <c r="D4" s="60" t="s">
        <v>280</v>
      </c>
      <c r="E4" s="58" t="s">
        <v>275</v>
      </c>
      <c r="F4" s="58" t="s">
        <v>276</v>
      </c>
      <c r="G4" s="58" t="s">
        <v>279</v>
      </c>
      <c r="H4" s="58">
        <v>7692</v>
      </c>
      <c r="I4" s="61" t="s">
        <v>277</v>
      </c>
      <c r="J4" s="58" t="s">
        <v>278</v>
      </c>
      <c r="K4" s="58" t="s">
        <v>281</v>
      </c>
      <c r="L4" s="58" t="s">
        <v>272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>
      <c r="A5" s="57" t="s">
        <v>282</v>
      </c>
      <c r="B5" s="58">
        <v>3824</v>
      </c>
      <c r="C5" s="59" t="s">
        <v>282</v>
      </c>
      <c r="D5" s="60" t="s">
        <v>283</v>
      </c>
      <c r="E5" s="58" t="s">
        <v>284</v>
      </c>
      <c r="F5" s="58" t="s">
        <v>285</v>
      </c>
      <c r="G5" s="58" t="s">
        <v>282</v>
      </c>
      <c r="H5" s="58">
        <v>3824</v>
      </c>
      <c r="I5" s="61" t="s">
        <v>286</v>
      </c>
      <c r="J5" s="58" t="s">
        <v>287</v>
      </c>
      <c r="K5" s="58" t="s">
        <v>271</v>
      </c>
      <c r="L5" s="58" t="s">
        <v>272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57" t="s">
        <v>288</v>
      </c>
      <c r="B6" s="58">
        <v>3804</v>
      </c>
      <c r="C6" s="59" t="s">
        <v>288</v>
      </c>
      <c r="D6" s="60">
        <v>63001</v>
      </c>
      <c r="E6" s="58" t="s">
        <v>289</v>
      </c>
      <c r="F6" s="58" t="s">
        <v>290</v>
      </c>
      <c r="G6" s="58" t="s">
        <v>288</v>
      </c>
      <c r="H6" s="58">
        <v>3804</v>
      </c>
      <c r="I6" s="61" t="s">
        <v>277</v>
      </c>
      <c r="J6" s="58" t="s">
        <v>278</v>
      </c>
      <c r="K6" s="58" t="s">
        <v>281</v>
      </c>
      <c r="L6" s="58" t="s">
        <v>272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>
      <c r="A7" s="57" t="s">
        <v>291</v>
      </c>
      <c r="B7" s="58">
        <v>3764</v>
      </c>
      <c r="C7" s="59" t="s">
        <v>291</v>
      </c>
      <c r="D7" s="60" t="s">
        <v>292</v>
      </c>
      <c r="E7" s="58" t="s">
        <v>293</v>
      </c>
      <c r="F7" s="58" t="s">
        <v>294</v>
      </c>
      <c r="G7" s="58" t="s">
        <v>291</v>
      </c>
      <c r="H7" s="58">
        <v>3764</v>
      </c>
      <c r="I7" s="61" t="s">
        <v>295</v>
      </c>
      <c r="J7" s="58" t="s">
        <v>296</v>
      </c>
      <c r="K7" s="58" t="s">
        <v>271</v>
      </c>
      <c r="L7" s="58" t="s">
        <v>272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>
      <c r="A8" s="57" t="s">
        <v>297</v>
      </c>
      <c r="B8" s="58">
        <v>3810</v>
      </c>
      <c r="C8" s="59" t="s">
        <v>297</v>
      </c>
      <c r="D8" s="60">
        <v>68081</v>
      </c>
      <c r="E8" s="58" t="s">
        <v>298</v>
      </c>
      <c r="F8" s="58" t="s">
        <v>299</v>
      </c>
      <c r="G8" s="58" t="s">
        <v>297</v>
      </c>
      <c r="H8" s="58">
        <v>3810</v>
      </c>
      <c r="I8" s="61" t="s">
        <v>300</v>
      </c>
      <c r="J8" s="58" t="s">
        <v>301</v>
      </c>
      <c r="K8" s="58" t="s">
        <v>281</v>
      </c>
      <c r="L8" s="58" t="s">
        <v>272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>
      <c r="A9" s="57" t="s">
        <v>302</v>
      </c>
      <c r="B9" s="58">
        <v>4909</v>
      </c>
      <c r="C9" s="59" t="s">
        <v>302</v>
      </c>
      <c r="D9" s="60" t="s">
        <v>303</v>
      </c>
      <c r="E9" s="58" t="s">
        <v>293</v>
      </c>
      <c r="F9" s="58" t="s">
        <v>294</v>
      </c>
      <c r="G9" s="58" t="s">
        <v>302</v>
      </c>
      <c r="H9" s="58">
        <v>4909</v>
      </c>
      <c r="I9" s="61" t="s">
        <v>295</v>
      </c>
      <c r="J9" s="58" t="s">
        <v>296</v>
      </c>
      <c r="K9" s="58" t="s">
        <v>281</v>
      </c>
      <c r="L9" s="58" t="s">
        <v>272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57" t="s">
        <v>304</v>
      </c>
      <c r="B10" s="58">
        <v>3760</v>
      </c>
      <c r="C10" s="59" t="s">
        <v>304</v>
      </c>
      <c r="D10" s="60" t="s">
        <v>305</v>
      </c>
      <c r="E10" s="58" t="s">
        <v>275</v>
      </c>
      <c r="F10" s="58" t="s">
        <v>276</v>
      </c>
      <c r="G10" s="58" t="s">
        <v>304</v>
      </c>
      <c r="H10" s="58">
        <v>3760</v>
      </c>
      <c r="I10" s="61" t="s">
        <v>277</v>
      </c>
      <c r="J10" s="58" t="s">
        <v>278</v>
      </c>
      <c r="K10" s="58" t="s">
        <v>281</v>
      </c>
      <c r="L10" s="58" t="s">
        <v>272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s="57" t="s">
        <v>306</v>
      </c>
      <c r="B11" s="58">
        <v>3766</v>
      </c>
      <c r="C11" s="59" t="s">
        <v>307</v>
      </c>
      <c r="D11" s="60" t="s">
        <v>308</v>
      </c>
      <c r="E11" s="58" t="s">
        <v>306</v>
      </c>
      <c r="F11" s="58" t="s">
        <v>309</v>
      </c>
      <c r="G11" s="58" t="s">
        <v>306</v>
      </c>
      <c r="H11" s="58">
        <v>3766</v>
      </c>
      <c r="I11" s="61" t="s">
        <v>300</v>
      </c>
      <c r="J11" s="58" t="s">
        <v>301</v>
      </c>
      <c r="K11" s="58" t="s">
        <v>281</v>
      </c>
      <c r="L11" s="58" t="s">
        <v>272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>
      <c r="A12" s="57" t="s">
        <v>310</v>
      </c>
      <c r="B12" s="58">
        <v>3767</v>
      </c>
      <c r="C12" s="59" t="s">
        <v>310</v>
      </c>
      <c r="D12" s="60" t="s">
        <v>311</v>
      </c>
      <c r="E12" s="58" t="s">
        <v>312</v>
      </c>
      <c r="F12" s="58" t="s">
        <v>313</v>
      </c>
      <c r="G12" s="58" t="s">
        <v>310</v>
      </c>
      <c r="H12" s="58">
        <v>3767</v>
      </c>
      <c r="I12" s="61" t="s">
        <v>295</v>
      </c>
      <c r="J12" s="58" t="s">
        <v>296</v>
      </c>
      <c r="K12" s="58" t="s">
        <v>271</v>
      </c>
      <c r="L12" s="58" t="s">
        <v>272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>
      <c r="A13" s="57" t="s">
        <v>314</v>
      </c>
      <c r="B13" s="58">
        <v>3769</v>
      </c>
      <c r="C13" s="59" t="s">
        <v>314</v>
      </c>
      <c r="D13" s="60" t="s">
        <v>315</v>
      </c>
      <c r="E13" s="58" t="s">
        <v>316</v>
      </c>
      <c r="F13" s="58" t="s">
        <v>317</v>
      </c>
      <c r="G13" s="58" t="s">
        <v>314</v>
      </c>
      <c r="H13" s="58">
        <v>3769</v>
      </c>
      <c r="I13" s="61" t="s">
        <v>300</v>
      </c>
      <c r="J13" s="58" t="s">
        <v>301</v>
      </c>
      <c r="K13" s="58" t="s">
        <v>271</v>
      </c>
      <c r="L13" s="58" t="s">
        <v>272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>
      <c r="A14" s="57" t="s">
        <v>318</v>
      </c>
      <c r="B14" s="58">
        <v>3809</v>
      </c>
      <c r="C14" s="59" t="s">
        <v>318</v>
      </c>
      <c r="D14" s="60">
        <v>68001</v>
      </c>
      <c r="E14" s="58" t="s">
        <v>298</v>
      </c>
      <c r="F14" s="58" t="s">
        <v>299</v>
      </c>
      <c r="G14" s="58" t="s">
        <v>318</v>
      </c>
      <c r="H14" s="58">
        <v>3809</v>
      </c>
      <c r="I14" s="61" t="s">
        <v>300</v>
      </c>
      <c r="J14" s="58" t="s">
        <v>301</v>
      </c>
      <c r="K14" s="58" t="s">
        <v>281</v>
      </c>
      <c r="L14" s="58" t="s">
        <v>272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>
      <c r="A15" s="57" t="s">
        <v>319</v>
      </c>
      <c r="B15" s="58">
        <v>3819</v>
      </c>
      <c r="C15" s="59" t="s">
        <v>319</v>
      </c>
      <c r="D15" s="60">
        <v>76109</v>
      </c>
      <c r="E15" s="58" t="s">
        <v>320</v>
      </c>
      <c r="F15" s="58" t="s">
        <v>321</v>
      </c>
      <c r="G15" s="58" t="s">
        <v>319</v>
      </c>
      <c r="H15" s="58">
        <v>3819</v>
      </c>
      <c r="I15" s="61" t="s">
        <v>322</v>
      </c>
      <c r="J15" s="58" t="s">
        <v>323</v>
      </c>
      <c r="K15" s="58" t="s">
        <v>281</v>
      </c>
      <c r="L15" s="58" t="s">
        <v>272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25" customHeight="1">
      <c r="A16" s="57" t="s">
        <v>324</v>
      </c>
      <c r="B16" s="58">
        <v>3773</v>
      </c>
      <c r="C16" s="59" t="s">
        <v>324</v>
      </c>
      <c r="D16" s="60" t="s">
        <v>325</v>
      </c>
      <c r="E16" s="58" t="s">
        <v>326</v>
      </c>
      <c r="F16" s="58" t="s">
        <v>327</v>
      </c>
      <c r="G16" s="58" t="s">
        <v>324</v>
      </c>
      <c r="H16" s="58">
        <v>3773</v>
      </c>
      <c r="I16" s="61" t="s">
        <v>277</v>
      </c>
      <c r="J16" s="58" t="s">
        <v>278</v>
      </c>
      <c r="K16" s="58" t="s">
        <v>271</v>
      </c>
      <c r="L16" s="58" t="s">
        <v>272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>
      <c r="A17" s="57" t="s">
        <v>328</v>
      </c>
      <c r="B17" s="58">
        <v>3818</v>
      </c>
      <c r="C17" s="59" t="s">
        <v>328</v>
      </c>
      <c r="D17" s="60">
        <v>76001</v>
      </c>
      <c r="E17" s="58" t="s">
        <v>320</v>
      </c>
      <c r="F17" s="58" t="s">
        <v>321</v>
      </c>
      <c r="G17" s="58" t="s">
        <v>328</v>
      </c>
      <c r="H17" s="58">
        <v>3818</v>
      </c>
      <c r="I17" s="61" t="s">
        <v>322</v>
      </c>
      <c r="J17" s="58" t="s">
        <v>323</v>
      </c>
      <c r="K17" s="58" t="s">
        <v>281</v>
      </c>
      <c r="L17" s="58" t="s">
        <v>272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>
      <c r="A18" s="57" t="s">
        <v>329</v>
      </c>
      <c r="B18" s="58">
        <v>3775</v>
      </c>
      <c r="C18" s="59" t="s">
        <v>329</v>
      </c>
      <c r="D18" s="60" t="s">
        <v>330</v>
      </c>
      <c r="E18" s="58" t="s">
        <v>331</v>
      </c>
      <c r="F18" s="58" t="s">
        <v>332</v>
      </c>
      <c r="G18" s="58" t="s">
        <v>329</v>
      </c>
      <c r="H18" s="58">
        <v>3775</v>
      </c>
      <c r="I18" s="61" t="s">
        <v>269</v>
      </c>
      <c r="J18" s="58" t="s">
        <v>270</v>
      </c>
      <c r="K18" s="58" t="s">
        <v>271</v>
      </c>
      <c r="L18" s="58" t="s">
        <v>272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>
      <c r="A19" s="57" t="s">
        <v>333</v>
      </c>
      <c r="B19" s="58">
        <v>4910</v>
      </c>
      <c r="C19" s="59" t="s">
        <v>333</v>
      </c>
      <c r="D19" s="60">
        <v>13001</v>
      </c>
      <c r="E19" s="58" t="s">
        <v>312</v>
      </c>
      <c r="F19" s="58" t="s">
        <v>313</v>
      </c>
      <c r="G19" s="58" t="s">
        <v>333</v>
      </c>
      <c r="H19" s="58">
        <v>4910</v>
      </c>
      <c r="I19" s="61" t="s">
        <v>295</v>
      </c>
      <c r="J19" s="58" t="s">
        <v>296</v>
      </c>
      <c r="K19" s="58" t="s">
        <v>281</v>
      </c>
      <c r="L19" s="58" t="s">
        <v>272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25" customHeight="1">
      <c r="A20" s="57" t="s">
        <v>334</v>
      </c>
      <c r="B20" s="58">
        <v>3821</v>
      </c>
      <c r="C20" s="59" t="s">
        <v>334</v>
      </c>
      <c r="D20" s="60">
        <v>76147</v>
      </c>
      <c r="E20" s="58" t="s">
        <v>320</v>
      </c>
      <c r="F20" s="58" t="s">
        <v>321</v>
      </c>
      <c r="G20" s="58" t="s">
        <v>334</v>
      </c>
      <c r="H20" s="58">
        <v>3821</v>
      </c>
      <c r="I20" s="61" t="s">
        <v>322</v>
      </c>
      <c r="J20" s="58" t="s">
        <v>323</v>
      </c>
      <c r="K20" s="58" t="s">
        <v>281</v>
      </c>
      <c r="L20" s="58" t="s">
        <v>272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>
      <c r="A21" s="57" t="s">
        <v>335</v>
      </c>
      <c r="B21" s="58">
        <v>3825</v>
      </c>
      <c r="C21" s="59" t="s">
        <v>335</v>
      </c>
      <c r="D21" s="60" t="s">
        <v>336</v>
      </c>
      <c r="E21" s="58" t="s">
        <v>337</v>
      </c>
      <c r="F21" s="58" t="s">
        <v>338</v>
      </c>
      <c r="G21" s="58" t="s">
        <v>335</v>
      </c>
      <c r="H21" s="58">
        <v>3825</v>
      </c>
      <c r="I21" s="61" t="s">
        <v>286</v>
      </c>
      <c r="J21" s="58" t="s">
        <v>287</v>
      </c>
      <c r="K21" s="58" t="s">
        <v>271</v>
      </c>
      <c r="L21" s="58" t="s">
        <v>272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>
      <c r="A22" s="57" t="s">
        <v>339</v>
      </c>
      <c r="B22" s="58">
        <v>3777</v>
      </c>
      <c r="C22" s="59" t="s">
        <v>339</v>
      </c>
      <c r="D22" s="60" t="s">
        <v>340</v>
      </c>
      <c r="E22" s="58" t="s">
        <v>341</v>
      </c>
      <c r="F22" s="58" t="s">
        <v>342</v>
      </c>
      <c r="G22" s="58" t="s">
        <v>339</v>
      </c>
      <c r="H22" s="58">
        <v>3777</v>
      </c>
      <c r="I22" s="61" t="s">
        <v>322</v>
      </c>
      <c r="J22" s="58" t="s">
        <v>323</v>
      </c>
      <c r="K22" s="58" t="s">
        <v>271</v>
      </c>
      <c r="L22" s="58" t="s">
        <v>272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>
      <c r="A23" s="57" t="s">
        <v>343</v>
      </c>
      <c r="B23" s="58">
        <v>3779</v>
      </c>
      <c r="C23" s="59" t="s">
        <v>343</v>
      </c>
      <c r="D23" s="60" t="s">
        <v>344</v>
      </c>
      <c r="E23" s="58" t="s">
        <v>345</v>
      </c>
      <c r="F23" s="58" t="s">
        <v>346</v>
      </c>
      <c r="G23" s="58" t="s">
        <v>343</v>
      </c>
      <c r="H23" s="58">
        <v>3779</v>
      </c>
      <c r="I23" s="61" t="s">
        <v>295</v>
      </c>
      <c r="J23" s="58" t="s">
        <v>296</v>
      </c>
      <c r="K23" s="58" t="s">
        <v>271</v>
      </c>
      <c r="L23" s="58" t="s">
        <v>272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>
      <c r="A24" s="57" t="s">
        <v>347</v>
      </c>
      <c r="B24" s="58">
        <v>10904</v>
      </c>
      <c r="C24" s="59" t="s">
        <v>347</v>
      </c>
      <c r="D24" s="60">
        <v>25175</v>
      </c>
      <c r="E24" s="58" t="s">
        <v>348</v>
      </c>
      <c r="F24" s="58" t="s">
        <v>349</v>
      </c>
      <c r="G24" s="58" t="s">
        <v>347</v>
      </c>
      <c r="H24" s="58">
        <v>10904</v>
      </c>
      <c r="I24" s="61" t="s">
        <v>300</v>
      </c>
      <c r="J24" s="58" t="s">
        <v>301</v>
      </c>
      <c r="K24" s="58" t="s">
        <v>281</v>
      </c>
      <c r="L24" s="58" t="s">
        <v>272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>
      <c r="A25" s="57" t="s">
        <v>350</v>
      </c>
      <c r="B25" s="58">
        <v>3789</v>
      </c>
      <c r="C25" s="59" t="s">
        <v>350</v>
      </c>
      <c r="D25" s="60" t="s">
        <v>351</v>
      </c>
      <c r="E25" s="58" t="s">
        <v>352</v>
      </c>
      <c r="F25" s="58" t="s">
        <v>353</v>
      </c>
      <c r="G25" s="58" t="s">
        <v>350</v>
      </c>
      <c r="H25" s="58">
        <v>3789</v>
      </c>
      <c r="I25" s="61" t="s">
        <v>322</v>
      </c>
      <c r="J25" s="58" t="s">
        <v>323</v>
      </c>
      <c r="K25" s="58" t="s">
        <v>271</v>
      </c>
      <c r="L25" s="58" t="s">
        <v>272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>
      <c r="A26" s="57" t="s">
        <v>354</v>
      </c>
      <c r="B26" s="58">
        <v>3795</v>
      </c>
      <c r="C26" s="59" t="s">
        <v>354</v>
      </c>
      <c r="D26" s="60">
        <v>47189</v>
      </c>
      <c r="E26" s="58" t="s">
        <v>355</v>
      </c>
      <c r="F26" s="58" t="s">
        <v>356</v>
      </c>
      <c r="G26" s="58" t="s">
        <v>354</v>
      </c>
      <c r="H26" s="58">
        <v>3795</v>
      </c>
      <c r="I26" s="61" t="s">
        <v>295</v>
      </c>
      <c r="J26" s="58" t="s">
        <v>296</v>
      </c>
      <c r="K26" s="58" t="s">
        <v>281</v>
      </c>
      <c r="L26" s="58" t="s">
        <v>272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>
      <c r="A27" s="57" t="s">
        <v>357</v>
      </c>
      <c r="B27" s="58">
        <v>3781</v>
      </c>
      <c r="C27" s="59" t="s">
        <v>357</v>
      </c>
      <c r="D27" s="60" t="s">
        <v>358</v>
      </c>
      <c r="E27" s="58" t="s">
        <v>359</v>
      </c>
      <c r="F27" s="58" t="s">
        <v>360</v>
      </c>
      <c r="G27" s="58" t="s">
        <v>357</v>
      </c>
      <c r="H27" s="58">
        <v>3781</v>
      </c>
      <c r="I27" s="61" t="s">
        <v>295</v>
      </c>
      <c r="J27" s="58" t="s">
        <v>296</v>
      </c>
      <c r="K27" s="58" t="s">
        <v>271</v>
      </c>
      <c r="L27" s="58" t="s">
        <v>272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>
      <c r="A28" s="57" t="s">
        <v>361</v>
      </c>
      <c r="B28" s="58">
        <v>3802</v>
      </c>
      <c r="C28" s="59" t="s">
        <v>361</v>
      </c>
      <c r="D28" s="60">
        <v>54001</v>
      </c>
      <c r="E28" s="58" t="s">
        <v>362</v>
      </c>
      <c r="F28" s="58" t="s">
        <v>363</v>
      </c>
      <c r="G28" s="58" t="s">
        <v>361</v>
      </c>
      <c r="H28" s="58">
        <v>3802</v>
      </c>
      <c r="I28" s="61" t="s">
        <v>300</v>
      </c>
      <c r="J28" s="58" t="s">
        <v>301</v>
      </c>
      <c r="K28" s="58" t="s">
        <v>281</v>
      </c>
      <c r="L28" s="58" t="s">
        <v>272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>
      <c r="A29" s="57" t="s">
        <v>364</v>
      </c>
      <c r="B29" s="58">
        <v>3785</v>
      </c>
      <c r="C29" s="59" t="s">
        <v>364</v>
      </c>
      <c r="D29" s="60" t="s">
        <v>365</v>
      </c>
      <c r="E29" s="58" t="s">
        <v>348</v>
      </c>
      <c r="F29" s="58" t="s">
        <v>349</v>
      </c>
      <c r="G29" s="58" t="s">
        <v>364</v>
      </c>
      <c r="H29" s="58">
        <v>3785</v>
      </c>
      <c r="I29" s="61" t="s">
        <v>300</v>
      </c>
      <c r="J29" s="58" t="s">
        <v>301</v>
      </c>
      <c r="K29" s="58" t="s">
        <v>271</v>
      </c>
      <c r="L29" s="58" t="s">
        <v>272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>
      <c r="A30" s="57" t="s">
        <v>366</v>
      </c>
      <c r="B30" s="58">
        <v>3807</v>
      </c>
      <c r="C30" s="59" t="s">
        <v>366</v>
      </c>
      <c r="D30" s="60">
        <v>66170</v>
      </c>
      <c r="E30" s="58" t="s">
        <v>367</v>
      </c>
      <c r="F30" s="58" t="s">
        <v>368</v>
      </c>
      <c r="G30" s="58" t="s">
        <v>366</v>
      </c>
      <c r="H30" s="58">
        <v>3807</v>
      </c>
      <c r="I30" s="61" t="s">
        <v>277</v>
      </c>
      <c r="J30" s="58" t="s">
        <v>278</v>
      </c>
      <c r="K30" s="58" t="s">
        <v>281</v>
      </c>
      <c r="L30" s="58" t="s">
        <v>272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>
      <c r="A31" s="57" t="s">
        <v>369</v>
      </c>
      <c r="B31" s="58">
        <v>3771</v>
      </c>
      <c r="C31" s="59" t="s">
        <v>369</v>
      </c>
      <c r="D31" s="60">
        <v>15238</v>
      </c>
      <c r="E31" s="58" t="s">
        <v>316</v>
      </c>
      <c r="F31" s="58" t="s">
        <v>317</v>
      </c>
      <c r="G31" s="58" t="s">
        <v>369</v>
      </c>
      <c r="H31" s="58">
        <v>3771</v>
      </c>
      <c r="I31" s="61" t="s">
        <v>300</v>
      </c>
      <c r="J31" s="58" t="s">
        <v>301</v>
      </c>
      <c r="K31" s="58" t="s">
        <v>281</v>
      </c>
      <c r="L31" s="58" t="s">
        <v>272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>
      <c r="A32" s="57" t="s">
        <v>370</v>
      </c>
      <c r="B32" s="58">
        <v>3761</v>
      </c>
      <c r="C32" s="59" t="s">
        <v>370</v>
      </c>
      <c r="D32" s="60" t="s">
        <v>371</v>
      </c>
      <c r="E32" s="58" t="s">
        <v>275</v>
      </c>
      <c r="F32" s="58" t="s">
        <v>276</v>
      </c>
      <c r="G32" s="58" t="s">
        <v>370</v>
      </c>
      <c r="H32" s="58">
        <v>3761</v>
      </c>
      <c r="I32" s="61" t="s">
        <v>277</v>
      </c>
      <c r="J32" s="58" t="s">
        <v>278</v>
      </c>
      <c r="K32" s="58" t="s">
        <v>281</v>
      </c>
      <c r="L32" s="58" t="s">
        <v>272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>
      <c r="A33" s="57" t="s">
        <v>372</v>
      </c>
      <c r="B33" s="58">
        <v>10850</v>
      </c>
      <c r="C33" s="59" t="s">
        <v>372</v>
      </c>
      <c r="D33" s="60">
        <v>25269</v>
      </c>
      <c r="E33" s="58" t="s">
        <v>348</v>
      </c>
      <c r="F33" s="58" t="s">
        <v>349</v>
      </c>
      <c r="G33" s="58" t="s">
        <v>372</v>
      </c>
      <c r="H33" s="58">
        <v>10850</v>
      </c>
      <c r="I33" s="61" t="s">
        <v>300</v>
      </c>
      <c r="J33" s="58" t="s">
        <v>301</v>
      </c>
      <c r="K33" s="58" t="s">
        <v>281</v>
      </c>
      <c r="L33" s="58" t="s">
        <v>272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>
      <c r="A34" s="57" t="s">
        <v>373</v>
      </c>
      <c r="B34" s="58">
        <v>3776</v>
      </c>
      <c r="C34" s="59" t="s">
        <v>373</v>
      </c>
      <c r="D34" s="60">
        <v>18001</v>
      </c>
      <c r="E34" s="58" t="s">
        <v>331</v>
      </c>
      <c r="F34" s="58" t="s">
        <v>332</v>
      </c>
      <c r="G34" s="58" t="s">
        <v>373</v>
      </c>
      <c r="H34" s="58">
        <v>3776</v>
      </c>
      <c r="I34" s="61" t="s">
        <v>269</v>
      </c>
      <c r="J34" s="58" t="s">
        <v>270</v>
      </c>
      <c r="K34" s="58" t="s">
        <v>281</v>
      </c>
      <c r="L34" s="58" t="s">
        <v>272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>
      <c r="A35" s="57" t="s">
        <v>374</v>
      </c>
      <c r="B35" s="58">
        <v>3811</v>
      </c>
      <c r="C35" s="59" t="s">
        <v>374</v>
      </c>
      <c r="D35" s="60">
        <v>68276</v>
      </c>
      <c r="E35" s="58" t="s">
        <v>298</v>
      </c>
      <c r="F35" s="58" t="s">
        <v>299</v>
      </c>
      <c r="G35" s="58" t="s">
        <v>374</v>
      </c>
      <c r="H35" s="58">
        <v>3811</v>
      </c>
      <c r="I35" s="61" t="s">
        <v>300</v>
      </c>
      <c r="J35" s="58" t="s">
        <v>301</v>
      </c>
      <c r="K35" s="58" t="s">
        <v>281</v>
      </c>
      <c r="L35" s="58" t="s">
        <v>272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>
      <c r="A36" s="57" t="s">
        <v>375</v>
      </c>
      <c r="B36" s="58">
        <v>10851</v>
      </c>
      <c r="C36" s="59" t="s">
        <v>375</v>
      </c>
      <c r="D36" s="58" t="s">
        <v>376</v>
      </c>
      <c r="E36" s="58" t="s">
        <v>348</v>
      </c>
      <c r="F36" s="58" t="s">
        <v>349</v>
      </c>
      <c r="G36" s="58" t="s">
        <v>375</v>
      </c>
      <c r="H36" s="58">
        <v>10851</v>
      </c>
      <c r="I36" s="61" t="s">
        <v>300</v>
      </c>
      <c r="J36" s="58" t="s">
        <v>301</v>
      </c>
      <c r="K36" s="58" t="s">
        <v>281</v>
      </c>
      <c r="L36" s="58" t="s">
        <v>272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>
      <c r="A37" s="57" t="s">
        <v>377</v>
      </c>
      <c r="B37" s="58">
        <v>3786</v>
      </c>
      <c r="C37" s="59" t="s">
        <v>377</v>
      </c>
      <c r="D37" s="60">
        <v>25290</v>
      </c>
      <c r="E37" s="58" t="s">
        <v>348</v>
      </c>
      <c r="F37" s="58" t="s">
        <v>349</v>
      </c>
      <c r="G37" s="58" t="s">
        <v>377</v>
      </c>
      <c r="H37" s="58">
        <v>3786</v>
      </c>
      <c r="I37" s="61" t="s">
        <v>300</v>
      </c>
      <c r="J37" s="58" t="s">
        <v>301</v>
      </c>
      <c r="K37" s="58" t="s">
        <v>281</v>
      </c>
      <c r="L37" s="58" t="s">
        <v>272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customHeight="1">
      <c r="A38" s="57" t="s">
        <v>378</v>
      </c>
      <c r="B38" s="58">
        <v>3787</v>
      </c>
      <c r="C38" s="59" t="s">
        <v>378</v>
      </c>
      <c r="D38" s="60">
        <v>25307</v>
      </c>
      <c r="E38" s="58" t="s">
        <v>348</v>
      </c>
      <c r="F38" s="58" t="s">
        <v>349</v>
      </c>
      <c r="G38" s="58" t="s">
        <v>378</v>
      </c>
      <c r="H38" s="58">
        <v>3787</v>
      </c>
      <c r="I38" s="61" t="s">
        <v>300</v>
      </c>
      <c r="J38" s="58" t="s">
        <v>301</v>
      </c>
      <c r="K38" s="58" t="s">
        <v>281</v>
      </c>
      <c r="L38" s="58" t="s">
        <v>272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>
      <c r="A39" s="57" t="s">
        <v>379</v>
      </c>
      <c r="B39" s="58">
        <v>3812</v>
      </c>
      <c r="C39" s="59" t="s">
        <v>379</v>
      </c>
      <c r="D39" s="60">
        <v>68307</v>
      </c>
      <c r="E39" s="58" t="s">
        <v>298</v>
      </c>
      <c r="F39" s="58" t="s">
        <v>299</v>
      </c>
      <c r="G39" s="58" t="s">
        <v>379</v>
      </c>
      <c r="H39" s="58">
        <v>3812</v>
      </c>
      <c r="I39" s="61" t="s">
        <v>300</v>
      </c>
      <c r="J39" s="58" t="s">
        <v>301</v>
      </c>
      <c r="K39" s="58" t="s">
        <v>281</v>
      </c>
      <c r="L39" s="58" t="s">
        <v>272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>
      <c r="A40" s="57" t="s">
        <v>380</v>
      </c>
      <c r="B40" s="58">
        <v>3820</v>
      </c>
      <c r="C40" s="59" t="s">
        <v>381</v>
      </c>
      <c r="D40" s="60">
        <v>76111</v>
      </c>
      <c r="E40" s="58" t="s">
        <v>320</v>
      </c>
      <c r="F40" s="58" t="s">
        <v>321</v>
      </c>
      <c r="G40" s="58" t="s">
        <v>380</v>
      </c>
      <c r="H40" s="58">
        <v>3820</v>
      </c>
      <c r="I40" s="61" t="s">
        <v>322</v>
      </c>
      <c r="J40" s="58" t="s">
        <v>323</v>
      </c>
      <c r="K40" s="58" t="s">
        <v>281</v>
      </c>
      <c r="L40" s="58" t="s">
        <v>272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>
      <c r="A41" s="57" t="s">
        <v>382</v>
      </c>
      <c r="B41" s="58">
        <v>3829</v>
      </c>
      <c r="C41" s="59" t="s">
        <v>382</v>
      </c>
      <c r="D41" s="60" t="s">
        <v>383</v>
      </c>
      <c r="E41" s="58" t="s">
        <v>384</v>
      </c>
      <c r="F41" s="58" t="s">
        <v>385</v>
      </c>
      <c r="G41" s="58" t="s">
        <v>382</v>
      </c>
      <c r="H41" s="58">
        <v>3829</v>
      </c>
      <c r="I41" s="61" t="s">
        <v>286</v>
      </c>
      <c r="J41" s="58" t="s">
        <v>287</v>
      </c>
      <c r="K41" s="58" t="s">
        <v>271</v>
      </c>
      <c r="L41" s="58" t="s">
        <v>272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>
      <c r="A42" s="57" t="s">
        <v>386</v>
      </c>
      <c r="B42" s="58">
        <v>3830</v>
      </c>
      <c r="C42" s="59" t="s">
        <v>386</v>
      </c>
      <c r="D42" s="60" t="s">
        <v>387</v>
      </c>
      <c r="E42" s="58" t="s">
        <v>388</v>
      </c>
      <c r="F42" s="58" t="s">
        <v>389</v>
      </c>
      <c r="G42" s="58" t="s">
        <v>386</v>
      </c>
      <c r="H42" s="58">
        <v>3830</v>
      </c>
      <c r="I42" s="61" t="s">
        <v>286</v>
      </c>
      <c r="J42" s="58" t="s">
        <v>287</v>
      </c>
      <c r="K42" s="58" t="s">
        <v>271</v>
      </c>
      <c r="L42" s="58" t="s">
        <v>272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>
      <c r="A43" s="57" t="s">
        <v>390</v>
      </c>
      <c r="B43" s="58">
        <v>3790</v>
      </c>
      <c r="C43" s="59" t="s">
        <v>390</v>
      </c>
      <c r="D43" s="60" t="s">
        <v>391</v>
      </c>
      <c r="E43" s="58" t="s">
        <v>392</v>
      </c>
      <c r="F43" s="58" t="s">
        <v>393</v>
      </c>
      <c r="G43" s="58" t="s">
        <v>390</v>
      </c>
      <c r="H43" s="58">
        <v>3790</v>
      </c>
      <c r="I43" s="61" t="s">
        <v>269</v>
      </c>
      <c r="J43" s="58" t="s">
        <v>270</v>
      </c>
      <c r="K43" s="58" t="s">
        <v>271</v>
      </c>
      <c r="L43" s="58" t="s">
        <v>272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>
      <c r="A44" s="57" t="s">
        <v>394</v>
      </c>
      <c r="B44" s="58">
        <v>3816</v>
      </c>
      <c r="C44" s="59" t="s">
        <v>394</v>
      </c>
      <c r="D44" s="60">
        <v>73001</v>
      </c>
      <c r="E44" s="58" t="s">
        <v>395</v>
      </c>
      <c r="F44" s="58" t="s">
        <v>396</v>
      </c>
      <c r="G44" s="58" t="s">
        <v>394</v>
      </c>
      <c r="H44" s="58">
        <v>3816</v>
      </c>
      <c r="I44" s="61" t="s">
        <v>269</v>
      </c>
      <c r="J44" s="58" t="s">
        <v>270</v>
      </c>
      <c r="K44" s="58" t="s">
        <v>281</v>
      </c>
      <c r="L44" s="58" t="s">
        <v>272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>
      <c r="A45" s="57" t="s">
        <v>397</v>
      </c>
      <c r="B45" s="58">
        <v>4546</v>
      </c>
      <c r="C45" s="59" t="s">
        <v>397</v>
      </c>
      <c r="D45" s="60">
        <v>52356</v>
      </c>
      <c r="E45" s="58" t="s">
        <v>398</v>
      </c>
      <c r="F45" s="58" t="s">
        <v>399</v>
      </c>
      <c r="G45" s="58" t="s">
        <v>397</v>
      </c>
      <c r="H45" s="58">
        <v>4546</v>
      </c>
      <c r="I45" s="61" t="s">
        <v>322</v>
      </c>
      <c r="J45" s="58" t="s">
        <v>323</v>
      </c>
      <c r="K45" s="58" t="s">
        <v>281</v>
      </c>
      <c r="L45" s="58" t="s">
        <v>272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>
      <c r="A46" s="57" t="s">
        <v>400</v>
      </c>
      <c r="B46" s="58">
        <v>3762</v>
      </c>
      <c r="C46" s="59" t="s">
        <v>400</v>
      </c>
      <c r="D46" s="60" t="s">
        <v>401</v>
      </c>
      <c r="E46" s="58" t="s">
        <v>275</v>
      </c>
      <c r="F46" s="58" t="s">
        <v>276</v>
      </c>
      <c r="G46" s="58" t="s">
        <v>400</v>
      </c>
      <c r="H46" s="58">
        <v>3762</v>
      </c>
      <c r="I46" s="61" t="s">
        <v>277</v>
      </c>
      <c r="J46" s="58" t="s">
        <v>278</v>
      </c>
      <c r="K46" s="58" t="s">
        <v>281</v>
      </c>
      <c r="L46" s="58" t="s">
        <v>272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>
      <c r="A47" s="57" t="s">
        <v>402</v>
      </c>
      <c r="B47" s="58">
        <v>4815</v>
      </c>
      <c r="C47" s="59" t="s">
        <v>402</v>
      </c>
      <c r="D47" s="60">
        <v>76364</v>
      </c>
      <c r="E47" s="58" t="s">
        <v>320</v>
      </c>
      <c r="F47" s="58" t="s">
        <v>321</v>
      </c>
      <c r="G47" s="58" t="s">
        <v>402</v>
      </c>
      <c r="H47" s="58">
        <v>4815</v>
      </c>
      <c r="I47" s="61" t="s">
        <v>322</v>
      </c>
      <c r="J47" s="58" t="s">
        <v>323</v>
      </c>
      <c r="K47" s="58" t="s">
        <v>281</v>
      </c>
      <c r="L47" s="58" t="s">
        <v>272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>
      <c r="A48" s="57" t="s">
        <v>403</v>
      </c>
      <c r="B48" s="58">
        <v>3792</v>
      </c>
      <c r="C48" s="59" t="s">
        <v>404</v>
      </c>
      <c r="D48" s="60" t="s">
        <v>405</v>
      </c>
      <c r="E48" s="58" t="s">
        <v>406</v>
      </c>
      <c r="F48" s="58" t="s">
        <v>407</v>
      </c>
      <c r="G48" s="58" t="s">
        <v>403</v>
      </c>
      <c r="H48" s="58">
        <v>3792</v>
      </c>
      <c r="I48" s="61" t="s">
        <v>295</v>
      </c>
      <c r="J48" s="58" t="s">
        <v>296</v>
      </c>
      <c r="K48" s="58" t="s">
        <v>271</v>
      </c>
      <c r="L48" s="58" t="s">
        <v>272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>
      <c r="A49" s="57" t="s">
        <v>408</v>
      </c>
      <c r="B49" s="58">
        <v>3783</v>
      </c>
      <c r="C49" s="59" t="s">
        <v>408</v>
      </c>
      <c r="D49" s="60">
        <v>23417</v>
      </c>
      <c r="E49" s="58" t="s">
        <v>359</v>
      </c>
      <c r="F49" s="58" t="s">
        <v>360</v>
      </c>
      <c r="G49" s="58" t="s">
        <v>408</v>
      </c>
      <c r="H49" s="58">
        <v>3783</v>
      </c>
      <c r="I49" s="61" t="s">
        <v>295</v>
      </c>
      <c r="J49" s="58" t="s">
        <v>296</v>
      </c>
      <c r="K49" s="58" t="s">
        <v>281</v>
      </c>
      <c r="L49" s="58" t="s">
        <v>272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>
      <c r="A50" s="57" t="s">
        <v>409</v>
      </c>
      <c r="B50" s="58">
        <v>3768</v>
      </c>
      <c r="C50" s="59" t="s">
        <v>409</v>
      </c>
      <c r="D50" s="60">
        <v>13430</v>
      </c>
      <c r="E50" s="58" t="s">
        <v>312</v>
      </c>
      <c r="F50" s="58" t="s">
        <v>313</v>
      </c>
      <c r="G50" s="58" t="s">
        <v>409</v>
      </c>
      <c r="H50" s="58">
        <v>3768</v>
      </c>
      <c r="I50" s="61" t="s">
        <v>295</v>
      </c>
      <c r="J50" s="58" t="s">
        <v>296</v>
      </c>
      <c r="K50" s="58" t="s">
        <v>281</v>
      </c>
      <c r="L50" s="58" t="s">
        <v>272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>
      <c r="A51" s="57" t="s">
        <v>410</v>
      </c>
      <c r="B51" s="58">
        <v>3794</v>
      </c>
      <c r="C51" s="59" t="s">
        <v>410</v>
      </c>
      <c r="D51" s="60" t="s">
        <v>411</v>
      </c>
      <c r="E51" s="58" t="s">
        <v>355</v>
      </c>
      <c r="F51" s="58" t="s">
        <v>356</v>
      </c>
      <c r="G51" s="58" t="s">
        <v>410</v>
      </c>
      <c r="H51" s="58">
        <v>3794</v>
      </c>
      <c r="I51" s="61" t="s">
        <v>295</v>
      </c>
      <c r="J51" s="58" t="s">
        <v>296</v>
      </c>
      <c r="K51" s="58" t="s">
        <v>271</v>
      </c>
      <c r="L51" s="58" t="s">
        <v>272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>
      <c r="A52" s="57" t="s">
        <v>412</v>
      </c>
      <c r="B52" s="58">
        <v>3793</v>
      </c>
      <c r="C52" s="59" t="s">
        <v>412</v>
      </c>
      <c r="D52" s="60">
        <v>44430</v>
      </c>
      <c r="E52" s="58" t="s">
        <v>406</v>
      </c>
      <c r="F52" s="58" t="s">
        <v>407</v>
      </c>
      <c r="G52" s="58" t="s">
        <v>412</v>
      </c>
      <c r="H52" s="58">
        <v>3793</v>
      </c>
      <c r="I52" s="61" t="s">
        <v>295</v>
      </c>
      <c r="J52" s="58" t="s">
        <v>296</v>
      </c>
      <c r="K52" s="58" t="s">
        <v>281</v>
      </c>
      <c r="L52" s="58" t="s">
        <v>272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>
      <c r="A53" s="57" t="s">
        <v>413</v>
      </c>
      <c r="B53" s="58">
        <v>3960</v>
      </c>
      <c r="C53" s="59" t="s">
        <v>413</v>
      </c>
      <c r="D53" s="60" t="s">
        <v>414</v>
      </c>
      <c r="E53" s="58" t="s">
        <v>293</v>
      </c>
      <c r="F53" s="58" t="s">
        <v>294</v>
      </c>
      <c r="G53" s="58" t="s">
        <v>413</v>
      </c>
      <c r="H53" s="58">
        <v>3960</v>
      </c>
      <c r="I53" s="61" t="s">
        <v>295</v>
      </c>
      <c r="J53" s="58" t="s">
        <v>296</v>
      </c>
      <c r="K53" s="58" t="s">
        <v>281</v>
      </c>
      <c r="L53" s="58" t="s">
        <v>272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>
      <c r="A54" s="57" t="s">
        <v>415</v>
      </c>
      <c r="B54" s="58">
        <v>3774</v>
      </c>
      <c r="C54" s="59" t="s">
        <v>415</v>
      </c>
      <c r="D54" s="60">
        <v>17001</v>
      </c>
      <c r="E54" s="58" t="s">
        <v>326</v>
      </c>
      <c r="F54" s="58" t="s">
        <v>327</v>
      </c>
      <c r="G54" s="58" t="s">
        <v>415</v>
      </c>
      <c r="H54" s="58">
        <v>3774</v>
      </c>
      <c r="I54" s="61" t="s">
        <v>277</v>
      </c>
      <c r="J54" s="58" t="s">
        <v>278</v>
      </c>
      <c r="K54" s="58" t="s">
        <v>281</v>
      </c>
      <c r="L54" s="58" t="s">
        <v>272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>
      <c r="A55" s="57" t="s">
        <v>416</v>
      </c>
      <c r="B55" s="58">
        <v>3759</v>
      </c>
      <c r="C55" s="59" t="s">
        <v>416</v>
      </c>
      <c r="D55" s="60" t="s">
        <v>417</v>
      </c>
      <c r="E55" s="58" t="s">
        <v>275</v>
      </c>
      <c r="F55" s="58" t="s">
        <v>276</v>
      </c>
      <c r="G55" s="58" t="s">
        <v>416</v>
      </c>
      <c r="H55" s="58">
        <v>3759</v>
      </c>
      <c r="I55" s="61" t="s">
        <v>277</v>
      </c>
      <c r="J55" s="58" t="s">
        <v>278</v>
      </c>
      <c r="K55" s="58" t="s">
        <v>281</v>
      </c>
      <c r="L55" s="58" t="s">
        <v>272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>
      <c r="A56" s="57" t="s">
        <v>418</v>
      </c>
      <c r="B56" s="58">
        <v>3796</v>
      </c>
      <c r="C56" s="59" t="s">
        <v>418</v>
      </c>
      <c r="D56" s="60" t="s">
        <v>419</v>
      </c>
      <c r="E56" s="58" t="s">
        <v>420</v>
      </c>
      <c r="F56" s="58" t="s">
        <v>421</v>
      </c>
      <c r="G56" s="58" t="s">
        <v>418</v>
      </c>
      <c r="H56" s="58">
        <v>3796</v>
      </c>
      <c r="I56" s="61" t="s">
        <v>286</v>
      </c>
      <c r="J56" s="58" t="s">
        <v>287</v>
      </c>
      <c r="K56" s="58" t="s">
        <v>271</v>
      </c>
      <c r="L56" s="58" t="s">
        <v>272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>
      <c r="A57" s="57" t="s">
        <v>422</v>
      </c>
      <c r="B57" s="58">
        <v>3782</v>
      </c>
      <c r="C57" s="59" t="s">
        <v>422</v>
      </c>
      <c r="D57" s="60">
        <v>23001</v>
      </c>
      <c r="E57" s="58" t="s">
        <v>359</v>
      </c>
      <c r="F57" s="58" t="s">
        <v>360</v>
      </c>
      <c r="G57" s="58" t="s">
        <v>422</v>
      </c>
      <c r="H57" s="58">
        <v>3782</v>
      </c>
      <c r="I57" s="61" t="s">
        <v>295</v>
      </c>
      <c r="J57" s="58" t="s">
        <v>296</v>
      </c>
      <c r="K57" s="58" t="s">
        <v>281</v>
      </c>
      <c r="L57" s="58" t="s">
        <v>272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>
      <c r="A58" s="57" t="s">
        <v>423</v>
      </c>
      <c r="B58" s="58">
        <v>10857</v>
      </c>
      <c r="C58" s="59" t="s">
        <v>423</v>
      </c>
      <c r="D58" s="60">
        <v>25473</v>
      </c>
      <c r="E58" s="58" t="s">
        <v>348</v>
      </c>
      <c r="F58" s="58" t="s">
        <v>349</v>
      </c>
      <c r="G58" s="58" t="s">
        <v>423</v>
      </c>
      <c r="H58" s="58">
        <v>10857</v>
      </c>
      <c r="I58" s="61" t="s">
        <v>300</v>
      </c>
      <c r="J58" s="58" t="s">
        <v>301</v>
      </c>
      <c r="K58" s="58" t="s">
        <v>281</v>
      </c>
      <c r="L58" s="58" t="s">
        <v>272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>
      <c r="A59" s="57" t="s">
        <v>424</v>
      </c>
      <c r="B59" s="58">
        <v>3798</v>
      </c>
      <c r="C59" s="59" t="s">
        <v>424</v>
      </c>
      <c r="D59" s="60" t="s">
        <v>425</v>
      </c>
      <c r="E59" s="58" t="s">
        <v>398</v>
      </c>
      <c r="F59" s="58" t="s">
        <v>399</v>
      </c>
      <c r="G59" s="58" t="s">
        <v>424</v>
      </c>
      <c r="H59" s="58">
        <v>3798</v>
      </c>
      <c r="I59" s="61" t="s">
        <v>322</v>
      </c>
      <c r="J59" s="58" t="s">
        <v>323</v>
      </c>
      <c r="K59" s="58" t="s">
        <v>271</v>
      </c>
      <c r="L59" s="58" t="s">
        <v>272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>
      <c r="A60" s="57" t="s">
        <v>426</v>
      </c>
      <c r="B60" s="58">
        <v>3791</v>
      </c>
      <c r="C60" s="59" t="s">
        <v>426</v>
      </c>
      <c r="D60" s="60">
        <v>41001</v>
      </c>
      <c r="E60" s="58" t="s">
        <v>392</v>
      </c>
      <c r="F60" s="58" t="s">
        <v>393</v>
      </c>
      <c r="G60" s="58" t="s">
        <v>426</v>
      </c>
      <c r="H60" s="58">
        <v>3791</v>
      </c>
      <c r="I60" s="61" t="s">
        <v>269</v>
      </c>
      <c r="J60" s="58" t="s">
        <v>270</v>
      </c>
      <c r="K60" s="58" t="s">
        <v>281</v>
      </c>
      <c r="L60" s="58" t="s">
        <v>272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>
      <c r="A61" s="57" t="s">
        <v>7</v>
      </c>
      <c r="B61" s="58">
        <v>3801</v>
      </c>
      <c r="C61" s="59" t="s">
        <v>180</v>
      </c>
      <c r="D61" s="60" t="s">
        <v>427</v>
      </c>
      <c r="E61" s="58" t="s">
        <v>362</v>
      </c>
      <c r="F61" s="58" t="s">
        <v>363</v>
      </c>
      <c r="G61" s="58" t="s">
        <v>7</v>
      </c>
      <c r="H61" s="58">
        <v>3801</v>
      </c>
      <c r="I61" s="61" t="s">
        <v>300</v>
      </c>
      <c r="J61" s="58" t="s">
        <v>301</v>
      </c>
      <c r="K61" s="58" t="s">
        <v>271</v>
      </c>
      <c r="L61" s="58" t="s">
        <v>272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>
      <c r="A62" s="57" t="s">
        <v>428</v>
      </c>
      <c r="B62" s="58">
        <v>3822</v>
      </c>
      <c r="C62" s="59" t="s">
        <v>428</v>
      </c>
      <c r="D62" s="60">
        <v>76520</v>
      </c>
      <c r="E62" s="58" t="s">
        <v>320</v>
      </c>
      <c r="F62" s="58" t="s">
        <v>321</v>
      </c>
      <c r="G62" s="58" t="s">
        <v>428</v>
      </c>
      <c r="H62" s="58">
        <v>3822</v>
      </c>
      <c r="I62" s="61" t="s">
        <v>322</v>
      </c>
      <c r="J62" s="58" t="s">
        <v>323</v>
      </c>
      <c r="K62" s="58" t="s">
        <v>281</v>
      </c>
      <c r="L62" s="58" t="s">
        <v>272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>
      <c r="A63" s="57" t="s">
        <v>429</v>
      </c>
      <c r="B63" s="58">
        <v>3799</v>
      </c>
      <c r="C63" s="59" t="s">
        <v>429</v>
      </c>
      <c r="D63" s="60">
        <v>52001</v>
      </c>
      <c r="E63" s="58" t="s">
        <v>398</v>
      </c>
      <c r="F63" s="58" t="s">
        <v>399</v>
      </c>
      <c r="G63" s="58" t="s">
        <v>429</v>
      </c>
      <c r="H63" s="58">
        <v>3799</v>
      </c>
      <c r="I63" s="61" t="s">
        <v>322</v>
      </c>
      <c r="J63" s="58" t="s">
        <v>323</v>
      </c>
      <c r="K63" s="58" t="s">
        <v>281</v>
      </c>
      <c r="L63" s="58" t="s">
        <v>272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>
      <c r="A64" s="57" t="s">
        <v>430</v>
      </c>
      <c r="B64" s="58">
        <v>3806</v>
      </c>
      <c r="C64" s="59" t="s">
        <v>430</v>
      </c>
      <c r="D64" s="60">
        <v>66001</v>
      </c>
      <c r="E64" s="58" t="s">
        <v>367</v>
      </c>
      <c r="F64" s="58" t="s">
        <v>368</v>
      </c>
      <c r="G64" s="58" t="s">
        <v>430</v>
      </c>
      <c r="H64" s="58">
        <v>3806</v>
      </c>
      <c r="I64" s="61" t="s">
        <v>277</v>
      </c>
      <c r="J64" s="58" t="s">
        <v>278</v>
      </c>
      <c r="K64" s="58" t="s">
        <v>281</v>
      </c>
      <c r="L64" s="58" t="s">
        <v>272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>
      <c r="A65" s="57" t="s">
        <v>431</v>
      </c>
      <c r="B65" s="58">
        <v>4700</v>
      </c>
      <c r="C65" s="59" t="s">
        <v>431</v>
      </c>
      <c r="D65" s="60">
        <v>68547</v>
      </c>
      <c r="E65" s="58" t="s">
        <v>298</v>
      </c>
      <c r="F65" s="58" t="s">
        <v>299</v>
      </c>
      <c r="G65" s="58" t="s">
        <v>431</v>
      </c>
      <c r="H65" s="58">
        <v>4700</v>
      </c>
      <c r="I65" s="61" t="s">
        <v>300</v>
      </c>
      <c r="J65" s="58" t="s">
        <v>301</v>
      </c>
      <c r="K65" s="58" t="s">
        <v>281</v>
      </c>
      <c r="L65" s="58" t="s">
        <v>272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>
      <c r="A66" s="57" t="s">
        <v>432</v>
      </c>
      <c r="B66" s="58">
        <v>4436</v>
      </c>
      <c r="C66" s="59" t="s">
        <v>432</v>
      </c>
      <c r="D66" s="60">
        <v>41551</v>
      </c>
      <c r="E66" s="58" t="s">
        <v>392</v>
      </c>
      <c r="F66" s="58" t="s">
        <v>393</v>
      </c>
      <c r="G66" s="58" t="s">
        <v>432</v>
      </c>
      <c r="H66" s="58">
        <v>4436</v>
      </c>
      <c r="I66" s="61" t="s">
        <v>269</v>
      </c>
      <c r="J66" s="58" t="s">
        <v>270</v>
      </c>
      <c r="K66" s="58" t="s">
        <v>281</v>
      </c>
      <c r="L66" s="58" t="s">
        <v>272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>
      <c r="A67" s="57" t="s">
        <v>433</v>
      </c>
      <c r="B67" s="58">
        <v>3778</v>
      </c>
      <c r="C67" s="59" t="s">
        <v>433</v>
      </c>
      <c r="D67" s="60">
        <v>19001</v>
      </c>
      <c r="E67" s="58" t="s">
        <v>341</v>
      </c>
      <c r="F67" s="58" t="s">
        <v>342</v>
      </c>
      <c r="G67" s="58" t="s">
        <v>433</v>
      </c>
      <c r="H67" s="58">
        <v>3778</v>
      </c>
      <c r="I67" s="61" t="s">
        <v>322</v>
      </c>
      <c r="J67" s="58" t="s">
        <v>323</v>
      </c>
      <c r="K67" s="58" t="s">
        <v>281</v>
      </c>
      <c r="L67" s="58" t="s">
        <v>272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>
      <c r="A68" s="57" t="s">
        <v>434</v>
      </c>
      <c r="B68" s="58">
        <v>3826</v>
      </c>
      <c r="C68" s="59" t="s">
        <v>434</v>
      </c>
      <c r="D68" s="60" t="s">
        <v>435</v>
      </c>
      <c r="E68" s="58" t="s">
        <v>436</v>
      </c>
      <c r="F68" s="58" t="s">
        <v>437</v>
      </c>
      <c r="G68" s="58" t="s">
        <v>434</v>
      </c>
      <c r="H68" s="58">
        <v>3826</v>
      </c>
      <c r="I68" s="61" t="s">
        <v>269</v>
      </c>
      <c r="J68" s="58" t="s">
        <v>270</v>
      </c>
      <c r="K68" s="58" t="s">
        <v>271</v>
      </c>
      <c r="L68" s="58" t="s">
        <v>272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>
      <c r="A69" s="57" t="s">
        <v>438</v>
      </c>
      <c r="B69" s="58">
        <v>4382</v>
      </c>
      <c r="C69" s="59" t="s">
        <v>438</v>
      </c>
      <c r="D69" s="60">
        <v>27001</v>
      </c>
      <c r="E69" s="58" t="s">
        <v>352</v>
      </c>
      <c r="F69" s="58" t="s">
        <v>353</v>
      </c>
      <c r="G69" s="58" t="s">
        <v>438</v>
      </c>
      <c r="H69" s="58">
        <v>4382</v>
      </c>
      <c r="I69" s="61" t="s">
        <v>322</v>
      </c>
      <c r="J69" s="58" t="s">
        <v>323</v>
      </c>
      <c r="K69" s="58" t="s">
        <v>281</v>
      </c>
      <c r="L69" s="58" t="s">
        <v>272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>
      <c r="A70" s="57" t="s">
        <v>439</v>
      </c>
      <c r="B70" s="58">
        <v>3803</v>
      </c>
      <c r="C70" s="59" t="s">
        <v>439</v>
      </c>
      <c r="D70" s="60" t="s">
        <v>440</v>
      </c>
      <c r="E70" s="58" t="s">
        <v>289</v>
      </c>
      <c r="F70" s="58" t="s">
        <v>290</v>
      </c>
      <c r="G70" s="58" t="s">
        <v>439</v>
      </c>
      <c r="H70" s="58">
        <v>3803</v>
      </c>
      <c r="I70" s="61" t="s">
        <v>277</v>
      </c>
      <c r="J70" s="58" t="s">
        <v>278</v>
      </c>
      <c r="K70" s="58" t="s">
        <v>271</v>
      </c>
      <c r="L70" s="58" t="s">
        <v>272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>
      <c r="A71" s="57" t="s">
        <v>441</v>
      </c>
      <c r="B71" s="58">
        <v>4449</v>
      </c>
      <c r="C71" s="59" t="s">
        <v>441</v>
      </c>
      <c r="D71" s="60">
        <v>44001</v>
      </c>
      <c r="E71" s="58" t="s">
        <v>406</v>
      </c>
      <c r="F71" s="58" t="s">
        <v>407</v>
      </c>
      <c r="G71" s="58" t="s">
        <v>441</v>
      </c>
      <c r="H71" s="58">
        <v>4449</v>
      </c>
      <c r="I71" s="61" t="s">
        <v>295</v>
      </c>
      <c r="J71" s="58" t="s">
        <v>296</v>
      </c>
      <c r="K71" s="58" t="s">
        <v>281</v>
      </c>
      <c r="L71" s="58" t="s">
        <v>272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>
      <c r="A72" s="57" t="s">
        <v>442</v>
      </c>
      <c r="B72" s="58">
        <v>7609</v>
      </c>
      <c r="C72" s="59" t="s">
        <v>442</v>
      </c>
      <c r="D72" s="60" t="s">
        <v>443</v>
      </c>
      <c r="E72" s="58" t="s">
        <v>275</v>
      </c>
      <c r="F72" s="58" t="s">
        <v>276</v>
      </c>
      <c r="G72" s="58" t="s">
        <v>442</v>
      </c>
      <c r="H72" s="58">
        <v>7609</v>
      </c>
      <c r="I72" s="61" t="s">
        <v>277</v>
      </c>
      <c r="J72" s="58" t="s">
        <v>278</v>
      </c>
      <c r="K72" s="58" t="s">
        <v>281</v>
      </c>
      <c r="L72" s="58" t="s">
        <v>272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>
      <c r="A73" s="57" t="s">
        <v>444</v>
      </c>
      <c r="B73" s="58">
        <v>3805</v>
      </c>
      <c r="C73" s="59" t="s">
        <v>444</v>
      </c>
      <c r="D73" s="60" t="s">
        <v>445</v>
      </c>
      <c r="E73" s="58" t="s">
        <v>367</v>
      </c>
      <c r="F73" s="58" t="s">
        <v>368</v>
      </c>
      <c r="G73" s="58" t="s">
        <v>444</v>
      </c>
      <c r="H73" s="58">
        <v>3805</v>
      </c>
      <c r="I73" s="61" t="s">
        <v>277</v>
      </c>
      <c r="J73" s="58" t="s">
        <v>278</v>
      </c>
      <c r="K73" s="58" t="s">
        <v>271</v>
      </c>
      <c r="L73" s="58" t="s">
        <v>272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>
      <c r="A74" s="57" t="s">
        <v>446</v>
      </c>
      <c r="B74" s="58">
        <v>7740</v>
      </c>
      <c r="C74" s="59" t="s">
        <v>446</v>
      </c>
      <c r="D74" s="60" t="s">
        <v>447</v>
      </c>
      <c r="E74" s="58" t="s">
        <v>275</v>
      </c>
      <c r="F74" s="58" t="s">
        <v>276</v>
      </c>
      <c r="G74" s="58" t="s">
        <v>446</v>
      </c>
      <c r="H74" s="58">
        <v>7740</v>
      </c>
      <c r="I74" s="61" t="s">
        <v>277</v>
      </c>
      <c r="J74" s="58" t="s">
        <v>278</v>
      </c>
      <c r="K74" s="58" t="s">
        <v>281</v>
      </c>
      <c r="L74" s="58" t="s">
        <v>272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>
      <c r="A75" s="57" t="s">
        <v>448</v>
      </c>
      <c r="B75" s="58">
        <v>3784</v>
      </c>
      <c r="C75" s="59" t="s">
        <v>448</v>
      </c>
      <c r="D75" s="60">
        <v>23660</v>
      </c>
      <c r="E75" s="58" t="s">
        <v>359</v>
      </c>
      <c r="F75" s="58" t="s">
        <v>360</v>
      </c>
      <c r="G75" s="58" t="s">
        <v>448</v>
      </c>
      <c r="H75" s="58">
        <v>3784</v>
      </c>
      <c r="I75" s="61" t="s">
        <v>295</v>
      </c>
      <c r="J75" s="58" t="s">
        <v>296</v>
      </c>
      <c r="K75" s="58" t="s">
        <v>281</v>
      </c>
      <c r="L75" s="58" t="s">
        <v>272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>
      <c r="A76" s="57" t="s">
        <v>449</v>
      </c>
      <c r="B76" s="58">
        <v>3827</v>
      </c>
      <c r="C76" s="59" t="s">
        <v>450</v>
      </c>
      <c r="D76" s="60" t="s">
        <v>451</v>
      </c>
      <c r="E76" s="58" t="s">
        <v>452</v>
      </c>
      <c r="F76" s="58" t="s">
        <v>453</v>
      </c>
      <c r="G76" s="58" t="s">
        <v>449</v>
      </c>
      <c r="H76" s="58">
        <v>3827</v>
      </c>
      <c r="I76" s="61" t="s">
        <v>295</v>
      </c>
      <c r="J76" s="58" t="s">
        <v>296</v>
      </c>
      <c r="K76" s="58" t="s">
        <v>271</v>
      </c>
      <c r="L76" s="58" t="s">
        <v>272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>
      <c r="A77" s="57" t="s">
        <v>454</v>
      </c>
      <c r="B77" s="58">
        <v>4911</v>
      </c>
      <c r="C77" s="59" t="s">
        <v>455</v>
      </c>
      <c r="D77" s="60">
        <v>47001</v>
      </c>
      <c r="E77" s="58" t="s">
        <v>355</v>
      </c>
      <c r="F77" s="58" t="s">
        <v>356</v>
      </c>
      <c r="G77" s="58" t="s">
        <v>454</v>
      </c>
      <c r="H77" s="58">
        <v>4911</v>
      </c>
      <c r="I77" s="61" t="s">
        <v>295</v>
      </c>
      <c r="J77" s="58" t="s">
        <v>296</v>
      </c>
      <c r="K77" s="58" t="s">
        <v>281</v>
      </c>
      <c r="L77" s="58" t="s">
        <v>272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>
      <c r="A78" s="57" t="s">
        <v>456</v>
      </c>
      <c r="B78" s="58">
        <v>3808</v>
      </c>
      <c r="C78" s="59" t="s">
        <v>456</v>
      </c>
      <c r="D78" s="60" t="s">
        <v>457</v>
      </c>
      <c r="E78" s="58" t="s">
        <v>298</v>
      </c>
      <c r="F78" s="58" t="s">
        <v>299</v>
      </c>
      <c r="G78" s="58" t="s">
        <v>456</v>
      </c>
      <c r="H78" s="58">
        <v>3808</v>
      </c>
      <c r="I78" s="61" t="s">
        <v>300</v>
      </c>
      <c r="J78" s="58" t="s">
        <v>301</v>
      </c>
      <c r="K78" s="58" t="s">
        <v>271</v>
      </c>
      <c r="L78" s="58" t="s">
        <v>272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>
      <c r="A79" s="57" t="s">
        <v>458</v>
      </c>
      <c r="B79" s="58">
        <v>3814</v>
      </c>
      <c r="C79" s="59" t="s">
        <v>458</v>
      </c>
      <c r="D79" s="60">
        <v>70001</v>
      </c>
      <c r="E79" s="58" t="s">
        <v>459</v>
      </c>
      <c r="F79" s="58" t="s">
        <v>460</v>
      </c>
      <c r="G79" s="58" t="s">
        <v>458</v>
      </c>
      <c r="H79" s="58">
        <v>3814</v>
      </c>
      <c r="I79" s="61" t="s">
        <v>295</v>
      </c>
      <c r="J79" s="58" t="s">
        <v>296</v>
      </c>
      <c r="K79" s="58" t="s">
        <v>281</v>
      </c>
      <c r="L79" s="58" t="s">
        <v>272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>
      <c r="A80" s="57" t="s">
        <v>461</v>
      </c>
      <c r="B80" s="58">
        <v>3788</v>
      </c>
      <c r="C80" s="59" t="s">
        <v>461</v>
      </c>
      <c r="D80" s="60">
        <v>25754</v>
      </c>
      <c r="E80" s="58" t="s">
        <v>348</v>
      </c>
      <c r="F80" s="58" t="s">
        <v>349</v>
      </c>
      <c r="G80" s="58" t="s">
        <v>461</v>
      </c>
      <c r="H80" s="58">
        <v>3788</v>
      </c>
      <c r="I80" s="61" t="s">
        <v>300</v>
      </c>
      <c r="J80" s="58" t="s">
        <v>301</v>
      </c>
      <c r="K80" s="58" t="s">
        <v>281</v>
      </c>
      <c r="L80" s="58" t="s">
        <v>272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>
      <c r="A81" s="57" t="s">
        <v>462</v>
      </c>
      <c r="B81" s="58">
        <v>3772</v>
      </c>
      <c r="C81" s="59" t="s">
        <v>462</v>
      </c>
      <c r="D81" s="60">
        <v>15759</v>
      </c>
      <c r="E81" s="58" t="s">
        <v>316</v>
      </c>
      <c r="F81" s="58" t="s">
        <v>317</v>
      </c>
      <c r="G81" s="58" t="s">
        <v>462</v>
      </c>
      <c r="H81" s="58">
        <v>3772</v>
      </c>
      <c r="I81" s="61" t="s">
        <v>300</v>
      </c>
      <c r="J81" s="58" t="s">
        <v>301</v>
      </c>
      <c r="K81" s="58" t="s">
        <v>281</v>
      </c>
      <c r="L81" s="58" t="s">
        <v>272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>
      <c r="A82" s="57" t="s">
        <v>463</v>
      </c>
      <c r="B82" s="58">
        <v>3765</v>
      </c>
      <c r="C82" s="59" t="s">
        <v>463</v>
      </c>
      <c r="D82" s="60" t="s">
        <v>464</v>
      </c>
      <c r="E82" s="58" t="s">
        <v>293</v>
      </c>
      <c r="F82" s="58" t="s">
        <v>294</v>
      </c>
      <c r="G82" s="58" t="s">
        <v>463</v>
      </c>
      <c r="H82" s="58">
        <v>3765</v>
      </c>
      <c r="I82" s="61" t="s">
        <v>295</v>
      </c>
      <c r="J82" s="58" t="s">
        <v>296</v>
      </c>
      <c r="K82" s="58" t="s">
        <v>281</v>
      </c>
      <c r="L82" s="58" t="s">
        <v>272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>
      <c r="A83" s="57" t="s">
        <v>465</v>
      </c>
      <c r="B83" s="58">
        <v>3813</v>
      </c>
      <c r="C83" s="59" t="s">
        <v>465</v>
      </c>
      <c r="D83" s="60" t="s">
        <v>466</v>
      </c>
      <c r="E83" s="58" t="s">
        <v>459</v>
      </c>
      <c r="F83" s="58" t="s">
        <v>460</v>
      </c>
      <c r="G83" s="58" t="s">
        <v>465</v>
      </c>
      <c r="H83" s="58">
        <v>3813</v>
      </c>
      <c r="I83" s="61" t="s">
        <v>295</v>
      </c>
      <c r="J83" s="58" t="s">
        <v>296</v>
      </c>
      <c r="K83" s="58" t="s">
        <v>271</v>
      </c>
      <c r="L83" s="58" t="s">
        <v>272</v>
      </c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>
      <c r="A84" s="57" t="s">
        <v>467</v>
      </c>
      <c r="B84" s="58">
        <v>3815</v>
      </c>
      <c r="C84" s="59" t="s">
        <v>467</v>
      </c>
      <c r="D84" s="60" t="s">
        <v>468</v>
      </c>
      <c r="E84" s="58" t="s">
        <v>395</v>
      </c>
      <c r="F84" s="58" t="s">
        <v>396</v>
      </c>
      <c r="G84" s="58" t="s">
        <v>467</v>
      </c>
      <c r="H84" s="58">
        <v>3815</v>
      </c>
      <c r="I84" s="61" t="s">
        <v>269</v>
      </c>
      <c r="J84" s="58" t="s">
        <v>270</v>
      </c>
      <c r="K84" s="58" t="s">
        <v>271</v>
      </c>
      <c r="L84" s="58" t="s">
        <v>272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>
      <c r="A85" s="57" t="s">
        <v>469</v>
      </c>
      <c r="B85" s="58">
        <v>3823</v>
      </c>
      <c r="C85" s="59" t="s">
        <v>469</v>
      </c>
      <c r="D85" s="60">
        <v>76834</v>
      </c>
      <c r="E85" s="58" t="s">
        <v>320</v>
      </c>
      <c r="F85" s="58" t="s">
        <v>321</v>
      </c>
      <c r="G85" s="58" t="s">
        <v>469</v>
      </c>
      <c r="H85" s="58">
        <v>3823</v>
      </c>
      <c r="I85" s="61" t="s">
        <v>322</v>
      </c>
      <c r="J85" s="58" t="s">
        <v>323</v>
      </c>
      <c r="K85" s="58" t="s">
        <v>281</v>
      </c>
      <c r="L85" s="58" t="s">
        <v>272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>
      <c r="A86" s="57" t="s">
        <v>470</v>
      </c>
      <c r="B86" s="58">
        <v>3800</v>
      </c>
      <c r="C86" s="59" t="s">
        <v>470</v>
      </c>
      <c r="D86" s="60">
        <v>52835</v>
      </c>
      <c r="E86" s="58" t="s">
        <v>398</v>
      </c>
      <c r="F86" s="58" t="s">
        <v>399</v>
      </c>
      <c r="G86" s="58" t="s">
        <v>470</v>
      </c>
      <c r="H86" s="58">
        <v>3800</v>
      </c>
      <c r="I86" s="61" t="s">
        <v>322</v>
      </c>
      <c r="J86" s="58" t="s">
        <v>323</v>
      </c>
      <c r="K86" s="58" t="s">
        <v>281</v>
      </c>
      <c r="L86" s="58" t="s">
        <v>272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>
      <c r="A87" s="57" t="s">
        <v>471</v>
      </c>
      <c r="B87" s="58">
        <v>3770</v>
      </c>
      <c r="C87" s="59" t="s">
        <v>471</v>
      </c>
      <c r="D87" s="60">
        <v>15001</v>
      </c>
      <c r="E87" s="58" t="s">
        <v>316</v>
      </c>
      <c r="F87" s="58" t="s">
        <v>317</v>
      </c>
      <c r="G87" s="58" t="s">
        <v>471</v>
      </c>
      <c r="H87" s="58">
        <v>3770</v>
      </c>
      <c r="I87" s="61" t="s">
        <v>300</v>
      </c>
      <c r="J87" s="58" t="s">
        <v>301</v>
      </c>
      <c r="K87" s="58" t="s">
        <v>281</v>
      </c>
      <c r="L87" s="58" t="s">
        <v>272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>
      <c r="A88" s="57" t="s">
        <v>472</v>
      </c>
      <c r="B88" s="58">
        <v>3763</v>
      </c>
      <c r="C88" s="59" t="s">
        <v>472</v>
      </c>
      <c r="D88" s="60" t="s">
        <v>473</v>
      </c>
      <c r="E88" s="58" t="s">
        <v>275</v>
      </c>
      <c r="F88" s="58" t="s">
        <v>276</v>
      </c>
      <c r="G88" s="58" t="s">
        <v>472</v>
      </c>
      <c r="H88" s="58">
        <v>3763</v>
      </c>
      <c r="I88" s="61" t="s">
        <v>277</v>
      </c>
      <c r="J88" s="58" t="s">
        <v>278</v>
      </c>
      <c r="K88" s="58" t="s">
        <v>281</v>
      </c>
      <c r="L88" s="58" t="s">
        <v>272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>
      <c r="A89" s="57" t="s">
        <v>474</v>
      </c>
      <c r="B89" s="58">
        <v>4460</v>
      </c>
      <c r="C89" s="59" t="s">
        <v>474</v>
      </c>
      <c r="D89" s="60">
        <v>44847</v>
      </c>
      <c r="E89" s="58" t="s">
        <v>406</v>
      </c>
      <c r="F89" s="58" t="s">
        <v>407</v>
      </c>
      <c r="G89" s="58" t="s">
        <v>474</v>
      </c>
      <c r="H89" s="58">
        <v>4460</v>
      </c>
      <c r="I89" s="61" t="s">
        <v>295</v>
      </c>
      <c r="J89" s="58" t="s">
        <v>296</v>
      </c>
      <c r="K89" s="58" t="s">
        <v>281</v>
      </c>
      <c r="L89" s="58" t="s">
        <v>272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>
      <c r="A90" s="57" t="s">
        <v>475</v>
      </c>
      <c r="B90" s="58">
        <v>3817</v>
      </c>
      <c r="C90" s="59" t="s">
        <v>476</v>
      </c>
      <c r="D90" s="60" t="s">
        <v>477</v>
      </c>
      <c r="E90" s="58" t="s">
        <v>320</v>
      </c>
      <c r="F90" s="58" t="s">
        <v>321</v>
      </c>
      <c r="G90" s="58" t="s">
        <v>475</v>
      </c>
      <c r="H90" s="58">
        <v>3817</v>
      </c>
      <c r="I90" s="61" t="s">
        <v>322</v>
      </c>
      <c r="J90" s="58" t="s">
        <v>323</v>
      </c>
      <c r="K90" s="58" t="s">
        <v>271</v>
      </c>
      <c r="L90" s="58" t="s">
        <v>272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>
      <c r="A91" s="57" t="s">
        <v>478</v>
      </c>
      <c r="B91" s="58">
        <v>3780</v>
      </c>
      <c r="C91" s="59" t="s">
        <v>478</v>
      </c>
      <c r="D91" s="60">
        <v>20001</v>
      </c>
      <c r="E91" s="58" t="s">
        <v>345</v>
      </c>
      <c r="F91" s="58" t="s">
        <v>346</v>
      </c>
      <c r="G91" s="58" t="s">
        <v>478</v>
      </c>
      <c r="H91" s="58">
        <v>3780</v>
      </c>
      <c r="I91" s="61" t="s">
        <v>295</v>
      </c>
      <c r="J91" s="58" t="s">
        <v>296</v>
      </c>
      <c r="K91" s="58" t="s">
        <v>281</v>
      </c>
      <c r="L91" s="58" t="s">
        <v>272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>
      <c r="A92" s="57" t="s">
        <v>479</v>
      </c>
      <c r="B92" s="58">
        <v>3831</v>
      </c>
      <c r="C92" s="59" t="s">
        <v>479</v>
      </c>
      <c r="D92" s="60" t="s">
        <v>480</v>
      </c>
      <c r="E92" s="58" t="s">
        <v>481</v>
      </c>
      <c r="F92" s="58" t="s">
        <v>482</v>
      </c>
      <c r="G92" s="58" t="s">
        <v>479</v>
      </c>
      <c r="H92" s="58">
        <v>3831</v>
      </c>
      <c r="I92" s="61" t="s">
        <v>286</v>
      </c>
      <c r="J92" s="58" t="s">
        <v>287</v>
      </c>
      <c r="K92" s="58" t="s">
        <v>271</v>
      </c>
      <c r="L92" s="58" t="s">
        <v>272</v>
      </c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>
      <c r="A93" s="57" t="s">
        <v>483</v>
      </c>
      <c r="B93" s="58">
        <v>3832</v>
      </c>
      <c r="C93" s="59" t="s">
        <v>483</v>
      </c>
      <c r="D93" s="60" t="s">
        <v>484</v>
      </c>
      <c r="E93" s="58" t="s">
        <v>485</v>
      </c>
      <c r="F93" s="58" t="s">
        <v>486</v>
      </c>
      <c r="G93" s="58" t="s">
        <v>483</v>
      </c>
      <c r="H93" s="58">
        <v>3832</v>
      </c>
      <c r="I93" s="61" t="s">
        <v>286</v>
      </c>
      <c r="J93" s="58" t="s">
        <v>287</v>
      </c>
      <c r="K93" s="58" t="s">
        <v>271</v>
      </c>
      <c r="L93" s="58" t="s">
        <v>272</v>
      </c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>
      <c r="A94" s="57" t="s">
        <v>487</v>
      </c>
      <c r="B94" s="58">
        <v>3797</v>
      </c>
      <c r="C94" s="59" t="s">
        <v>487</v>
      </c>
      <c r="D94" s="60">
        <v>50001</v>
      </c>
      <c r="E94" s="58" t="s">
        <v>420</v>
      </c>
      <c r="F94" s="58" t="s">
        <v>421</v>
      </c>
      <c r="G94" s="58" t="s">
        <v>487</v>
      </c>
      <c r="H94" s="58">
        <v>3797</v>
      </c>
      <c r="I94" s="61" t="s">
        <v>286</v>
      </c>
      <c r="J94" s="58" t="s">
        <v>287</v>
      </c>
      <c r="K94" s="58" t="s">
        <v>281</v>
      </c>
      <c r="L94" s="58" t="s">
        <v>272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>
      <c r="A95" s="57" t="s">
        <v>488</v>
      </c>
      <c r="B95" s="58">
        <v>4841</v>
      </c>
      <c r="C95" s="59" t="s">
        <v>488</v>
      </c>
      <c r="D95" s="60">
        <v>85001</v>
      </c>
      <c r="E95" s="58" t="s">
        <v>337</v>
      </c>
      <c r="F95" s="58" t="s">
        <v>338</v>
      </c>
      <c r="G95" s="58" t="s">
        <v>488</v>
      </c>
      <c r="H95" s="58">
        <v>4841</v>
      </c>
      <c r="I95" s="61" t="s">
        <v>286</v>
      </c>
      <c r="J95" s="58" t="s">
        <v>287</v>
      </c>
      <c r="K95" s="58" t="s">
        <v>281</v>
      </c>
      <c r="L95" s="58" t="s">
        <v>272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>
      <c r="A96" s="57" t="s">
        <v>489</v>
      </c>
      <c r="B96" s="58">
        <v>4832</v>
      </c>
      <c r="C96" s="59" t="s">
        <v>489</v>
      </c>
      <c r="D96" s="60" t="s">
        <v>490</v>
      </c>
      <c r="E96" s="58" t="s">
        <v>320</v>
      </c>
      <c r="F96" s="58" t="s">
        <v>321</v>
      </c>
      <c r="G96" s="58" t="s">
        <v>489</v>
      </c>
      <c r="H96" s="58">
        <v>4832</v>
      </c>
      <c r="I96" s="61" t="s">
        <v>322</v>
      </c>
      <c r="J96" s="58" t="s">
        <v>323</v>
      </c>
      <c r="K96" s="58" t="s">
        <v>281</v>
      </c>
      <c r="L96" s="58" t="s">
        <v>272</v>
      </c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>
      <c r="A97" s="57" t="s">
        <v>491</v>
      </c>
      <c r="B97" s="58">
        <v>10930</v>
      </c>
      <c r="C97" s="59" t="s">
        <v>491</v>
      </c>
      <c r="D97" s="60">
        <v>25899</v>
      </c>
      <c r="E97" s="58" t="s">
        <v>348</v>
      </c>
      <c r="F97" s="58" t="s">
        <v>349</v>
      </c>
      <c r="G97" s="58" t="s">
        <v>491</v>
      </c>
      <c r="H97" s="58">
        <v>10930</v>
      </c>
      <c r="I97" s="61" t="s">
        <v>300</v>
      </c>
      <c r="J97" s="58" t="s">
        <v>301</v>
      </c>
      <c r="K97" s="58" t="s">
        <v>281</v>
      </c>
      <c r="L97" s="58" t="s">
        <v>272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>
      <c r="A98" s="57"/>
      <c r="B98" s="58"/>
      <c r="C98" s="58"/>
      <c r="D98" s="60"/>
      <c r="E98" s="58"/>
      <c r="F98" s="58"/>
      <c r="G98" s="58"/>
      <c r="H98" s="58"/>
      <c r="I98" s="61"/>
      <c r="J98" s="58"/>
      <c r="K98" s="58"/>
      <c r="L98" s="58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>
      <c r="A99" s="57"/>
      <c r="B99" s="58"/>
      <c r="C99" s="58"/>
      <c r="D99" s="60"/>
      <c r="E99" s="58"/>
      <c r="F99" s="58"/>
      <c r="G99" s="58"/>
      <c r="H99" s="58"/>
      <c r="I99" s="61"/>
      <c r="J99" s="58"/>
      <c r="K99" s="58"/>
      <c r="L99" s="58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>
      <c r="A100" s="57"/>
      <c r="B100" s="58"/>
      <c r="C100" s="58"/>
      <c r="D100" s="60"/>
      <c r="E100" s="58"/>
      <c r="F100" s="60"/>
      <c r="G100" s="58"/>
      <c r="H100" s="58"/>
      <c r="I100" s="61"/>
      <c r="J100" s="58"/>
      <c r="K100" s="58"/>
      <c r="L100" s="58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>
      <c r="A101" s="57"/>
      <c r="B101" s="58"/>
      <c r="C101" s="58"/>
      <c r="D101" s="60"/>
      <c r="E101" s="58"/>
      <c r="F101" s="60"/>
      <c r="G101" s="58"/>
      <c r="H101" s="58"/>
      <c r="I101" s="61"/>
      <c r="J101" s="58"/>
      <c r="K101" s="58"/>
      <c r="L101" s="58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>
      <c r="A102" s="57"/>
      <c r="B102" s="58"/>
      <c r="C102" s="58"/>
      <c r="D102" s="60"/>
      <c r="E102" s="58"/>
      <c r="F102" s="60"/>
      <c r="G102" s="58"/>
      <c r="H102" s="58"/>
      <c r="I102" s="61"/>
      <c r="J102" s="58"/>
      <c r="K102" s="58"/>
      <c r="L102" s="58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>
      <c r="A103" s="57"/>
      <c r="B103" s="58"/>
      <c r="C103" s="58"/>
      <c r="D103" s="60"/>
      <c r="E103" s="58"/>
      <c r="F103" s="60"/>
      <c r="G103" s="58"/>
      <c r="H103" s="58"/>
      <c r="I103" s="61"/>
      <c r="J103" s="58"/>
      <c r="K103" s="58"/>
      <c r="L103" s="58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>
      <c r="A104" s="57"/>
      <c r="B104" s="58"/>
      <c r="C104" s="58"/>
      <c r="D104" s="60"/>
      <c r="E104" s="58"/>
      <c r="F104" s="60"/>
      <c r="G104" s="58"/>
      <c r="H104" s="58"/>
      <c r="I104" s="61"/>
      <c r="J104" s="58"/>
      <c r="K104" s="58"/>
      <c r="L104" s="58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>
      <c r="A105" s="57"/>
      <c r="B105" s="58"/>
      <c r="C105" s="58"/>
      <c r="D105" s="60"/>
      <c r="E105" s="58"/>
      <c r="F105" s="60"/>
      <c r="G105" s="58"/>
      <c r="H105" s="58"/>
      <c r="I105" s="61"/>
      <c r="J105" s="58"/>
      <c r="K105" s="58"/>
      <c r="L105" s="58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>
      <c r="A106" s="57"/>
      <c r="B106" s="58"/>
      <c r="C106" s="58"/>
      <c r="D106" s="60"/>
      <c r="E106" s="58"/>
      <c r="F106" s="60"/>
      <c r="G106" s="58"/>
      <c r="H106" s="58"/>
      <c r="I106" s="61"/>
      <c r="J106" s="58"/>
      <c r="K106" s="58"/>
      <c r="L106" s="58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>
      <c r="A107" s="57"/>
      <c r="B107" s="58"/>
      <c r="C107" s="58"/>
      <c r="D107" s="60"/>
      <c r="E107" s="58"/>
      <c r="F107" s="60"/>
      <c r="G107" s="58"/>
      <c r="H107" s="58"/>
      <c r="I107" s="61"/>
      <c r="J107" s="58"/>
      <c r="K107" s="58"/>
      <c r="L107" s="58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>
      <c r="A108" s="57"/>
      <c r="B108" s="58"/>
      <c r="C108" s="58"/>
      <c r="D108" s="60"/>
      <c r="E108" s="58"/>
      <c r="F108" s="60"/>
      <c r="G108" s="58"/>
      <c r="H108" s="58"/>
      <c r="I108" s="61"/>
      <c r="J108" s="58"/>
      <c r="K108" s="58"/>
      <c r="L108" s="58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>
      <c r="A109" s="57"/>
      <c r="B109" s="58"/>
      <c r="C109" s="58"/>
      <c r="D109" s="60"/>
      <c r="E109" s="58"/>
      <c r="F109" s="60"/>
      <c r="G109" s="58"/>
      <c r="H109" s="58"/>
      <c r="I109" s="61"/>
      <c r="J109" s="58"/>
      <c r="K109" s="58"/>
      <c r="L109" s="58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>
      <c r="A110" s="57"/>
      <c r="B110" s="58"/>
      <c r="C110" s="58"/>
      <c r="D110" s="60"/>
      <c r="E110" s="58"/>
      <c r="F110" s="60"/>
      <c r="G110" s="58"/>
      <c r="H110" s="58"/>
      <c r="I110" s="61"/>
      <c r="J110" s="58"/>
      <c r="K110" s="58"/>
      <c r="L110" s="58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>
      <c r="A111" s="57"/>
      <c r="B111" s="58"/>
      <c r="C111" s="58"/>
      <c r="D111" s="60"/>
      <c r="E111" s="58"/>
      <c r="F111" s="60"/>
      <c r="G111" s="58"/>
      <c r="H111" s="58"/>
      <c r="I111" s="61"/>
      <c r="J111" s="58"/>
      <c r="K111" s="58"/>
      <c r="L111" s="58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>
      <c r="A112" s="57"/>
      <c r="B112" s="58"/>
      <c r="C112" s="58"/>
      <c r="D112" s="60"/>
      <c r="E112" s="58"/>
      <c r="F112" s="60"/>
      <c r="G112" s="58"/>
      <c r="H112" s="58"/>
      <c r="I112" s="61"/>
      <c r="J112" s="58"/>
      <c r="K112" s="58"/>
      <c r="L112" s="58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>
      <c r="A113" s="57"/>
      <c r="B113" s="58"/>
      <c r="C113" s="58"/>
      <c r="D113" s="60"/>
      <c r="E113" s="58"/>
      <c r="F113" s="60"/>
      <c r="G113" s="58"/>
      <c r="H113" s="58"/>
      <c r="I113" s="61"/>
      <c r="J113" s="58"/>
      <c r="K113" s="58"/>
      <c r="L113" s="58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>
      <c r="A114" s="57"/>
      <c r="B114" s="58"/>
      <c r="C114" s="58"/>
      <c r="D114" s="60"/>
      <c r="E114" s="58"/>
      <c r="F114" s="60"/>
      <c r="G114" s="58"/>
      <c r="H114" s="58"/>
      <c r="I114" s="61"/>
      <c r="J114" s="58"/>
      <c r="K114" s="58"/>
      <c r="L114" s="58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>
      <c r="A115" s="57"/>
      <c r="B115" s="58"/>
      <c r="C115" s="58"/>
      <c r="D115" s="60"/>
      <c r="E115" s="58"/>
      <c r="F115" s="60"/>
      <c r="G115" s="58"/>
      <c r="H115" s="58"/>
      <c r="I115" s="61"/>
      <c r="J115" s="58"/>
      <c r="K115" s="58"/>
      <c r="L115" s="58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>
      <c r="A116" s="57"/>
      <c r="B116" s="58"/>
      <c r="C116" s="58"/>
      <c r="D116" s="60"/>
      <c r="E116" s="58"/>
      <c r="F116" s="60"/>
      <c r="G116" s="58"/>
      <c r="H116" s="58"/>
      <c r="I116" s="61"/>
      <c r="J116" s="58"/>
      <c r="K116" s="58"/>
      <c r="L116" s="58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>
      <c r="A117" s="57"/>
      <c r="B117" s="58"/>
      <c r="C117" s="58"/>
      <c r="D117" s="60"/>
      <c r="E117" s="58"/>
      <c r="F117" s="60"/>
      <c r="G117" s="58"/>
      <c r="H117" s="58"/>
      <c r="I117" s="61"/>
      <c r="J117" s="58"/>
      <c r="K117" s="58"/>
      <c r="L117" s="58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>
      <c r="A118" s="57"/>
      <c r="B118" s="58"/>
      <c r="C118" s="58"/>
      <c r="D118" s="60"/>
      <c r="E118" s="58"/>
      <c r="F118" s="60"/>
      <c r="G118" s="58"/>
      <c r="H118" s="58"/>
      <c r="I118" s="61"/>
      <c r="J118" s="58"/>
      <c r="K118" s="58"/>
      <c r="L118" s="58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>
      <c r="A119" s="57"/>
      <c r="B119" s="58"/>
      <c r="C119" s="58"/>
      <c r="D119" s="60"/>
      <c r="E119" s="58"/>
      <c r="F119" s="60"/>
      <c r="G119" s="58"/>
      <c r="H119" s="58"/>
      <c r="I119" s="61"/>
      <c r="J119" s="58"/>
      <c r="K119" s="58"/>
      <c r="L119" s="58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>
      <c r="A120" s="57"/>
      <c r="B120" s="58"/>
      <c r="C120" s="58"/>
      <c r="D120" s="60"/>
      <c r="E120" s="58"/>
      <c r="F120" s="60"/>
      <c r="G120" s="58"/>
      <c r="H120" s="58"/>
      <c r="I120" s="61"/>
      <c r="J120" s="58"/>
      <c r="K120" s="58"/>
      <c r="L120" s="58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>
      <c r="A121" s="57"/>
      <c r="B121" s="58"/>
      <c r="C121" s="58"/>
      <c r="D121" s="60"/>
      <c r="E121" s="58"/>
      <c r="F121" s="60"/>
      <c r="G121" s="58"/>
      <c r="H121" s="58"/>
      <c r="I121" s="61"/>
      <c r="J121" s="58"/>
      <c r="K121" s="58"/>
      <c r="L121" s="58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>
      <c r="A122" s="57"/>
      <c r="B122" s="58"/>
      <c r="C122" s="58"/>
      <c r="D122" s="60"/>
      <c r="E122" s="58"/>
      <c r="F122" s="60"/>
      <c r="G122" s="58"/>
      <c r="H122" s="58"/>
      <c r="I122" s="61"/>
      <c r="J122" s="58"/>
      <c r="K122" s="58"/>
      <c r="L122" s="58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>
      <c r="A123" s="57"/>
      <c r="B123" s="58"/>
      <c r="C123" s="58"/>
      <c r="D123" s="60"/>
      <c r="E123" s="58"/>
      <c r="F123" s="60"/>
      <c r="G123" s="58"/>
      <c r="H123" s="58"/>
      <c r="I123" s="61"/>
      <c r="J123" s="58"/>
      <c r="K123" s="58"/>
      <c r="L123" s="58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>
      <c r="A124" s="57"/>
      <c r="B124" s="58"/>
      <c r="C124" s="58"/>
      <c r="D124" s="60"/>
      <c r="E124" s="58"/>
      <c r="F124" s="60"/>
      <c r="G124" s="58"/>
      <c r="H124" s="58"/>
      <c r="I124" s="61"/>
      <c r="J124" s="58"/>
      <c r="K124" s="58"/>
      <c r="L124" s="58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>
      <c r="A125" s="57"/>
      <c r="B125" s="58"/>
      <c r="C125" s="58"/>
      <c r="D125" s="60"/>
      <c r="E125" s="58"/>
      <c r="F125" s="60"/>
      <c r="G125" s="58"/>
      <c r="H125" s="58"/>
      <c r="I125" s="61"/>
      <c r="J125" s="58"/>
      <c r="K125" s="58"/>
      <c r="L125" s="58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>
      <c r="A126" s="57"/>
      <c r="B126" s="58"/>
      <c r="C126" s="58"/>
      <c r="D126" s="60"/>
      <c r="E126" s="58"/>
      <c r="F126" s="60"/>
      <c r="G126" s="58"/>
      <c r="H126" s="58"/>
      <c r="I126" s="61"/>
      <c r="J126" s="58"/>
      <c r="K126" s="58"/>
      <c r="L126" s="58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>
      <c r="A127" s="57"/>
      <c r="B127" s="58"/>
      <c r="C127" s="58"/>
      <c r="D127" s="60"/>
      <c r="E127" s="58"/>
      <c r="F127" s="60"/>
      <c r="G127" s="58"/>
      <c r="H127" s="58"/>
      <c r="I127" s="61"/>
      <c r="J127" s="58"/>
      <c r="K127" s="58"/>
      <c r="L127" s="58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>
      <c r="A128" s="57"/>
      <c r="B128" s="58"/>
      <c r="C128" s="58"/>
      <c r="D128" s="60"/>
      <c r="E128" s="58"/>
      <c r="F128" s="60"/>
      <c r="G128" s="58"/>
      <c r="H128" s="58"/>
      <c r="I128" s="61"/>
      <c r="J128" s="58"/>
      <c r="K128" s="58"/>
      <c r="L128" s="58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>
      <c r="A129" s="57"/>
      <c r="B129" s="58"/>
      <c r="C129" s="58"/>
      <c r="D129" s="60"/>
      <c r="E129" s="58"/>
      <c r="F129" s="60"/>
      <c r="G129" s="58"/>
      <c r="H129" s="58"/>
      <c r="I129" s="61"/>
      <c r="J129" s="58"/>
      <c r="K129" s="58"/>
      <c r="L129" s="58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>
      <c r="A130" s="57"/>
      <c r="B130" s="58"/>
      <c r="C130" s="58"/>
      <c r="D130" s="60"/>
      <c r="E130" s="58"/>
      <c r="F130" s="60"/>
      <c r="G130" s="58"/>
      <c r="H130" s="58"/>
      <c r="I130" s="61"/>
      <c r="J130" s="58"/>
      <c r="K130" s="58"/>
      <c r="L130" s="58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>
      <c r="A131" s="57"/>
      <c r="B131" s="58"/>
      <c r="C131" s="58"/>
      <c r="D131" s="58"/>
      <c r="E131" s="58"/>
      <c r="F131" s="58"/>
      <c r="G131" s="58"/>
      <c r="H131" s="58"/>
      <c r="I131" s="61"/>
      <c r="J131" s="58"/>
      <c r="K131" s="58"/>
      <c r="L131" s="58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>
      <c r="A132" s="57"/>
      <c r="B132" s="58"/>
      <c r="C132" s="58"/>
      <c r="D132" s="58"/>
      <c r="E132" s="58"/>
      <c r="F132" s="58"/>
      <c r="G132" s="58"/>
      <c r="H132" s="58"/>
      <c r="I132" s="61"/>
      <c r="J132" s="58"/>
      <c r="K132" s="58"/>
      <c r="L132" s="58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>
      <c r="A133" s="57"/>
      <c r="B133" s="58"/>
      <c r="C133" s="58"/>
      <c r="D133" s="58"/>
      <c r="E133" s="58"/>
      <c r="F133" s="58"/>
      <c r="G133" s="58"/>
      <c r="H133" s="58"/>
      <c r="I133" s="61"/>
      <c r="J133" s="58"/>
      <c r="K133" s="58"/>
      <c r="L133" s="58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>
      <c r="A134" s="57"/>
      <c r="B134" s="58"/>
      <c r="C134" s="58"/>
      <c r="D134" s="58"/>
      <c r="E134" s="58"/>
      <c r="F134" s="58"/>
      <c r="G134" s="58"/>
      <c r="H134" s="58"/>
      <c r="I134" s="61"/>
      <c r="J134" s="58"/>
      <c r="K134" s="58"/>
      <c r="L134" s="58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>
      <c r="A135" s="57"/>
      <c r="B135" s="58"/>
      <c r="C135" s="58"/>
      <c r="D135" s="58"/>
      <c r="E135" s="58"/>
      <c r="F135" s="58"/>
      <c r="G135" s="58"/>
      <c r="H135" s="58"/>
      <c r="I135" s="61"/>
      <c r="J135" s="58"/>
      <c r="K135" s="58"/>
      <c r="L135" s="58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>
      <c r="A136" s="57"/>
      <c r="B136" s="58"/>
      <c r="C136" s="58"/>
      <c r="D136" s="58"/>
      <c r="E136" s="58"/>
      <c r="F136" s="58"/>
      <c r="G136" s="58"/>
      <c r="H136" s="58"/>
      <c r="I136" s="61"/>
      <c r="J136" s="58"/>
      <c r="K136" s="58"/>
      <c r="L136" s="58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>
      <c r="A137" s="57"/>
      <c r="B137" s="58"/>
      <c r="C137" s="58"/>
      <c r="D137" s="58"/>
      <c r="E137" s="58"/>
      <c r="F137" s="58"/>
      <c r="G137" s="58"/>
      <c r="H137" s="58"/>
      <c r="I137" s="61"/>
      <c r="J137" s="58"/>
      <c r="K137" s="58"/>
      <c r="L137" s="58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>
      <c r="A138" s="57"/>
      <c r="B138" s="58"/>
      <c r="C138" s="58"/>
      <c r="D138" s="58"/>
      <c r="E138" s="58"/>
      <c r="F138" s="58"/>
      <c r="G138" s="58"/>
      <c r="H138" s="58"/>
      <c r="I138" s="61"/>
      <c r="J138" s="58"/>
      <c r="K138" s="58"/>
      <c r="L138" s="58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>
      <c r="A139" s="57"/>
      <c r="B139" s="58"/>
      <c r="C139" s="58"/>
      <c r="D139" s="58"/>
      <c r="E139" s="58"/>
      <c r="F139" s="58"/>
      <c r="G139" s="58"/>
      <c r="H139" s="58"/>
      <c r="I139" s="61"/>
      <c r="J139" s="58"/>
      <c r="K139" s="58"/>
      <c r="L139" s="58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>
      <c r="A140" s="57"/>
      <c r="B140" s="58"/>
      <c r="C140" s="58"/>
      <c r="D140" s="58"/>
      <c r="E140" s="58"/>
      <c r="F140" s="58"/>
      <c r="G140" s="58"/>
      <c r="H140" s="58"/>
      <c r="I140" s="61"/>
      <c r="J140" s="58"/>
      <c r="K140" s="58"/>
      <c r="L140" s="58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>
      <c r="A141" s="57"/>
      <c r="B141" s="58"/>
      <c r="C141" s="58"/>
      <c r="D141" s="58"/>
      <c r="E141" s="58"/>
      <c r="F141" s="58"/>
      <c r="G141" s="58"/>
      <c r="H141" s="58"/>
      <c r="I141" s="61"/>
      <c r="J141" s="58"/>
      <c r="K141" s="58"/>
      <c r="L141" s="58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>
      <c r="A142" s="57"/>
      <c r="B142" s="58"/>
      <c r="C142" s="58"/>
      <c r="D142" s="58"/>
      <c r="E142" s="58"/>
      <c r="F142" s="58"/>
      <c r="G142" s="58"/>
      <c r="H142" s="58"/>
      <c r="I142" s="61"/>
      <c r="J142" s="58"/>
      <c r="K142" s="58"/>
      <c r="L142" s="58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>
      <c r="A143" s="57"/>
      <c r="B143" s="58"/>
      <c r="C143" s="58"/>
      <c r="D143" s="58"/>
      <c r="E143" s="58"/>
      <c r="F143" s="58"/>
      <c r="G143" s="58"/>
      <c r="H143" s="58"/>
      <c r="I143" s="61"/>
      <c r="J143" s="58"/>
      <c r="K143" s="58"/>
      <c r="L143" s="58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>
      <c r="A144" s="57"/>
      <c r="B144" s="58"/>
      <c r="C144" s="58"/>
      <c r="D144" s="58"/>
      <c r="E144" s="58"/>
      <c r="F144" s="58"/>
      <c r="G144" s="58"/>
      <c r="H144" s="58"/>
      <c r="I144" s="61"/>
      <c r="J144" s="58"/>
      <c r="K144" s="58"/>
      <c r="L144" s="58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>
      <c r="A145" s="57"/>
      <c r="B145" s="58"/>
      <c r="C145" s="58"/>
      <c r="D145" s="58"/>
      <c r="E145" s="58"/>
      <c r="F145" s="58"/>
      <c r="G145" s="58"/>
      <c r="H145" s="58"/>
      <c r="I145" s="61"/>
      <c r="J145" s="58"/>
      <c r="K145" s="58"/>
      <c r="L145" s="58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>
      <c r="A146" s="57"/>
      <c r="B146" s="58"/>
      <c r="C146" s="58"/>
      <c r="D146" s="58"/>
      <c r="E146" s="58"/>
      <c r="F146" s="58"/>
      <c r="G146" s="58"/>
      <c r="H146" s="58"/>
      <c r="I146" s="61"/>
      <c r="J146" s="58"/>
      <c r="K146" s="58"/>
      <c r="L146" s="58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>
      <c r="A147" s="57"/>
      <c r="B147" s="58"/>
      <c r="C147" s="58"/>
      <c r="D147" s="58"/>
      <c r="E147" s="58"/>
      <c r="F147" s="58"/>
      <c r="G147" s="58"/>
      <c r="H147" s="58"/>
      <c r="I147" s="61"/>
      <c r="J147" s="58"/>
      <c r="K147" s="58"/>
      <c r="L147" s="58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>
      <c r="A148" s="57"/>
      <c r="B148" s="58"/>
      <c r="C148" s="58"/>
      <c r="D148" s="58"/>
      <c r="E148" s="58"/>
      <c r="F148" s="58"/>
      <c r="G148" s="58"/>
      <c r="H148" s="58"/>
      <c r="I148" s="61"/>
      <c r="J148" s="58"/>
      <c r="K148" s="58"/>
      <c r="L148" s="58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>
      <c r="A149" s="57"/>
      <c r="B149" s="58"/>
      <c r="C149" s="58"/>
      <c r="D149" s="58"/>
      <c r="E149" s="58"/>
      <c r="F149" s="58"/>
      <c r="G149" s="58"/>
      <c r="H149" s="58"/>
      <c r="I149" s="61"/>
      <c r="J149" s="58"/>
      <c r="K149" s="58"/>
      <c r="L149" s="58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>
      <c r="A150" s="57"/>
      <c r="B150" s="58"/>
      <c r="C150" s="58"/>
      <c r="D150" s="58"/>
      <c r="E150" s="58"/>
      <c r="F150" s="58"/>
      <c r="G150" s="58"/>
      <c r="H150" s="58"/>
      <c r="I150" s="61"/>
      <c r="J150" s="58"/>
      <c r="K150" s="58"/>
      <c r="L150" s="58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>
      <c r="A151" s="57"/>
      <c r="B151" s="58"/>
      <c r="C151" s="58"/>
      <c r="D151" s="58"/>
      <c r="E151" s="58"/>
      <c r="F151" s="58"/>
      <c r="G151" s="58"/>
      <c r="H151" s="58"/>
      <c r="I151" s="61"/>
      <c r="J151" s="58"/>
      <c r="K151" s="58"/>
      <c r="L151" s="58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>
      <c r="A152" s="57"/>
      <c r="B152" s="58"/>
      <c r="C152" s="58"/>
      <c r="D152" s="58"/>
      <c r="E152" s="58"/>
      <c r="F152" s="58"/>
      <c r="G152" s="58"/>
      <c r="H152" s="58"/>
      <c r="I152" s="61"/>
      <c r="J152" s="58"/>
      <c r="K152" s="58"/>
      <c r="L152" s="58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>
      <c r="A153" s="57"/>
      <c r="B153" s="58"/>
      <c r="C153" s="58"/>
      <c r="D153" s="58"/>
      <c r="E153" s="58"/>
      <c r="F153" s="58"/>
      <c r="G153" s="58"/>
      <c r="H153" s="58"/>
      <c r="I153" s="61"/>
      <c r="J153" s="58"/>
      <c r="K153" s="58"/>
      <c r="L153" s="58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>
      <c r="A154" s="57"/>
      <c r="B154" s="58"/>
      <c r="C154" s="58"/>
      <c r="D154" s="58"/>
      <c r="E154" s="58"/>
      <c r="F154" s="58"/>
      <c r="G154" s="58"/>
      <c r="H154" s="58"/>
      <c r="I154" s="61"/>
      <c r="J154" s="58"/>
      <c r="K154" s="58"/>
      <c r="L154" s="58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>
      <c r="A155" s="57"/>
      <c r="B155" s="58"/>
      <c r="C155" s="58"/>
      <c r="D155" s="58"/>
      <c r="E155" s="58"/>
      <c r="F155" s="58"/>
      <c r="G155" s="58"/>
      <c r="H155" s="58"/>
      <c r="I155" s="61"/>
      <c r="J155" s="58"/>
      <c r="K155" s="58"/>
      <c r="L155" s="58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>
      <c r="A156" s="57"/>
      <c r="B156" s="58"/>
      <c r="C156" s="58"/>
      <c r="D156" s="58"/>
      <c r="E156" s="58"/>
      <c r="F156" s="58"/>
      <c r="G156" s="58"/>
      <c r="H156" s="58"/>
      <c r="I156" s="61"/>
      <c r="J156" s="58"/>
      <c r="K156" s="58"/>
      <c r="L156" s="58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>
      <c r="A157" s="57"/>
      <c r="B157" s="58"/>
      <c r="C157" s="58"/>
      <c r="D157" s="58"/>
      <c r="E157" s="58"/>
      <c r="F157" s="58"/>
      <c r="G157" s="58"/>
      <c r="H157" s="58"/>
      <c r="I157" s="61"/>
      <c r="J157" s="58"/>
      <c r="K157" s="58"/>
      <c r="L157" s="58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>
      <c r="A158" s="57"/>
      <c r="B158" s="58"/>
      <c r="C158" s="58"/>
      <c r="D158" s="58"/>
      <c r="E158" s="58"/>
      <c r="F158" s="58"/>
      <c r="G158" s="58"/>
      <c r="H158" s="58"/>
      <c r="I158" s="61"/>
      <c r="J158" s="58"/>
      <c r="K158" s="58"/>
      <c r="L158" s="58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>
      <c r="A159" s="57"/>
      <c r="B159" s="58"/>
      <c r="C159" s="58"/>
      <c r="D159" s="58"/>
      <c r="E159" s="58"/>
      <c r="F159" s="58"/>
      <c r="G159" s="58"/>
      <c r="H159" s="58"/>
      <c r="I159" s="61"/>
      <c r="J159" s="58"/>
      <c r="K159" s="58"/>
      <c r="L159" s="58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>
      <c r="A160" s="57"/>
      <c r="B160" s="58"/>
      <c r="C160" s="58"/>
      <c r="D160" s="58"/>
      <c r="E160" s="58"/>
      <c r="F160" s="58"/>
      <c r="G160" s="58"/>
      <c r="H160" s="58"/>
      <c r="I160" s="61"/>
      <c r="J160" s="58"/>
      <c r="K160" s="58"/>
      <c r="L160" s="58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>
      <c r="A161" s="57"/>
      <c r="B161" s="58"/>
      <c r="C161" s="58"/>
      <c r="D161" s="58"/>
      <c r="E161" s="58"/>
      <c r="F161" s="58"/>
      <c r="G161" s="58"/>
      <c r="H161" s="58"/>
      <c r="I161" s="61"/>
      <c r="J161" s="58"/>
      <c r="K161" s="58"/>
      <c r="L161" s="58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>
      <c r="A162" s="57"/>
      <c r="B162" s="58"/>
      <c r="C162" s="58"/>
      <c r="D162" s="58"/>
      <c r="E162" s="58"/>
      <c r="F162" s="58"/>
      <c r="G162" s="58"/>
      <c r="H162" s="58"/>
      <c r="I162" s="61"/>
      <c r="J162" s="58"/>
      <c r="K162" s="58"/>
      <c r="L162" s="58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>
      <c r="A163" s="57"/>
      <c r="B163" s="58"/>
      <c r="C163" s="58"/>
      <c r="D163" s="58"/>
      <c r="E163" s="58"/>
      <c r="F163" s="58"/>
      <c r="G163" s="58"/>
      <c r="H163" s="58"/>
      <c r="I163" s="61"/>
      <c r="J163" s="58"/>
      <c r="K163" s="58"/>
      <c r="L163" s="58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>
      <c r="A164" s="57"/>
      <c r="B164" s="58"/>
      <c r="C164" s="58"/>
      <c r="D164" s="58"/>
      <c r="E164" s="58"/>
      <c r="F164" s="58"/>
      <c r="G164" s="58"/>
      <c r="H164" s="58"/>
      <c r="I164" s="61"/>
      <c r="J164" s="58"/>
      <c r="K164" s="58"/>
      <c r="L164" s="58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>
      <c r="A165" s="57"/>
      <c r="B165" s="58"/>
      <c r="C165" s="58"/>
      <c r="D165" s="58"/>
      <c r="E165" s="58"/>
      <c r="F165" s="58"/>
      <c r="G165" s="58"/>
      <c r="H165" s="58"/>
      <c r="I165" s="61"/>
      <c r="J165" s="58"/>
      <c r="K165" s="58"/>
      <c r="L165" s="58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>
      <c r="A166" s="57"/>
      <c r="B166" s="58"/>
      <c r="C166" s="58"/>
      <c r="D166" s="58"/>
      <c r="E166" s="58"/>
      <c r="F166" s="58"/>
      <c r="G166" s="58"/>
      <c r="H166" s="58"/>
      <c r="I166" s="61"/>
      <c r="J166" s="58"/>
      <c r="K166" s="58"/>
      <c r="L166" s="58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>
      <c r="A167" s="57"/>
      <c r="B167" s="58"/>
      <c r="C167" s="58"/>
      <c r="D167" s="58"/>
      <c r="E167" s="58"/>
      <c r="F167" s="58"/>
      <c r="G167" s="58"/>
      <c r="H167" s="58"/>
      <c r="I167" s="61"/>
      <c r="J167" s="58"/>
      <c r="K167" s="58"/>
      <c r="L167" s="58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>
      <c r="A168" s="57"/>
      <c r="B168" s="58"/>
      <c r="C168" s="58"/>
      <c r="D168" s="58"/>
      <c r="E168" s="58"/>
      <c r="F168" s="58"/>
      <c r="G168" s="58"/>
      <c r="H168" s="58"/>
      <c r="I168" s="61"/>
      <c r="J168" s="58"/>
      <c r="K168" s="58"/>
      <c r="L168" s="58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>
      <c r="A169" s="57"/>
      <c r="B169" s="58"/>
      <c r="C169" s="58"/>
      <c r="D169" s="58"/>
      <c r="E169" s="58"/>
      <c r="F169" s="58"/>
      <c r="G169" s="58"/>
      <c r="H169" s="58"/>
      <c r="I169" s="61"/>
      <c r="J169" s="58"/>
      <c r="K169" s="58"/>
      <c r="L169" s="58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>
      <c r="A170" s="57"/>
      <c r="B170" s="58"/>
      <c r="C170" s="58"/>
      <c r="D170" s="58"/>
      <c r="E170" s="58"/>
      <c r="F170" s="58"/>
      <c r="G170" s="58"/>
      <c r="H170" s="58"/>
      <c r="I170" s="61"/>
      <c r="J170" s="58"/>
      <c r="K170" s="58"/>
      <c r="L170" s="58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>
      <c r="A171" s="57"/>
      <c r="B171" s="58"/>
      <c r="C171" s="58"/>
      <c r="D171" s="58"/>
      <c r="E171" s="58"/>
      <c r="F171" s="58"/>
      <c r="G171" s="58"/>
      <c r="H171" s="58"/>
      <c r="I171" s="61"/>
      <c r="J171" s="58"/>
      <c r="K171" s="58"/>
      <c r="L171" s="58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>
      <c r="A172" s="57"/>
      <c r="B172" s="58"/>
      <c r="C172" s="58"/>
      <c r="D172" s="58"/>
      <c r="E172" s="58"/>
      <c r="F172" s="58"/>
      <c r="G172" s="58"/>
      <c r="H172" s="58"/>
      <c r="I172" s="61"/>
      <c r="J172" s="58"/>
      <c r="K172" s="58"/>
      <c r="L172" s="58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>
      <c r="A173" s="57"/>
      <c r="B173" s="58"/>
      <c r="C173" s="58"/>
      <c r="D173" s="58"/>
      <c r="E173" s="58"/>
      <c r="F173" s="58"/>
      <c r="G173" s="58"/>
      <c r="H173" s="58"/>
      <c r="I173" s="61"/>
      <c r="J173" s="58"/>
      <c r="K173" s="58"/>
      <c r="L173" s="58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>
      <c r="A174" s="57"/>
      <c r="B174" s="58"/>
      <c r="C174" s="58"/>
      <c r="D174" s="58"/>
      <c r="E174" s="58"/>
      <c r="F174" s="58"/>
      <c r="G174" s="58"/>
      <c r="H174" s="58"/>
      <c r="I174" s="61"/>
      <c r="J174" s="58"/>
      <c r="K174" s="58"/>
      <c r="L174" s="58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>
      <c r="A175" s="57"/>
      <c r="B175" s="58"/>
      <c r="C175" s="58"/>
      <c r="D175" s="58"/>
      <c r="E175" s="58"/>
      <c r="F175" s="58"/>
      <c r="G175" s="58"/>
      <c r="H175" s="58"/>
      <c r="I175" s="61"/>
      <c r="J175" s="58"/>
      <c r="K175" s="58"/>
      <c r="L175" s="58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>
      <c r="A176" s="57"/>
      <c r="B176" s="58"/>
      <c r="C176" s="58"/>
      <c r="D176" s="58"/>
      <c r="E176" s="58"/>
      <c r="F176" s="58"/>
      <c r="G176" s="58"/>
      <c r="H176" s="58"/>
      <c r="I176" s="61"/>
      <c r="J176" s="58"/>
      <c r="K176" s="58"/>
      <c r="L176" s="58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>
      <c r="A177" s="57"/>
      <c r="B177" s="58"/>
      <c r="C177" s="58"/>
      <c r="D177" s="58"/>
      <c r="E177" s="58"/>
      <c r="F177" s="58"/>
      <c r="G177" s="58"/>
      <c r="H177" s="58"/>
      <c r="I177" s="61"/>
      <c r="J177" s="58"/>
      <c r="K177" s="58"/>
      <c r="L177" s="58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>
      <c r="A178" s="57"/>
      <c r="B178" s="58"/>
      <c r="C178" s="58"/>
      <c r="D178" s="58"/>
      <c r="E178" s="58"/>
      <c r="F178" s="58"/>
      <c r="G178" s="58"/>
      <c r="H178" s="58"/>
      <c r="I178" s="61"/>
      <c r="J178" s="58"/>
      <c r="K178" s="58"/>
      <c r="L178" s="58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>
      <c r="A179" s="57"/>
      <c r="B179" s="58"/>
      <c r="C179" s="58"/>
      <c r="D179" s="58"/>
      <c r="E179" s="58"/>
      <c r="F179" s="58"/>
      <c r="G179" s="58"/>
      <c r="H179" s="58"/>
      <c r="I179" s="61"/>
      <c r="J179" s="58"/>
      <c r="K179" s="58"/>
      <c r="L179" s="58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>
      <c r="A180" s="57"/>
      <c r="B180" s="58"/>
      <c r="C180" s="58"/>
      <c r="D180" s="58"/>
      <c r="E180" s="58"/>
      <c r="F180" s="58"/>
      <c r="G180" s="58"/>
      <c r="H180" s="58"/>
      <c r="I180" s="61"/>
      <c r="J180" s="58"/>
      <c r="K180" s="58"/>
      <c r="L180" s="58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>
      <c r="A181" s="57"/>
      <c r="B181" s="58"/>
      <c r="C181" s="58"/>
      <c r="D181" s="58"/>
      <c r="E181" s="58"/>
      <c r="F181" s="58"/>
      <c r="G181" s="58"/>
      <c r="H181" s="58"/>
      <c r="I181" s="61"/>
      <c r="J181" s="58"/>
      <c r="K181" s="58"/>
      <c r="L181" s="58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>
      <c r="A182" s="57"/>
      <c r="B182" s="58"/>
      <c r="C182" s="58"/>
      <c r="D182" s="58"/>
      <c r="E182" s="58"/>
      <c r="F182" s="58"/>
      <c r="G182" s="58"/>
      <c r="H182" s="58"/>
      <c r="I182" s="61"/>
      <c r="J182" s="58"/>
      <c r="K182" s="58"/>
      <c r="L182" s="58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>
      <c r="A183" s="57"/>
      <c r="B183" s="58"/>
      <c r="C183" s="58"/>
      <c r="D183" s="58"/>
      <c r="E183" s="58"/>
      <c r="F183" s="58"/>
      <c r="G183" s="58"/>
      <c r="H183" s="58"/>
      <c r="I183" s="61"/>
      <c r="J183" s="58"/>
      <c r="K183" s="58"/>
      <c r="L183" s="58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>
      <c r="A184" s="57"/>
      <c r="B184" s="58"/>
      <c r="C184" s="58"/>
      <c r="D184" s="58"/>
      <c r="E184" s="58"/>
      <c r="F184" s="58"/>
      <c r="G184" s="58"/>
      <c r="H184" s="58"/>
      <c r="I184" s="61"/>
      <c r="J184" s="58"/>
      <c r="K184" s="58"/>
      <c r="L184" s="58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>
      <c r="A185" s="57"/>
      <c r="B185" s="58"/>
      <c r="C185" s="58"/>
      <c r="D185" s="58"/>
      <c r="E185" s="58"/>
      <c r="F185" s="58"/>
      <c r="G185" s="58"/>
      <c r="H185" s="58"/>
      <c r="I185" s="61"/>
      <c r="J185" s="58"/>
      <c r="K185" s="58"/>
      <c r="L185" s="58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>
      <c r="A186" s="57"/>
      <c r="B186" s="58"/>
      <c r="C186" s="58"/>
      <c r="D186" s="58"/>
      <c r="E186" s="58"/>
      <c r="F186" s="58"/>
      <c r="G186" s="58"/>
      <c r="H186" s="58"/>
      <c r="I186" s="61"/>
      <c r="J186" s="58"/>
      <c r="K186" s="58"/>
      <c r="L186" s="58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>
      <c r="A187" s="57"/>
      <c r="B187" s="58"/>
      <c r="C187" s="58"/>
      <c r="D187" s="58"/>
      <c r="E187" s="58"/>
      <c r="F187" s="58"/>
      <c r="G187" s="58"/>
      <c r="H187" s="58"/>
      <c r="I187" s="61"/>
      <c r="J187" s="58"/>
      <c r="K187" s="58"/>
      <c r="L187" s="58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>
      <c r="A188" s="57"/>
      <c r="B188" s="58"/>
      <c r="C188" s="58"/>
      <c r="D188" s="58"/>
      <c r="E188" s="58"/>
      <c r="F188" s="58"/>
      <c r="G188" s="58"/>
      <c r="H188" s="58"/>
      <c r="I188" s="61"/>
      <c r="J188" s="58"/>
      <c r="K188" s="58"/>
      <c r="L188" s="58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>
      <c r="A189" s="57"/>
      <c r="B189" s="58"/>
      <c r="C189" s="58"/>
      <c r="D189" s="58"/>
      <c r="E189" s="58"/>
      <c r="F189" s="58"/>
      <c r="G189" s="58"/>
      <c r="H189" s="58"/>
      <c r="I189" s="61"/>
      <c r="J189" s="58"/>
      <c r="K189" s="58"/>
      <c r="L189" s="58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>
      <c r="A190" s="57"/>
      <c r="B190" s="58"/>
      <c r="C190" s="58"/>
      <c r="D190" s="58"/>
      <c r="E190" s="58"/>
      <c r="F190" s="58"/>
      <c r="G190" s="58"/>
      <c r="H190" s="58"/>
      <c r="I190" s="61"/>
      <c r="J190" s="58"/>
      <c r="K190" s="58"/>
      <c r="L190" s="58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>
      <c r="A191" s="57"/>
      <c r="B191" s="58"/>
      <c r="C191" s="58"/>
      <c r="D191" s="58"/>
      <c r="E191" s="58"/>
      <c r="F191" s="58"/>
      <c r="G191" s="58"/>
      <c r="H191" s="58"/>
      <c r="I191" s="61"/>
      <c r="J191" s="58"/>
      <c r="K191" s="58"/>
      <c r="L191" s="58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>
      <c r="A192" s="57"/>
      <c r="B192" s="58"/>
      <c r="C192" s="58"/>
      <c r="D192" s="58"/>
      <c r="E192" s="58"/>
      <c r="F192" s="58"/>
      <c r="G192" s="58"/>
      <c r="H192" s="58"/>
      <c r="I192" s="61"/>
      <c r="J192" s="58"/>
      <c r="K192" s="58"/>
      <c r="L192" s="58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>
      <c r="A193" s="57"/>
      <c r="B193" s="58"/>
      <c r="C193" s="58"/>
      <c r="D193" s="58"/>
      <c r="E193" s="58"/>
      <c r="F193" s="58"/>
      <c r="G193" s="58"/>
      <c r="H193" s="58"/>
      <c r="I193" s="61"/>
      <c r="J193" s="58"/>
      <c r="K193" s="58"/>
      <c r="L193" s="58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>
      <c r="A194" s="57"/>
      <c r="B194" s="58"/>
      <c r="C194" s="58"/>
      <c r="D194" s="58"/>
      <c r="E194" s="58"/>
      <c r="F194" s="58"/>
      <c r="G194" s="58"/>
      <c r="H194" s="58"/>
      <c r="I194" s="61"/>
      <c r="J194" s="58"/>
      <c r="K194" s="58"/>
      <c r="L194" s="58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>
      <c r="A195" s="57"/>
      <c r="B195" s="58"/>
      <c r="C195" s="58"/>
      <c r="D195" s="58"/>
      <c r="E195" s="58"/>
      <c r="F195" s="58"/>
      <c r="G195" s="58"/>
      <c r="H195" s="58"/>
      <c r="I195" s="61"/>
      <c r="J195" s="58"/>
      <c r="K195" s="58"/>
      <c r="L195" s="58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>
      <c r="A196" s="57"/>
      <c r="B196" s="58"/>
      <c r="C196" s="58"/>
      <c r="D196" s="58"/>
      <c r="E196" s="58"/>
      <c r="F196" s="58"/>
      <c r="G196" s="58"/>
      <c r="H196" s="58"/>
      <c r="I196" s="61"/>
      <c r="J196" s="58"/>
      <c r="K196" s="58"/>
      <c r="L196" s="58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>
      <c r="A197" s="57"/>
      <c r="B197" s="58"/>
      <c r="C197" s="58"/>
      <c r="D197" s="58"/>
      <c r="E197" s="58"/>
      <c r="F197" s="58"/>
      <c r="G197" s="58"/>
      <c r="H197" s="58"/>
      <c r="I197" s="61"/>
      <c r="J197" s="58"/>
      <c r="K197" s="58"/>
      <c r="L197" s="58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>
      <c r="A198" s="57"/>
      <c r="B198" s="58"/>
      <c r="C198" s="58"/>
      <c r="D198" s="58"/>
      <c r="E198" s="58"/>
      <c r="F198" s="58"/>
      <c r="G198" s="58"/>
      <c r="H198" s="58"/>
      <c r="I198" s="61"/>
      <c r="J198" s="58"/>
      <c r="K198" s="58"/>
      <c r="L198" s="58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>
      <c r="A199" s="57"/>
      <c r="B199" s="58"/>
      <c r="C199" s="58"/>
      <c r="D199" s="58"/>
      <c r="E199" s="58"/>
      <c r="F199" s="58"/>
      <c r="G199" s="58"/>
      <c r="H199" s="58"/>
      <c r="I199" s="61"/>
      <c r="J199" s="58"/>
      <c r="K199" s="58"/>
      <c r="L199" s="58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>
      <c r="A200" s="57"/>
      <c r="B200" s="58"/>
      <c r="C200" s="58"/>
      <c r="D200" s="58"/>
      <c r="E200" s="58"/>
      <c r="F200" s="58"/>
      <c r="G200" s="58"/>
      <c r="H200" s="58"/>
      <c r="I200" s="61"/>
      <c r="J200" s="58"/>
      <c r="K200" s="58"/>
      <c r="L200" s="58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>
      <c r="A201" s="57"/>
      <c r="B201" s="58"/>
      <c r="C201" s="58"/>
      <c r="D201" s="58"/>
      <c r="E201" s="58"/>
      <c r="F201" s="58"/>
      <c r="G201" s="58"/>
      <c r="H201" s="58"/>
      <c r="I201" s="61"/>
      <c r="J201" s="58"/>
      <c r="K201" s="58"/>
      <c r="L201" s="58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>
      <c r="A202" s="57"/>
      <c r="B202" s="58"/>
      <c r="C202" s="58"/>
      <c r="D202" s="58"/>
      <c r="E202" s="58"/>
      <c r="F202" s="58"/>
      <c r="G202" s="58"/>
      <c r="H202" s="58"/>
      <c r="I202" s="61"/>
      <c r="J202" s="58"/>
      <c r="K202" s="58"/>
      <c r="L202" s="58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>
      <c r="A203" s="57"/>
      <c r="B203" s="58"/>
      <c r="C203" s="58"/>
      <c r="D203" s="58"/>
      <c r="E203" s="58"/>
      <c r="F203" s="58"/>
      <c r="G203" s="58"/>
      <c r="H203" s="58"/>
      <c r="I203" s="61"/>
      <c r="J203" s="58"/>
      <c r="K203" s="58"/>
      <c r="L203" s="58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>
      <c r="A204" s="57"/>
      <c r="B204" s="58"/>
      <c r="C204" s="58"/>
      <c r="D204" s="58"/>
      <c r="E204" s="58"/>
      <c r="F204" s="58"/>
      <c r="G204" s="58"/>
      <c r="H204" s="58"/>
      <c r="I204" s="61"/>
      <c r="J204" s="58"/>
      <c r="K204" s="58"/>
      <c r="L204" s="58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>
      <c r="A205" s="57"/>
      <c r="B205" s="58"/>
      <c r="C205" s="58"/>
      <c r="D205" s="58"/>
      <c r="E205" s="58"/>
      <c r="F205" s="58"/>
      <c r="G205" s="58"/>
      <c r="H205" s="58"/>
      <c r="I205" s="61"/>
      <c r="J205" s="58"/>
      <c r="K205" s="58"/>
      <c r="L205" s="58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>
      <c r="A206" s="57"/>
      <c r="B206" s="58"/>
      <c r="C206" s="58"/>
      <c r="D206" s="58"/>
      <c r="E206" s="58"/>
      <c r="F206" s="58"/>
      <c r="G206" s="58"/>
      <c r="H206" s="58"/>
      <c r="I206" s="61"/>
      <c r="J206" s="58"/>
      <c r="K206" s="58"/>
      <c r="L206" s="58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>
      <c r="A207" s="57"/>
      <c r="B207" s="58"/>
      <c r="C207" s="58"/>
      <c r="D207" s="58"/>
      <c r="E207" s="58"/>
      <c r="F207" s="58"/>
      <c r="G207" s="58"/>
      <c r="H207" s="58"/>
      <c r="I207" s="61"/>
      <c r="J207" s="58"/>
      <c r="K207" s="58"/>
      <c r="L207" s="58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>
      <c r="A208" s="57"/>
      <c r="B208" s="58"/>
      <c r="C208" s="58"/>
      <c r="D208" s="58"/>
      <c r="E208" s="58"/>
      <c r="F208" s="58"/>
      <c r="G208" s="58"/>
      <c r="H208" s="58"/>
      <c r="I208" s="61"/>
      <c r="J208" s="58"/>
      <c r="K208" s="58"/>
      <c r="L208" s="58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>
      <c r="A209" s="57"/>
      <c r="B209" s="58"/>
      <c r="C209" s="58"/>
      <c r="D209" s="58"/>
      <c r="E209" s="58"/>
      <c r="F209" s="58"/>
      <c r="G209" s="58"/>
      <c r="H209" s="58"/>
      <c r="I209" s="61"/>
      <c r="J209" s="58"/>
      <c r="K209" s="58"/>
      <c r="L209" s="58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>
      <c r="A210" s="57"/>
      <c r="B210" s="58"/>
      <c r="C210" s="58"/>
      <c r="D210" s="58"/>
      <c r="E210" s="58"/>
      <c r="F210" s="58"/>
      <c r="G210" s="58"/>
      <c r="H210" s="58"/>
      <c r="I210" s="61"/>
      <c r="J210" s="58"/>
      <c r="K210" s="58"/>
      <c r="L210" s="58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>
      <c r="A211" s="57"/>
      <c r="B211" s="58"/>
      <c r="C211" s="58"/>
      <c r="D211" s="58"/>
      <c r="E211" s="58"/>
      <c r="F211" s="58"/>
      <c r="G211" s="58"/>
      <c r="H211" s="58"/>
      <c r="I211" s="61"/>
      <c r="J211" s="58"/>
      <c r="K211" s="58"/>
      <c r="L211" s="58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>
      <c r="A212" s="57"/>
      <c r="B212" s="58"/>
      <c r="C212" s="58"/>
      <c r="D212" s="58"/>
      <c r="E212" s="58"/>
      <c r="F212" s="58"/>
      <c r="G212" s="58"/>
      <c r="H212" s="58"/>
      <c r="I212" s="61"/>
      <c r="J212" s="58"/>
      <c r="K212" s="58"/>
      <c r="L212" s="58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>
      <c r="A213" s="57"/>
      <c r="B213" s="58"/>
      <c r="C213" s="58"/>
      <c r="D213" s="58"/>
      <c r="E213" s="58"/>
      <c r="F213" s="58"/>
      <c r="G213" s="58"/>
      <c r="H213" s="58"/>
      <c r="I213" s="61"/>
      <c r="J213" s="58"/>
      <c r="K213" s="58"/>
      <c r="L213" s="58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>
      <c r="A214" s="57"/>
      <c r="B214" s="58"/>
      <c r="C214" s="58"/>
      <c r="D214" s="58"/>
      <c r="E214" s="58"/>
      <c r="F214" s="58"/>
      <c r="G214" s="58"/>
      <c r="H214" s="58"/>
      <c r="I214" s="61"/>
      <c r="J214" s="58"/>
      <c r="K214" s="58"/>
      <c r="L214" s="58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>
      <c r="A215" s="57"/>
      <c r="B215" s="58"/>
      <c r="C215" s="58"/>
      <c r="D215" s="58"/>
      <c r="E215" s="58"/>
      <c r="F215" s="58"/>
      <c r="G215" s="58"/>
      <c r="H215" s="58"/>
      <c r="I215" s="61"/>
      <c r="J215" s="58"/>
      <c r="K215" s="58"/>
      <c r="L215" s="58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>
      <c r="A216" s="57"/>
      <c r="B216" s="58"/>
      <c r="C216" s="58"/>
      <c r="D216" s="58"/>
      <c r="E216" s="58"/>
      <c r="F216" s="58"/>
      <c r="G216" s="58"/>
      <c r="H216" s="58"/>
      <c r="I216" s="61"/>
      <c r="J216" s="58"/>
      <c r="K216" s="58"/>
      <c r="L216" s="58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>
      <c r="A217" s="57"/>
      <c r="B217" s="58"/>
      <c r="C217" s="58"/>
      <c r="D217" s="58"/>
      <c r="E217" s="58"/>
      <c r="F217" s="58"/>
      <c r="G217" s="58"/>
      <c r="H217" s="58"/>
      <c r="I217" s="61"/>
      <c r="J217" s="58"/>
      <c r="K217" s="58"/>
      <c r="L217" s="58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>
      <c r="A218" s="57"/>
      <c r="B218" s="58"/>
      <c r="C218" s="58"/>
      <c r="D218" s="58"/>
      <c r="E218" s="58"/>
      <c r="F218" s="58"/>
      <c r="G218" s="58"/>
      <c r="H218" s="58"/>
      <c r="I218" s="61"/>
      <c r="J218" s="58"/>
      <c r="K218" s="58"/>
      <c r="L218" s="58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>
      <c r="A219" s="57"/>
      <c r="B219" s="58"/>
      <c r="C219" s="58"/>
      <c r="D219" s="58"/>
      <c r="E219" s="58"/>
      <c r="F219" s="58"/>
      <c r="G219" s="58"/>
      <c r="H219" s="58"/>
      <c r="I219" s="61"/>
      <c r="J219" s="58"/>
      <c r="K219" s="58"/>
      <c r="L219" s="58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>
      <c r="A220" s="57"/>
      <c r="B220" s="58"/>
      <c r="C220" s="58"/>
      <c r="D220" s="58"/>
      <c r="E220" s="58"/>
      <c r="F220" s="58"/>
      <c r="G220" s="58"/>
      <c r="H220" s="58"/>
      <c r="I220" s="61"/>
      <c r="J220" s="58"/>
      <c r="K220" s="58"/>
      <c r="L220" s="58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>
      <c r="A221" s="57"/>
      <c r="B221" s="58"/>
      <c r="C221" s="58"/>
      <c r="D221" s="58"/>
      <c r="E221" s="58"/>
      <c r="F221" s="58"/>
      <c r="G221" s="58"/>
      <c r="H221" s="58"/>
      <c r="I221" s="61"/>
      <c r="J221" s="58"/>
      <c r="K221" s="58"/>
      <c r="L221" s="58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>
      <c r="A222" s="57"/>
      <c r="B222" s="58"/>
      <c r="C222" s="58"/>
      <c r="D222" s="58"/>
      <c r="E222" s="58"/>
      <c r="F222" s="58"/>
      <c r="G222" s="58"/>
      <c r="H222" s="58"/>
      <c r="I222" s="61"/>
      <c r="J222" s="58"/>
      <c r="K222" s="58"/>
      <c r="L222" s="58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>
      <c r="A223" s="57"/>
      <c r="B223" s="58"/>
      <c r="C223" s="58"/>
      <c r="D223" s="58"/>
      <c r="E223" s="58"/>
      <c r="F223" s="58"/>
      <c r="G223" s="58"/>
      <c r="H223" s="58"/>
      <c r="I223" s="61"/>
      <c r="J223" s="58"/>
      <c r="K223" s="58"/>
      <c r="L223" s="58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>
      <c r="A224" s="57"/>
      <c r="B224" s="58"/>
      <c r="C224" s="58"/>
      <c r="D224" s="58"/>
      <c r="E224" s="58"/>
      <c r="F224" s="58"/>
      <c r="G224" s="58"/>
      <c r="H224" s="58"/>
      <c r="I224" s="61"/>
      <c r="J224" s="58"/>
      <c r="K224" s="58"/>
      <c r="L224" s="58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>
      <c r="A225" s="57"/>
      <c r="B225" s="58"/>
      <c r="C225" s="58"/>
      <c r="D225" s="58"/>
      <c r="E225" s="58"/>
      <c r="F225" s="58"/>
      <c r="G225" s="58"/>
      <c r="H225" s="58"/>
      <c r="I225" s="61"/>
      <c r="J225" s="58"/>
      <c r="K225" s="58"/>
      <c r="L225" s="58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>
      <c r="A226" s="57"/>
      <c r="B226" s="58"/>
      <c r="C226" s="58"/>
      <c r="D226" s="58"/>
      <c r="E226" s="58"/>
      <c r="F226" s="58"/>
      <c r="G226" s="58"/>
      <c r="H226" s="58"/>
      <c r="I226" s="61"/>
      <c r="J226" s="58"/>
      <c r="K226" s="58"/>
      <c r="L226" s="58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>
      <c r="A227" s="57"/>
      <c r="B227" s="58"/>
      <c r="C227" s="58"/>
      <c r="D227" s="58"/>
      <c r="E227" s="58"/>
      <c r="F227" s="58"/>
      <c r="G227" s="58"/>
      <c r="H227" s="58"/>
      <c r="I227" s="61"/>
      <c r="J227" s="58"/>
      <c r="K227" s="58"/>
      <c r="L227" s="58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>
      <c r="A228" s="57"/>
      <c r="B228" s="58"/>
      <c r="C228" s="58"/>
      <c r="D228" s="58"/>
      <c r="E228" s="58"/>
      <c r="F228" s="58"/>
      <c r="G228" s="58"/>
      <c r="H228" s="58"/>
      <c r="I228" s="61"/>
      <c r="J228" s="58"/>
      <c r="K228" s="58"/>
      <c r="L228" s="58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>
      <c r="A229" s="57"/>
      <c r="B229" s="58"/>
      <c r="C229" s="58"/>
      <c r="D229" s="58"/>
      <c r="E229" s="58"/>
      <c r="F229" s="58"/>
      <c r="G229" s="58"/>
      <c r="H229" s="58"/>
      <c r="I229" s="61"/>
      <c r="J229" s="58"/>
      <c r="K229" s="58"/>
      <c r="L229" s="58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>
      <c r="A230" s="57"/>
      <c r="B230" s="58"/>
      <c r="C230" s="58"/>
      <c r="D230" s="58"/>
      <c r="E230" s="58"/>
      <c r="F230" s="58"/>
      <c r="G230" s="58"/>
      <c r="H230" s="58"/>
      <c r="I230" s="61"/>
      <c r="J230" s="58"/>
      <c r="K230" s="58"/>
      <c r="L230" s="58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>
      <c r="A231" s="57"/>
      <c r="B231" s="58"/>
      <c r="C231" s="58"/>
      <c r="D231" s="58"/>
      <c r="E231" s="58"/>
      <c r="F231" s="58"/>
      <c r="G231" s="58"/>
      <c r="H231" s="58"/>
      <c r="I231" s="61"/>
      <c r="J231" s="58"/>
      <c r="K231" s="58"/>
      <c r="L231" s="58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>
      <c r="A232" s="57"/>
      <c r="B232" s="58"/>
      <c r="C232" s="58"/>
      <c r="D232" s="58"/>
      <c r="E232" s="58"/>
      <c r="F232" s="58"/>
      <c r="G232" s="58"/>
      <c r="H232" s="58"/>
      <c r="I232" s="61"/>
      <c r="J232" s="58"/>
      <c r="K232" s="58"/>
      <c r="L232" s="58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>
      <c r="A233" s="57"/>
      <c r="B233" s="58"/>
      <c r="C233" s="58"/>
      <c r="D233" s="58"/>
      <c r="E233" s="58"/>
      <c r="F233" s="58"/>
      <c r="G233" s="58"/>
      <c r="H233" s="58"/>
      <c r="I233" s="61"/>
      <c r="J233" s="58"/>
      <c r="K233" s="58"/>
      <c r="L233" s="58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>
      <c r="A234" s="57"/>
      <c r="B234" s="58"/>
      <c r="C234" s="58"/>
      <c r="D234" s="58"/>
      <c r="E234" s="58"/>
      <c r="F234" s="58"/>
      <c r="G234" s="58"/>
      <c r="H234" s="58"/>
      <c r="I234" s="61"/>
      <c r="J234" s="58"/>
      <c r="K234" s="58"/>
      <c r="L234" s="58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>
      <c r="A235" s="57"/>
      <c r="B235" s="58"/>
      <c r="C235" s="58"/>
      <c r="D235" s="58"/>
      <c r="E235" s="58"/>
      <c r="F235" s="58"/>
      <c r="G235" s="58"/>
      <c r="H235" s="58"/>
      <c r="I235" s="61"/>
      <c r="J235" s="58"/>
      <c r="K235" s="58"/>
      <c r="L235" s="58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>
      <c r="A236" s="57"/>
      <c r="B236" s="58"/>
      <c r="C236" s="58"/>
      <c r="D236" s="58"/>
      <c r="E236" s="58"/>
      <c r="F236" s="58"/>
      <c r="G236" s="58"/>
      <c r="H236" s="58"/>
      <c r="I236" s="61"/>
      <c r="J236" s="58"/>
      <c r="K236" s="58"/>
      <c r="L236" s="58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>
      <c r="A237" s="57"/>
      <c r="B237" s="58"/>
      <c r="C237" s="58"/>
      <c r="D237" s="58"/>
      <c r="E237" s="58"/>
      <c r="F237" s="58"/>
      <c r="G237" s="58"/>
      <c r="H237" s="58"/>
      <c r="I237" s="61"/>
      <c r="J237" s="58"/>
      <c r="K237" s="58"/>
      <c r="L237" s="58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>
      <c r="A238" s="57"/>
      <c r="B238" s="58"/>
      <c r="C238" s="58"/>
      <c r="D238" s="58"/>
      <c r="E238" s="58"/>
      <c r="F238" s="58"/>
      <c r="G238" s="58"/>
      <c r="H238" s="58"/>
      <c r="I238" s="61"/>
      <c r="J238" s="58"/>
      <c r="K238" s="58"/>
      <c r="L238" s="58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>
      <c r="A239" s="57"/>
      <c r="B239" s="58"/>
      <c r="C239" s="58"/>
      <c r="D239" s="58"/>
      <c r="E239" s="58"/>
      <c r="F239" s="58"/>
      <c r="G239" s="58"/>
      <c r="H239" s="58"/>
      <c r="I239" s="61"/>
      <c r="J239" s="58"/>
      <c r="K239" s="58"/>
      <c r="L239" s="58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>
      <c r="A240" s="57"/>
      <c r="B240" s="58"/>
      <c r="C240" s="58"/>
      <c r="D240" s="58"/>
      <c r="E240" s="58"/>
      <c r="F240" s="58"/>
      <c r="G240" s="58"/>
      <c r="H240" s="58"/>
      <c r="I240" s="61"/>
      <c r="J240" s="58"/>
      <c r="K240" s="58"/>
      <c r="L240" s="58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>
      <c r="A241" s="57"/>
      <c r="B241" s="58"/>
      <c r="C241" s="58"/>
      <c r="D241" s="58"/>
      <c r="E241" s="58"/>
      <c r="F241" s="58"/>
      <c r="G241" s="58"/>
      <c r="H241" s="58"/>
      <c r="I241" s="61"/>
      <c r="J241" s="58"/>
      <c r="K241" s="58"/>
      <c r="L241" s="58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>
      <c r="A242" s="57"/>
      <c r="B242" s="58"/>
      <c r="C242" s="58"/>
      <c r="D242" s="58"/>
      <c r="E242" s="58"/>
      <c r="F242" s="58"/>
      <c r="G242" s="58"/>
      <c r="H242" s="58"/>
      <c r="I242" s="61"/>
      <c r="J242" s="58"/>
      <c r="K242" s="58"/>
      <c r="L242" s="58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>
      <c r="A243" s="57"/>
      <c r="B243" s="58"/>
      <c r="C243" s="58"/>
      <c r="D243" s="58"/>
      <c r="E243" s="58"/>
      <c r="F243" s="58"/>
      <c r="G243" s="58"/>
      <c r="H243" s="58"/>
      <c r="I243" s="61"/>
      <c r="J243" s="58"/>
      <c r="K243" s="58"/>
      <c r="L243" s="58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>
      <c r="A244" s="57"/>
      <c r="B244" s="58"/>
      <c r="C244" s="58"/>
      <c r="D244" s="58"/>
      <c r="E244" s="58"/>
      <c r="F244" s="58"/>
      <c r="G244" s="58"/>
      <c r="H244" s="58"/>
      <c r="I244" s="61"/>
      <c r="J244" s="58"/>
      <c r="K244" s="58"/>
      <c r="L244" s="58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>
      <c r="A245" s="57"/>
      <c r="B245" s="58"/>
      <c r="C245" s="58"/>
      <c r="D245" s="58"/>
      <c r="E245" s="58"/>
      <c r="F245" s="58"/>
      <c r="G245" s="58"/>
      <c r="H245" s="58"/>
      <c r="I245" s="61"/>
      <c r="J245" s="58"/>
      <c r="K245" s="58"/>
      <c r="L245" s="58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>
      <c r="A246" s="57"/>
      <c r="B246" s="58"/>
      <c r="C246" s="58"/>
      <c r="D246" s="58"/>
      <c r="E246" s="58"/>
      <c r="F246" s="58"/>
      <c r="G246" s="58"/>
      <c r="H246" s="58"/>
      <c r="I246" s="61"/>
      <c r="J246" s="58"/>
      <c r="K246" s="58"/>
      <c r="L246" s="58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>
      <c r="A247" s="57"/>
      <c r="B247" s="58"/>
      <c r="C247" s="58"/>
      <c r="D247" s="58"/>
      <c r="E247" s="58"/>
      <c r="F247" s="58"/>
      <c r="G247" s="58"/>
      <c r="H247" s="58"/>
      <c r="I247" s="61"/>
      <c r="J247" s="58"/>
      <c r="K247" s="58"/>
      <c r="L247" s="58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>
      <c r="A248" s="57"/>
      <c r="B248" s="58"/>
      <c r="C248" s="58"/>
      <c r="D248" s="58"/>
      <c r="E248" s="58"/>
      <c r="F248" s="58"/>
      <c r="G248" s="58"/>
      <c r="H248" s="58"/>
      <c r="I248" s="61"/>
      <c r="J248" s="58"/>
      <c r="K248" s="58"/>
      <c r="L248" s="58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>
      <c r="A249" s="57"/>
      <c r="B249" s="58"/>
      <c r="C249" s="58"/>
      <c r="D249" s="58"/>
      <c r="E249" s="58"/>
      <c r="F249" s="58"/>
      <c r="G249" s="58"/>
      <c r="H249" s="58"/>
      <c r="I249" s="61"/>
      <c r="J249" s="58"/>
      <c r="K249" s="58"/>
      <c r="L249" s="58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>
      <c r="A250" s="57"/>
      <c r="B250" s="58"/>
      <c r="C250" s="58"/>
      <c r="D250" s="58"/>
      <c r="E250" s="58"/>
      <c r="F250" s="58"/>
      <c r="G250" s="58"/>
      <c r="H250" s="58"/>
      <c r="I250" s="61"/>
      <c r="J250" s="58"/>
      <c r="K250" s="58"/>
      <c r="L250" s="58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>
      <c r="A251" s="57"/>
      <c r="B251" s="58"/>
      <c r="C251" s="58"/>
      <c r="D251" s="58"/>
      <c r="E251" s="58"/>
      <c r="F251" s="58"/>
      <c r="G251" s="58"/>
      <c r="H251" s="58"/>
      <c r="I251" s="61"/>
      <c r="J251" s="58"/>
      <c r="K251" s="58"/>
      <c r="L251" s="58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>
      <c r="A252" s="57"/>
      <c r="B252" s="58"/>
      <c r="C252" s="58"/>
      <c r="D252" s="58"/>
      <c r="E252" s="58"/>
      <c r="F252" s="58"/>
      <c r="G252" s="58"/>
      <c r="H252" s="58"/>
      <c r="I252" s="61"/>
      <c r="J252" s="58"/>
      <c r="K252" s="58"/>
      <c r="L252" s="58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>
      <c r="A253" s="57"/>
      <c r="B253" s="58"/>
      <c r="C253" s="58"/>
      <c r="D253" s="58"/>
      <c r="E253" s="58"/>
      <c r="F253" s="58"/>
      <c r="G253" s="58"/>
      <c r="H253" s="58"/>
      <c r="I253" s="61"/>
      <c r="J253" s="58"/>
      <c r="K253" s="58"/>
      <c r="L253" s="58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>
      <c r="A254" s="57"/>
      <c r="B254" s="58"/>
      <c r="C254" s="58"/>
      <c r="D254" s="58"/>
      <c r="E254" s="58"/>
      <c r="F254" s="58"/>
      <c r="G254" s="58"/>
      <c r="H254" s="58"/>
      <c r="I254" s="61"/>
      <c r="J254" s="58"/>
      <c r="K254" s="58"/>
      <c r="L254" s="58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>
      <c r="A255" s="57"/>
      <c r="B255" s="58"/>
      <c r="C255" s="58"/>
      <c r="D255" s="58"/>
      <c r="E255" s="58"/>
      <c r="F255" s="58"/>
      <c r="G255" s="58"/>
      <c r="H255" s="58"/>
      <c r="I255" s="61"/>
      <c r="J255" s="58"/>
      <c r="K255" s="58"/>
      <c r="L255" s="58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>
      <c r="A256" s="57"/>
      <c r="B256" s="58"/>
      <c r="C256" s="58"/>
      <c r="D256" s="58"/>
      <c r="E256" s="58"/>
      <c r="F256" s="58"/>
      <c r="G256" s="58"/>
      <c r="H256" s="58"/>
      <c r="I256" s="61"/>
      <c r="J256" s="58"/>
      <c r="K256" s="58"/>
      <c r="L256" s="58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>
      <c r="A257" s="57"/>
      <c r="B257" s="58"/>
      <c r="C257" s="58"/>
      <c r="D257" s="58"/>
      <c r="E257" s="58"/>
      <c r="F257" s="58"/>
      <c r="G257" s="58"/>
      <c r="H257" s="58"/>
      <c r="I257" s="61"/>
      <c r="J257" s="58"/>
      <c r="K257" s="58"/>
      <c r="L257" s="58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>
      <c r="A258" s="57"/>
      <c r="B258" s="58"/>
      <c r="C258" s="58"/>
      <c r="D258" s="58"/>
      <c r="E258" s="58"/>
      <c r="F258" s="58"/>
      <c r="G258" s="58"/>
      <c r="H258" s="58"/>
      <c r="I258" s="61"/>
      <c r="J258" s="58"/>
      <c r="K258" s="58"/>
      <c r="L258" s="58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>
      <c r="A259" s="57"/>
      <c r="B259" s="58"/>
      <c r="C259" s="58"/>
      <c r="D259" s="58"/>
      <c r="E259" s="58"/>
      <c r="F259" s="58"/>
      <c r="G259" s="58"/>
      <c r="H259" s="58"/>
      <c r="I259" s="61"/>
      <c r="J259" s="58"/>
      <c r="K259" s="58"/>
      <c r="L259" s="58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>
      <c r="A260" s="57"/>
      <c r="B260" s="58"/>
      <c r="C260" s="58"/>
      <c r="D260" s="58"/>
      <c r="E260" s="58"/>
      <c r="F260" s="58"/>
      <c r="G260" s="58"/>
      <c r="H260" s="58"/>
      <c r="I260" s="61"/>
      <c r="J260" s="58"/>
      <c r="K260" s="58"/>
      <c r="L260" s="58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>
      <c r="A261" s="57"/>
      <c r="B261" s="58"/>
      <c r="C261" s="58"/>
      <c r="D261" s="58"/>
      <c r="E261" s="58"/>
      <c r="F261" s="58"/>
      <c r="G261" s="58"/>
      <c r="H261" s="58"/>
      <c r="I261" s="61"/>
      <c r="J261" s="58"/>
      <c r="K261" s="58"/>
      <c r="L261" s="58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>
      <c r="A262" s="57"/>
      <c r="B262" s="58"/>
      <c r="C262" s="58"/>
      <c r="D262" s="58"/>
      <c r="E262" s="58"/>
      <c r="F262" s="58"/>
      <c r="G262" s="58"/>
      <c r="H262" s="58"/>
      <c r="I262" s="61"/>
      <c r="J262" s="58"/>
      <c r="K262" s="58"/>
      <c r="L262" s="58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>
      <c r="A263" s="57"/>
      <c r="B263" s="58"/>
      <c r="C263" s="58"/>
      <c r="D263" s="58"/>
      <c r="E263" s="58"/>
      <c r="F263" s="58"/>
      <c r="G263" s="58"/>
      <c r="H263" s="58"/>
      <c r="I263" s="61"/>
      <c r="J263" s="58"/>
      <c r="K263" s="58"/>
      <c r="L263" s="58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>
      <c r="A264" s="57"/>
      <c r="B264" s="58"/>
      <c r="C264" s="58"/>
      <c r="D264" s="58"/>
      <c r="E264" s="58"/>
      <c r="F264" s="58"/>
      <c r="G264" s="58"/>
      <c r="H264" s="58"/>
      <c r="I264" s="61"/>
      <c r="J264" s="58"/>
      <c r="K264" s="58"/>
      <c r="L264" s="58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>
      <c r="A265" s="57"/>
      <c r="B265" s="58"/>
      <c r="C265" s="58"/>
      <c r="D265" s="58"/>
      <c r="E265" s="58"/>
      <c r="F265" s="58"/>
      <c r="G265" s="58"/>
      <c r="H265" s="58"/>
      <c r="I265" s="61"/>
      <c r="J265" s="58"/>
      <c r="K265" s="58"/>
      <c r="L265" s="58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>
      <c r="A266" s="57"/>
      <c r="B266" s="58"/>
      <c r="C266" s="58"/>
      <c r="D266" s="58"/>
      <c r="E266" s="58"/>
      <c r="F266" s="58"/>
      <c r="G266" s="58"/>
      <c r="H266" s="58"/>
      <c r="I266" s="61"/>
      <c r="J266" s="58"/>
      <c r="K266" s="58"/>
      <c r="L266" s="58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>
      <c r="A267" s="57"/>
      <c r="B267" s="58"/>
      <c r="C267" s="58"/>
      <c r="D267" s="58"/>
      <c r="E267" s="58"/>
      <c r="F267" s="58"/>
      <c r="G267" s="58"/>
      <c r="H267" s="58"/>
      <c r="I267" s="61"/>
      <c r="J267" s="58"/>
      <c r="K267" s="58"/>
      <c r="L267" s="58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>
      <c r="A268" s="57"/>
      <c r="B268" s="58"/>
      <c r="C268" s="58"/>
      <c r="D268" s="58"/>
      <c r="E268" s="58"/>
      <c r="F268" s="58"/>
      <c r="G268" s="58"/>
      <c r="H268" s="58"/>
      <c r="I268" s="61"/>
      <c r="J268" s="58"/>
      <c r="K268" s="58"/>
      <c r="L268" s="58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>
      <c r="A269" s="57"/>
      <c r="B269" s="58"/>
      <c r="C269" s="58"/>
      <c r="D269" s="58"/>
      <c r="E269" s="58"/>
      <c r="F269" s="58"/>
      <c r="G269" s="58"/>
      <c r="H269" s="58"/>
      <c r="I269" s="61"/>
      <c r="J269" s="58"/>
      <c r="K269" s="58"/>
      <c r="L269" s="58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>
      <c r="A270" s="57"/>
      <c r="B270" s="58"/>
      <c r="C270" s="58"/>
      <c r="D270" s="58"/>
      <c r="E270" s="58"/>
      <c r="F270" s="58"/>
      <c r="G270" s="58"/>
      <c r="H270" s="58"/>
      <c r="I270" s="61"/>
      <c r="J270" s="58"/>
      <c r="K270" s="58"/>
      <c r="L270" s="58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>
      <c r="A271" s="57"/>
      <c r="B271" s="58"/>
      <c r="C271" s="58"/>
      <c r="D271" s="58"/>
      <c r="E271" s="58"/>
      <c r="F271" s="58"/>
      <c r="G271" s="58"/>
      <c r="H271" s="58"/>
      <c r="I271" s="61"/>
      <c r="J271" s="58"/>
      <c r="K271" s="58"/>
      <c r="L271" s="58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>
      <c r="A272" s="57"/>
      <c r="B272" s="58"/>
      <c r="C272" s="58"/>
      <c r="D272" s="58"/>
      <c r="E272" s="58"/>
      <c r="F272" s="58"/>
      <c r="G272" s="58"/>
      <c r="H272" s="58"/>
      <c r="I272" s="61"/>
      <c r="J272" s="58"/>
      <c r="K272" s="58"/>
      <c r="L272" s="58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>
      <c r="A273" s="57"/>
      <c r="B273" s="58"/>
      <c r="C273" s="58"/>
      <c r="D273" s="58"/>
      <c r="E273" s="58"/>
      <c r="F273" s="58"/>
      <c r="G273" s="58"/>
      <c r="H273" s="58"/>
      <c r="I273" s="61"/>
      <c r="J273" s="58"/>
      <c r="K273" s="58"/>
      <c r="L273" s="58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>
      <c r="A274" s="57"/>
      <c r="B274" s="58"/>
      <c r="C274" s="58"/>
      <c r="D274" s="58"/>
      <c r="E274" s="58"/>
      <c r="F274" s="58"/>
      <c r="G274" s="58"/>
      <c r="H274" s="58"/>
      <c r="I274" s="61"/>
      <c r="J274" s="58"/>
      <c r="K274" s="58"/>
      <c r="L274" s="58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>
      <c r="A275" s="57"/>
      <c r="B275" s="58"/>
      <c r="C275" s="58"/>
      <c r="D275" s="58"/>
      <c r="E275" s="58"/>
      <c r="F275" s="58"/>
      <c r="G275" s="58"/>
      <c r="H275" s="58"/>
      <c r="I275" s="61"/>
      <c r="J275" s="58"/>
      <c r="K275" s="58"/>
      <c r="L275" s="58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>
      <c r="A276" s="57"/>
      <c r="B276" s="58"/>
      <c r="C276" s="58"/>
      <c r="D276" s="58"/>
      <c r="E276" s="58"/>
      <c r="F276" s="58"/>
      <c r="G276" s="58"/>
      <c r="H276" s="58"/>
      <c r="I276" s="61"/>
      <c r="J276" s="58"/>
      <c r="K276" s="58"/>
      <c r="L276" s="58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>
      <c r="A277" s="57"/>
      <c r="B277" s="58"/>
      <c r="C277" s="58"/>
      <c r="D277" s="58"/>
      <c r="E277" s="58"/>
      <c r="F277" s="58"/>
      <c r="G277" s="58"/>
      <c r="H277" s="58"/>
      <c r="I277" s="61"/>
      <c r="J277" s="58"/>
      <c r="K277" s="58"/>
      <c r="L277" s="58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>
      <c r="A278" s="57"/>
      <c r="B278" s="58"/>
      <c r="C278" s="58"/>
      <c r="D278" s="58"/>
      <c r="E278" s="58"/>
      <c r="F278" s="58"/>
      <c r="G278" s="58"/>
      <c r="H278" s="58"/>
      <c r="I278" s="61"/>
      <c r="J278" s="58"/>
      <c r="K278" s="58"/>
      <c r="L278" s="58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>
      <c r="A279" s="57"/>
      <c r="B279" s="58"/>
      <c r="C279" s="58"/>
      <c r="D279" s="58"/>
      <c r="E279" s="58"/>
      <c r="F279" s="58"/>
      <c r="G279" s="58"/>
      <c r="H279" s="58"/>
      <c r="I279" s="61"/>
      <c r="J279" s="58"/>
      <c r="K279" s="58"/>
      <c r="L279" s="58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>
      <c r="A280" s="57"/>
      <c r="B280" s="58"/>
      <c r="C280" s="58"/>
      <c r="D280" s="58"/>
      <c r="E280" s="58"/>
      <c r="F280" s="58"/>
      <c r="G280" s="58"/>
      <c r="H280" s="58"/>
      <c r="I280" s="61"/>
      <c r="J280" s="58"/>
      <c r="K280" s="58"/>
      <c r="L280" s="58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>
      <c r="A281" s="57"/>
      <c r="B281" s="58"/>
      <c r="C281" s="58"/>
      <c r="D281" s="58"/>
      <c r="E281" s="58"/>
      <c r="F281" s="58"/>
      <c r="G281" s="58"/>
      <c r="H281" s="58"/>
      <c r="I281" s="61"/>
      <c r="J281" s="58"/>
      <c r="K281" s="58"/>
      <c r="L281" s="58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>
      <c r="A282" s="57"/>
      <c r="B282" s="58"/>
      <c r="C282" s="58"/>
      <c r="D282" s="58"/>
      <c r="E282" s="58"/>
      <c r="F282" s="58"/>
      <c r="G282" s="58"/>
      <c r="H282" s="58"/>
      <c r="I282" s="61"/>
      <c r="J282" s="58"/>
      <c r="K282" s="58"/>
      <c r="L282" s="58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>
      <c r="A283" s="57"/>
      <c r="B283" s="58"/>
      <c r="C283" s="58"/>
      <c r="D283" s="58"/>
      <c r="E283" s="58"/>
      <c r="F283" s="58"/>
      <c r="G283" s="58"/>
      <c r="H283" s="58"/>
      <c r="I283" s="61"/>
      <c r="J283" s="58"/>
      <c r="K283" s="58"/>
      <c r="L283" s="58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>
      <c r="A284" s="57"/>
      <c r="B284" s="58"/>
      <c r="C284" s="58"/>
      <c r="D284" s="58"/>
      <c r="E284" s="58"/>
      <c r="F284" s="58"/>
      <c r="G284" s="58"/>
      <c r="H284" s="58"/>
      <c r="I284" s="61"/>
      <c r="J284" s="58"/>
      <c r="K284" s="58"/>
      <c r="L284" s="58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>
      <c r="A285" s="57"/>
      <c r="B285" s="58"/>
      <c r="C285" s="58"/>
      <c r="D285" s="58"/>
      <c r="E285" s="58"/>
      <c r="F285" s="58"/>
      <c r="G285" s="58"/>
      <c r="H285" s="58"/>
      <c r="I285" s="61"/>
      <c r="J285" s="58"/>
      <c r="K285" s="58"/>
      <c r="L285" s="58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>
      <c r="A286" s="57"/>
      <c r="B286" s="58"/>
      <c r="C286" s="58"/>
      <c r="D286" s="58"/>
      <c r="E286" s="58"/>
      <c r="F286" s="58"/>
      <c r="G286" s="58"/>
      <c r="H286" s="58"/>
      <c r="I286" s="61"/>
      <c r="J286" s="58"/>
      <c r="K286" s="58"/>
      <c r="L286" s="58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>
      <c r="A287" s="57"/>
      <c r="B287" s="58"/>
      <c r="C287" s="58"/>
      <c r="D287" s="58"/>
      <c r="E287" s="58"/>
      <c r="F287" s="58"/>
      <c r="G287" s="58"/>
      <c r="H287" s="58"/>
      <c r="I287" s="61"/>
      <c r="J287" s="58"/>
      <c r="K287" s="58"/>
      <c r="L287" s="58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>
      <c r="A288" s="57"/>
      <c r="B288" s="58"/>
      <c r="C288" s="58"/>
      <c r="D288" s="58"/>
      <c r="E288" s="58"/>
      <c r="F288" s="58"/>
      <c r="G288" s="58"/>
      <c r="H288" s="58"/>
      <c r="I288" s="61"/>
      <c r="J288" s="58"/>
      <c r="K288" s="58"/>
      <c r="L288" s="58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>
      <c r="A289" s="57"/>
      <c r="B289" s="58"/>
      <c r="C289" s="58"/>
      <c r="D289" s="58"/>
      <c r="E289" s="58"/>
      <c r="F289" s="58"/>
      <c r="G289" s="58"/>
      <c r="H289" s="58"/>
      <c r="I289" s="61"/>
      <c r="J289" s="58"/>
      <c r="K289" s="58"/>
      <c r="L289" s="58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>
      <c r="A290" s="57"/>
      <c r="B290" s="58"/>
      <c r="C290" s="58"/>
      <c r="D290" s="58"/>
      <c r="E290" s="58"/>
      <c r="F290" s="58"/>
      <c r="G290" s="58"/>
      <c r="H290" s="58"/>
      <c r="I290" s="61"/>
      <c r="J290" s="58"/>
      <c r="K290" s="58"/>
      <c r="L290" s="58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>
      <c r="A291" s="57"/>
      <c r="B291" s="58"/>
      <c r="C291" s="58"/>
      <c r="D291" s="58"/>
      <c r="E291" s="58"/>
      <c r="F291" s="58"/>
      <c r="G291" s="58"/>
      <c r="H291" s="58"/>
      <c r="I291" s="61"/>
      <c r="J291" s="58"/>
      <c r="K291" s="58"/>
      <c r="L291" s="58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>
      <c r="A292" s="57"/>
      <c r="B292" s="58"/>
      <c r="C292" s="58"/>
      <c r="D292" s="58"/>
      <c r="E292" s="58"/>
      <c r="F292" s="58"/>
      <c r="G292" s="58"/>
      <c r="H292" s="58"/>
      <c r="I292" s="61"/>
      <c r="J292" s="58"/>
      <c r="K292" s="58"/>
      <c r="L292" s="58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>
      <c r="A293" s="57"/>
      <c r="B293" s="58"/>
      <c r="C293" s="58"/>
      <c r="D293" s="58"/>
      <c r="E293" s="58"/>
      <c r="F293" s="58"/>
      <c r="G293" s="58"/>
      <c r="H293" s="58"/>
      <c r="I293" s="61"/>
      <c r="J293" s="58"/>
      <c r="K293" s="58"/>
      <c r="L293" s="58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>
      <c r="A294" s="57"/>
      <c r="B294" s="58"/>
      <c r="C294" s="58"/>
      <c r="D294" s="58"/>
      <c r="E294" s="58"/>
      <c r="F294" s="58"/>
      <c r="G294" s="58"/>
      <c r="H294" s="58"/>
      <c r="I294" s="61"/>
      <c r="J294" s="58"/>
      <c r="K294" s="58"/>
      <c r="L294" s="58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>
      <c r="A295" s="57"/>
      <c r="B295" s="58"/>
      <c r="C295" s="58"/>
      <c r="D295" s="58"/>
      <c r="E295" s="58"/>
      <c r="F295" s="58"/>
      <c r="G295" s="58"/>
      <c r="H295" s="58"/>
      <c r="I295" s="61"/>
      <c r="J295" s="58"/>
      <c r="K295" s="58"/>
      <c r="L295" s="58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>
      <c r="A296" s="57"/>
      <c r="B296" s="58"/>
      <c r="C296" s="58"/>
      <c r="D296" s="58"/>
      <c r="E296" s="58"/>
      <c r="F296" s="58"/>
      <c r="G296" s="58"/>
      <c r="H296" s="58"/>
      <c r="I296" s="61"/>
      <c r="J296" s="58"/>
      <c r="K296" s="58"/>
      <c r="L296" s="58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>
      <c r="A297" s="57"/>
      <c r="B297" s="58"/>
      <c r="C297" s="58"/>
      <c r="D297" s="58"/>
      <c r="E297" s="58"/>
      <c r="F297" s="58"/>
      <c r="G297" s="58"/>
      <c r="H297" s="58"/>
      <c r="I297" s="61"/>
      <c r="J297" s="58"/>
      <c r="K297" s="58"/>
      <c r="L297" s="58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25" customHeight="1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/>
  <cols>
    <col min="1" max="2" width="11.42578125" customWidth="1"/>
    <col min="3" max="3" width="12.7109375" customWidth="1"/>
    <col min="4" max="4" width="13.7109375" customWidth="1"/>
    <col min="5" max="5" width="13.140625" customWidth="1"/>
    <col min="6" max="26" width="11.42578125" customWidth="1"/>
  </cols>
  <sheetData>
    <row r="1" spans="1:26" ht="14.25" customHeight="1">
      <c r="A1" s="62" t="s">
        <v>492</v>
      </c>
      <c r="B1" s="62" t="s">
        <v>493</v>
      </c>
      <c r="C1" s="62" t="s">
        <v>21</v>
      </c>
      <c r="D1" s="62" t="s">
        <v>23</v>
      </c>
      <c r="E1" s="62" t="s">
        <v>33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>
      <c r="A2" s="6" t="s">
        <v>494</v>
      </c>
      <c r="B2" s="6" t="s">
        <v>495</v>
      </c>
      <c r="C2" s="6" t="s">
        <v>23</v>
      </c>
      <c r="D2" s="6" t="s">
        <v>174</v>
      </c>
      <c r="E2" s="6" t="s">
        <v>174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 customHeight="1">
      <c r="A3" s="6" t="s">
        <v>496</v>
      </c>
      <c r="B3" s="6" t="s">
        <v>497</v>
      </c>
      <c r="C3" s="6" t="s">
        <v>498</v>
      </c>
      <c r="D3" s="6" t="s">
        <v>34</v>
      </c>
      <c r="E3" s="6" t="s">
        <v>34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>
      <c r="A4" s="6" t="s">
        <v>499</v>
      </c>
      <c r="B4" s="6"/>
      <c r="C4" s="6"/>
      <c r="D4" s="6" t="s">
        <v>35</v>
      </c>
      <c r="E4" s="6" t="s">
        <v>35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>
      <c r="A5" s="6" t="s">
        <v>500</v>
      </c>
      <c r="B5" s="6"/>
      <c r="C5" s="6"/>
      <c r="D5" s="6" t="s">
        <v>501</v>
      </c>
      <c r="E5" s="6" t="s">
        <v>501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6" t="s">
        <v>502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>
      <c r="A7" s="6" t="s">
        <v>503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>
      <c r="A8" s="6" t="s">
        <v>504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>
      <c r="A9" s="6" t="s">
        <v>505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6" t="s">
        <v>506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s="6" t="s">
        <v>507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>
      <c r="A12" s="6" t="s">
        <v>508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>
      <c r="A13" s="6" t="s">
        <v>136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2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63" t="s">
        <v>509</v>
      </c>
      <c r="B1" s="63" t="s">
        <v>510</v>
      </c>
    </row>
    <row r="2" spans="1:2">
      <c r="A2" s="63" t="s">
        <v>511</v>
      </c>
      <c r="B2" s="63" t="s">
        <v>512</v>
      </c>
    </row>
    <row r="3" spans="1:2">
      <c r="A3" s="63" t="s">
        <v>513</v>
      </c>
      <c r="B3" s="63" t="s">
        <v>514</v>
      </c>
    </row>
    <row r="4" spans="1:2">
      <c r="A4" s="63" t="s">
        <v>515</v>
      </c>
      <c r="B4" s="63" t="s">
        <v>516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00"/>
  <sheetViews>
    <sheetView showGridLines="0" topLeftCell="A78" workbookViewId="0">
      <selection activeCell="C74" sqref="C74:O78"/>
    </sheetView>
  </sheetViews>
  <sheetFormatPr baseColWidth="10" defaultColWidth="14.42578125" defaultRowHeight="15" customHeight="1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6" width="2.140625" customWidth="1"/>
    <col min="17" max="26" width="10.7109375" customWidth="1"/>
  </cols>
  <sheetData>
    <row r="1" spans="2:16" ht="18" customHeight="1">
      <c r="B1" s="94" t="s">
        <v>42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16" ht="9" customHeight="1"/>
    <row r="3" spans="2:16" ht="18.75" customHeight="1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9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>
      <c r="B5" s="4"/>
      <c r="C5" s="97" t="s">
        <v>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  <c r="P5" s="3"/>
    </row>
    <row r="6" spans="2:16" ht="9" customHeight="1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2:16">
      <c r="B7" s="7"/>
      <c r="C7" s="98" t="s">
        <v>3</v>
      </c>
      <c r="D7" s="80"/>
      <c r="E7" s="6"/>
      <c r="F7" s="93" t="s">
        <v>4</v>
      </c>
      <c r="G7" s="82"/>
      <c r="H7" s="82"/>
      <c r="I7" s="82"/>
      <c r="J7" s="82"/>
      <c r="K7" s="83"/>
      <c r="L7" s="8" t="s">
        <v>5</v>
      </c>
      <c r="M7" s="9"/>
      <c r="N7" s="93">
        <v>254128000030</v>
      </c>
      <c r="O7" s="83"/>
      <c r="P7" s="3"/>
    </row>
    <row r="8" spans="2:16" ht="9" customHeight="1">
      <c r="B8" s="4"/>
      <c r="C8" s="5"/>
      <c r="D8" s="6"/>
      <c r="E8" s="6"/>
      <c r="F8" s="6"/>
      <c r="G8" s="6"/>
      <c r="H8" s="6"/>
      <c r="I8" s="6"/>
      <c r="J8" s="6"/>
      <c r="K8" s="6"/>
      <c r="L8" s="10"/>
      <c r="M8" s="9"/>
      <c r="N8" s="6"/>
      <c r="O8" s="6"/>
      <c r="P8" s="3"/>
    </row>
    <row r="9" spans="2:16">
      <c r="B9" s="7"/>
      <c r="C9" s="98" t="s">
        <v>6</v>
      </c>
      <c r="D9" s="80"/>
      <c r="E9" s="6"/>
      <c r="F9" s="93" t="s">
        <v>43</v>
      </c>
      <c r="G9" s="82"/>
      <c r="H9" s="82"/>
      <c r="I9" s="82"/>
      <c r="J9" s="82"/>
      <c r="K9" s="83"/>
      <c r="L9" s="8" t="s">
        <v>8</v>
      </c>
      <c r="M9" s="9"/>
      <c r="N9" s="93" t="s">
        <v>9</v>
      </c>
      <c r="O9" s="83"/>
      <c r="P9" s="3"/>
    </row>
    <row r="10" spans="2:16" ht="9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9" customHeight="1"/>
    <row r="12" spans="2:16" ht="15.75"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2:16" ht="9" customHeigh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>
      <c r="B14" s="17"/>
      <c r="C14" s="97" t="s">
        <v>44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5"/>
      <c r="P14" s="3"/>
    </row>
    <row r="15" spans="2:16" ht="9" customHeight="1">
      <c r="B15" s="17"/>
      <c r="P15" s="3"/>
    </row>
    <row r="16" spans="2:16">
      <c r="B16" s="17"/>
      <c r="C16" s="6"/>
      <c r="D16" s="8" t="s">
        <v>12</v>
      </c>
      <c r="E16" s="6"/>
      <c r="F16" s="19" t="s">
        <v>45</v>
      </c>
      <c r="G16" s="46"/>
      <c r="H16" s="46"/>
      <c r="I16" s="46"/>
      <c r="J16" s="46"/>
      <c r="K16" s="47"/>
      <c r="L16" s="20" t="s">
        <v>46</v>
      </c>
      <c r="M16" s="9"/>
      <c r="N16" s="21"/>
      <c r="O16" s="47"/>
      <c r="P16" s="3"/>
    </row>
    <row r="17" spans="2:16" ht="9" customHeight="1">
      <c r="B17" s="17"/>
      <c r="P17" s="3"/>
    </row>
    <row r="18" spans="2:16">
      <c r="B18" s="17"/>
      <c r="C18" s="6"/>
      <c r="D18" s="8" t="s">
        <v>47</v>
      </c>
      <c r="E18" s="6"/>
      <c r="F18" s="21"/>
      <c r="G18" s="46"/>
      <c r="H18" s="46"/>
      <c r="I18" s="46"/>
      <c r="J18" s="46"/>
      <c r="K18" s="47"/>
      <c r="L18" s="20" t="s">
        <v>48</v>
      </c>
      <c r="M18" s="9"/>
      <c r="N18" s="21"/>
      <c r="O18" s="47"/>
      <c r="P18" s="3"/>
    </row>
    <row r="19" spans="2:16" ht="9" customHeight="1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2:16" ht="9" customHeight="1"/>
    <row r="21" spans="2:16" ht="15.75" customHeight="1">
      <c r="B21" s="81" t="s">
        <v>49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</row>
    <row r="22" spans="2:16" ht="6.75" customHeight="1">
      <c r="B22" s="17"/>
      <c r="P22" s="16"/>
    </row>
    <row r="23" spans="2:16" ht="23.25" customHeight="1">
      <c r="B23" s="17"/>
      <c r="C23" s="104" t="s">
        <v>50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88"/>
      <c r="P23" s="3"/>
    </row>
    <row r="24" spans="2:16" ht="9" customHeight="1">
      <c r="B24" s="17"/>
      <c r="G24" s="48"/>
      <c r="H24" s="48"/>
      <c r="I24" s="48"/>
      <c r="J24" s="48"/>
      <c r="K24" s="48"/>
      <c r="P24" s="3"/>
    </row>
    <row r="25" spans="2:16" ht="15.75" customHeight="1">
      <c r="B25" s="17"/>
      <c r="C25" s="25" t="s">
        <v>19</v>
      </c>
      <c r="D25" s="85" t="s">
        <v>51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3"/>
      <c r="P25" s="3"/>
    </row>
    <row r="26" spans="2:16" ht="18.75" customHeight="1">
      <c r="B26" s="17"/>
      <c r="C26" s="120">
        <v>1</v>
      </c>
      <c r="D26" s="139" t="s">
        <v>52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  <c r="P26" s="3"/>
    </row>
    <row r="27" spans="2:16" ht="18.75" customHeight="1">
      <c r="B27" s="17"/>
      <c r="C27" s="124">
        <v>2</v>
      </c>
      <c r="D27" s="142" t="s">
        <v>53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  <c r="P27" s="3"/>
    </row>
    <row r="28" spans="2:16" ht="18.75" customHeight="1">
      <c r="B28" s="17"/>
      <c r="C28" s="124">
        <v>3</v>
      </c>
      <c r="D28" s="142" t="s">
        <v>28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4"/>
      <c r="P28" s="3"/>
    </row>
    <row r="29" spans="2:16" ht="18.75" customHeight="1">
      <c r="B29" s="17"/>
      <c r="C29" s="124">
        <v>4</v>
      </c>
      <c r="D29" s="142" t="s">
        <v>54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4"/>
      <c r="P29" s="3"/>
    </row>
    <row r="30" spans="2:16" ht="18.75" customHeight="1">
      <c r="B30" s="17"/>
      <c r="C30" s="128">
        <v>5</v>
      </c>
      <c r="D30" s="145" t="s">
        <v>30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7"/>
      <c r="P30" s="3"/>
    </row>
    <row r="31" spans="2:16" ht="9" customHeight="1">
      <c r="B31" s="11"/>
      <c r="C31" s="12"/>
      <c r="D31" s="12"/>
      <c r="E31" s="12"/>
      <c r="F31" s="12"/>
      <c r="G31" s="12"/>
      <c r="H31" s="49"/>
      <c r="I31" s="49"/>
      <c r="J31" s="49"/>
      <c r="K31" s="74"/>
      <c r="L31" s="75"/>
      <c r="M31" s="12"/>
      <c r="N31" s="12"/>
      <c r="O31" s="12"/>
      <c r="P31" s="13"/>
    </row>
    <row r="32" spans="2:16" ht="78" customHeight="1">
      <c r="K32" s="79"/>
      <c r="L32" s="80"/>
    </row>
    <row r="33" spans="2:16" ht="15.75" customHeight="1">
      <c r="B33" s="81" t="s">
        <v>55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</row>
    <row r="34" spans="2:16" ht="15.75" customHeight="1">
      <c r="B34" s="17"/>
      <c r="P34" s="16"/>
    </row>
    <row r="35" spans="2:16" ht="21" customHeight="1">
      <c r="B35" s="17"/>
      <c r="C35" s="104" t="s">
        <v>56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88"/>
      <c r="P35" s="3"/>
    </row>
    <row r="36" spans="2:16" ht="15.75" customHeight="1">
      <c r="B36" s="17"/>
      <c r="H36" s="48"/>
      <c r="I36" s="48"/>
      <c r="J36" s="48"/>
      <c r="P36" s="3"/>
    </row>
    <row r="37" spans="2:16" ht="15.75" customHeight="1">
      <c r="B37" s="17"/>
      <c r="C37" s="25" t="s">
        <v>19</v>
      </c>
      <c r="D37" s="110" t="s">
        <v>51</v>
      </c>
      <c r="E37" s="82"/>
      <c r="F37" s="82"/>
      <c r="G37" s="82"/>
      <c r="H37" s="82"/>
      <c r="I37" s="83"/>
      <c r="J37" s="111" t="s">
        <v>57</v>
      </c>
      <c r="K37" s="82"/>
      <c r="L37" s="82"/>
      <c r="M37" s="82"/>
      <c r="N37" s="82"/>
      <c r="O37" s="83"/>
      <c r="P37" s="3"/>
    </row>
    <row r="38" spans="2:16" ht="60.75" customHeight="1">
      <c r="B38" s="17"/>
      <c r="C38" s="120">
        <v>1</v>
      </c>
      <c r="D38" s="121" t="str">
        <f t="shared" ref="D38:D42" si="0">D26</f>
        <v>Ejecuta un plan de solución para un problema que involucra información cuantitativa o esquemática.</v>
      </c>
      <c r="E38" s="122"/>
      <c r="F38" s="122"/>
      <c r="G38" s="122"/>
      <c r="H38" s="122"/>
      <c r="I38" s="123"/>
      <c r="J38" s="139" t="s">
        <v>58</v>
      </c>
      <c r="K38" s="140"/>
      <c r="L38" s="140"/>
      <c r="M38" s="140"/>
      <c r="N38" s="140"/>
      <c r="O38" s="141"/>
      <c r="P38" s="3"/>
    </row>
    <row r="39" spans="2:16" ht="39.75" customHeight="1">
      <c r="B39" s="17"/>
      <c r="C39" s="124">
        <v>2</v>
      </c>
      <c r="D39" s="125" t="str">
        <f t="shared" si="0"/>
        <v>Resuelve un problema que involucra información cuantitativa o esquemática.</v>
      </c>
      <c r="E39" s="126"/>
      <c r="F39" s="126"/>
      <c r="G39" s="126"/>
      <c r="H39" s="126"/>
      <c r="I39" s="127"/>
      <c r="J39" s="142" t="s">
        <v>59</v>
      </c>
      <c r="K39" s="143"/>
      <c r="L39" s="143"/>
      <c r="M39" s="143"/>
      <c r="N39" s="143"/>
      <c r="O39" s="144"/>
      <c r="P39" s="3"/>
    </row>
    <row r="40" spans="2:16" ht="60.75" customHeight="1">
      <c r="B40" s="17"/>
      <c r="C40" s="124">
        <v>3</v>
      </c>
      <c r="D40" s="125" t="str">
        <f t="shared" si="0"/>
        <v>Plantea afirmaciones que sustentan o refutan una interpretación dada a la información disponible en el marco de la solución de un problema</v>
      </c>
      <c r="E40" s="126"/>
      <c r="F40" s="126"/>
      <c r="G40" s="126"/>
      <c r="H40" s="126"/>
      <c r="I40" s="127"/>
      <c r="J40" s="142" t="s">
        <v>60</v>
      </c>
      <c r="K40" s="143"/>
      <c r="L40" s="143"/>
      <c r="M40" s="143"/>
      <c r="N40" s="143"/>
      <c r="O40" s="144"/>
      <c r="P40" s="3"/>
    </row>
    <row r="41" spans="2:16" ht="63.75" customHeight="1">
      <c r="B41" s="17"/>
      <c r="C41" s="124">
        <v>4</v>
      </c>
      <c r="D41" s="125" t="str">
        <f t="shared" si="0"/>
        <v>Argumenta a favor o en contra de un procedimiento para resolver un problema a la luz de criterios presentados o establecidos.</v>
      </c>
      <c r="E41" s="126"/>
      <c r="F41" s="126"/>
      <c r="G41" s="126"/>
      <c r="H41" s="126"/>
      <c r="I41" s="127"/>
      <c r="J41" s="142" t="s">
        <v>61</v>
      </c>
      <c r="K41" s="143"/>
      <c r="L41" s="143"/>
      <c r="M41" s="143"/>
      <c r="N41" s="143"/>
      <c r="O41" s="144"/>
      <c r="P41" s="3"/>
    </row>
    <row r="42" spans="2:16" ht="48.75" customHeight="1">
      <c r="B42" s="17"/>
      <c r="C42" s="128">
        <v>5</v>
      </c>
      <c r="D42" s="129" t="str">
        <f t="shared" si="0"/>
        <v>Establece la validez o pertinencia de una solución propuesta a un problema dado.</v>
      </c>
      <c r="E42" s="130"/>
      <c r="F42" s="130"/>
      <c r="G42" s="130"/>
      <c r="H42" s="130"/>
      <c r="I42" s="131"/>
      <c r="J42" s="145" t="s">
        <v>62</v>
      </c>
      <c r="K42" s="146"/>
      <c r="L42" s="146"/>
      <c r="M42" s="146"/>
      <c r="N42" s="146"/>
      <c r="O42" s="147"/>
      <c r="P42" s="3"/>
    </row>
    <row r="43" spans="2:16" ht="15.75" customHeight="1">
      <c r="B43" s="11"/>
      <c r="C43" s="12"/>
      <c r="D43" s="12"/>
      <c r="E43" s="12"/>
      <c r="F43" s="12"/>
      <c r="G43" s="12"/>
      <c r="H43" s="12"/>
      <c r="I43" s="12"/>
      <c r="J43" s="49"/>
      <c r="K43" s="74"/>
      <c r="L43" s="75"/>
      <c r="M43" s="12"/>
      <c r="N43" s="12"/>
      <c r="O43" s="12"/>
      <c r="P43" s="13"/>
    </row>
    <row r="44" spans="2:16" ht="15.75" customHeight="1"/>
    <row r="45" spans="2:16" ht="15.75" customHeight="1">
      <c r="B45" s="81" t="s">
        <v>63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3"/>
    </row>
    <row r="46" spans="2:16" ht="15.75" customHeight="1">
      <c r="B46" s="17"/>
      <c r="P46" s="16"/>
    </row>
    <row r="47" spans="2:16" ht="32.25" customHeight="1">
      <c r="B47" s="17"/>
      <c r="C47" s="104" t="s">
        <v>64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88"/>
      <c r="P47" s="3"/>
    </row>
    <row r="48" spans="2:16" ht="15.75" customHeight="1">
      <c r="B48" s="17"/>
      <c r="H48" s="48"/>
      <c r="I48" s="48"/>
      <c r="J48" s="48"/>
      <c r="P48" s="3"/>
    </row>
    <row r="49" spans="2:16" ht="15.75" customHeight="1">
      <c r="B49" s="17"/>
      <c r="C49" s="25" t="s">
        <v>19</v>
      </c>
      <c r="D49" s="110" t="s">
        <v>51</v>
      </c>
      <c r="E49" s="82"/>
      <c r="F49" s="82"/>
      <c r="G49" s="82"/>
      <c r="H49" s="82"/>
      <c r="I49" s="83"/>
      <c r="J49" s="111" t="s">
        <v>65</v>
      </c>
      <c r="K49" s="82"/>
      <c r="L49" s="82"/>
      <c r="M49" s="82"/>
      <c r="N49" s="82"/>
      <c r="O49" s="83"/>
      <c r="P49" s="3"/>
    </row>
    <row r="50" spans="2:16" ht="58.5" customHeight="1">
      <c r="B50" s="17"/>
      <c r="C50" s="120">
        <v>1</v>
      </c>
      <c r="D50" s="121" t="str">
        <f t="shared" ref="D50:D54" si="1">D38</f>
        <v>Ejecuta un plan de solución para un problema que involucra información cuantitativa o esquemática.</v>
      </c>
      <c r="E50" s="122"/>
      <c r="F50" s="122"/>
      <c r="G50" s="122"/>
      <c r="H50" s="122"/>
      <c r="I50" s="123"/>
      <c r="J50" s="139" t="s">
        <v>66</v>
      </c>
      <c r="K50" s="140"/>
      <c r="L50" s="140"/>
      <c r="M50" s="140"/>
      <c r="N50" s="140"/>
      <c r="O50" s="141"/>
      <c r="P50" s="3"/>
    </row>
    <row r="51" spans="2:16" ht="48.75" customHeight="1">
      <c r="B51" s="17"/>
      <c r="C51" s="124">
        <v>2</v>
      </c>
      <c r="D51" s="125" t="str">
        <f t="shared" si="1"/>
        <v>Resuelve un problema que involucra información cuantitativa o esquemática.</v>
      </c>
      <c r="E51" s="126"/>
      <c r="F51" s="126"/>
      <c r="G51" s="126"/>
      <c r="H51" s="126"/>
      <c r="I51" s="127"/>
      <c r="J51" s="142" t="s">
        <v>67</v>
      </c>
      <c r="K51" s="143"/>
      <c r="L51" s="143"/>
      <c r="M51" s="143"/>
      <c r="N51" s="143"/>
      <c r="O51" s="144"/>
      <c r="P51" s="3"/>
    </row>
    <row r="52" spans="2:16" ht="64.5" customHeight="1">
      <c r="B52" s="17"/>
      <c r="C52" s="124">
        <v>3</v>
      </c>
      <c r="D52" s="125" t="str">
        <f t="shared" si="1"/>
        <v>Plantea afirmaciones que sustentan o refutan una interpretación dada a la información disponible en el marco de la solución de un problema</v>
      </c>
      <c r="E52" s="126"/>
      <c r="F52" s="126"/>
      <c r="G52" s="126"/>
      <c r="H52" s="126"/>
      <c r="I52" s="127"/>
      <c r="J52" s="142" t="s">
        <v>68</v>
      </c>
      <c r="K52" s="143"/>
      <c r="L52" s="143"/>
      <c r="M52" s="143"/>
      <c r="N52" s="143"/>
      <c r="O52" s="144"/>
      <c r="P52" s="3"/>
    </row>
    <row r="53" spans="2:16" ht="69.75" customHeight="1">
      <c r="B53" s="17"/>
      <c r="C53" s="124">
        <v>4</v>
      </c>
      <c r="D53" s="125" t="str">
        <f t="shared" si="1"/>
        <v>Argumenta a favor o en contra de un procedimiento para resolver un problema a la luz de criterios presentados o establecidos.</v>
      </c>
      <c r="E53" s="126"/>
      <c r="F53" s="126"/>
      <c r="G53" s="126"/>
      <c r="H53" s="126"/>
      <c r="I53" s="127"/>
      <c r="J53" s="142" t="s">
        <v>69</v>
      </c>
      <c r="K53" s="143"/>
      <c r="L53" s="143"/>
      <c r="M53" s="143"/>
      <c r="N53" s="143"/>
      <c r="O53" s="144"/>
      <c r="P53" s="3"/>
    </row>
    <row r="54" spans="2:16" ht="59.25" customHeight="1">
      <c r="B54" s="17"/>
      <c r="C54" s="128">
        <v>5</v>
      </c>
      <c r="D54" s="129" t="str">
        <f t="shared" si="1"/>
        <v>Establece la validez o pertinencia de una solución propuesta a un problema dado.</v>
      </c>
      <c r="E54" s="130"/>
      <c r="F54" s="130"/>
      <c r="G54" s="130"/>
      <c r="H54" s="130"/>
      <c r="I54" s="131"/>
      <c r="J54" s="145" t="s">
        <v>70</v>
      </c>
      <c r="K54" s="146"/>
      <c r="L54" s="146"/>
      <c r="M54" s="146"/>
      <c r="N54" s="146"/>
      <c r="O54" s="147"/>
      <c r="P54" s="3"/>
    </row>
    <row r="55" spans="2:16" ht="15.75" customHeight="1">
      <c r="B55" s="11"/>
      <c r="C55" s="12"/>
      <c r="D55" s="12"/>
      <c r="E55" s="12"/>
      <c r="F55" s="12"/>
      <c r="G55" s="12"/>
      <c r="H55" s="49"/>
      <c r="I55" s="49"/>
      <c r="J55" s="49"/>
      <c r="K55" s="74"/>
      <c r="L55" s="75"/>
      <c r="M55" s="12"/>
      <c r="N55" s="12"/>
      <c r="O55" s="12"/>
      <c r="P55" s="13"/>
    </row>
    <row r="56" spans="2:16" ht="113.25" customHeight="1"/>
    <row r="57" spans="2:16" ht="15.75" customHeight="1">
      <c r="B57" s="81" t="s">
        <v>71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3"/>
    </row>
    <row r="58" spans="2:16" ht="15.75" customHeight="1">
      <c r="B58" s="17"/>
      <c r="P58" s="16"/>
    </row>
    <row r="59" spans="2:16" ht="15.75" customHeight="1">
      <c r="B59" s="17"/>
      <c r="C59" s="104" t="s">
        <v>72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88"/>
      <c r="P59" s="3"/>
    </row>
    <row r="60" spans="2:16" ht="15.75" customHeight="1">
      <c r="B60" s="17"/>
      <c r="H60" s="48"/>
      <c r="I60" s="48"/>
      <c r="J60" s="48"/>
      <c r="P60" s="3"/>
    </row>
    <row r="61" spans="2:16" ht="15.75" customHeight="1">
      <c r="B61" s="17"/>
      <c r="C61" s="25" t="s">
        <v>19</v>
      </c>
      <c r="D61" s="110" t="s">
        <v>51</v>
      </c>
      <c r="E61" s="82"/>
      <c r="F61" s="82"/>
      <c r="G61" s="82"/>
      <c r="H61" s="82"/>
      <c r="I61" s="83"/>
      <c r="J61" s="110" t="s">
        <v>73</v>
      </c>
      <c r="K61" s="82"/>
      <c r="L61" s="82"/>
      <c r="M61" s="83"/>
      <c r="N61" s="110" t="s">
        <v>74</v>
      </c>
      <c r="O61" s="83"/>
      <c r="P61" s="3"/>
    </row>
    <row r="62" spans="2:16" ht="42.75" customHeight="1">
      <c r="B62" s="17"/>
      <c r="C62" s="120">
        <v>1</v>
      </c>
      <c r="D62" s="121" t="str">
        <f t="shared" ref="D62:D66" si="2">D50</f>
        <v>Ejecuta un plan de solución para un problema que involucra información cuantitativa o esquemática.</v>
      </c>
      <c r="E62" s="122"/>
      <c r="F62" s="122"/>
      <c r="G62" s="122"/>
      <c r="H62" s="122"/>
      <c r="I62" s="123"/>
      <c r="J62" s="148" t="s">
        <v>75</v>
      </c>
      <c r="K62" s="140"/>
      <c r="L62" s="140"/>
      <c r="M62" s="141"/>
      <c r="N62" s="148" t="s">
        <v>76</v>
      </c>
      <c r="O62" s="141"/>
      <c r="P62" s="3"/>
    </row>
    <row r="63" spans="2:16" ht="40.5" customHeight="1">
      <c r="B63" s="17"/>
      <c r="C63" s="124">
        <v>2</v>
      </c>
      <c r="D63" s="125" t="str">
        <f t="shared" si="2"/>
        <v>Resuelve un problema que involucra información cuantitativa o esquemática.</v>
      </c>
      <c r="E63" s="126"/>
      <c r="F63" s="126"/>
      <c r="G63" s="126"/>
      <c r="H63" s="126"/>
      <c r="I63" s="127"/>
      <c r="J63" s="149" t="s">
        <v>77</v>
      </c>
      <c r="K63" s="143"/>
      <c r="L63" s="143"/>
      <c r="M63" s="144"/>
      <c r="N63" s="149" t="s">
        <v>76</v>
      </c>
      <c r="O63" s="144"/>
      <c r="P63" s="3"/>
    </row>
    <row r="64" spans="2:16" ht="66" customHeight="1">
      <c r="B64" s="17"/>
      <c r="C64" s="124">
        <v>3</v>
      </c>
      <c r="D64" s="125" t="str">
        <f t="shared" si="2"/>
        <v>Plantea afirmaciones que sustentan o refutan una interpretación dada a la información disponible en el marco de la solución de un problema</v>
      </c>
      <c r="E64" s="126"/>
      <c r="F64" s="126"/>
      <c r="G64" s="126"/>
      <c r="H64" s="126"/>
      <c r="I64" s="127"/>
      <c r="J64" s="149" t="s">
        <v>78</v>
      </c>
      <c r="K64" s="143"/>
      <c r="L64" s="143"/>
      <c r="M64" s="144"/>
      <c r="N64" s="149" t="s">
        <v>76</v>
      </c>
      <c r="O64" s="144"/>
      <c r="P64" s="3"/>
    </row>
    <row r="65" spans="2:16" ht="57" customHeight="1">
      <c r="B65" s="17"/>
      <c r="C65" s="124">
        <v>4</v>
      </c>
      <c r="D65" s="125" t="str">
        <f t="shared" si="2"/>
        <v>Argumenta a favor o en contra de un procedimiento para resolver un problema a la luz de criterios presentados o establecidos.</v>
      </c>
      <c r="E65" s="126"/>
      <c r="F65" s="126"/>
      <c r="G65" s="126"/>
      <c r="H65" s="126"/>
      <c r="I65" s="127"/>
      <c r="J65" s="149" t="s">
        <v>79</v>
      </c>
      <c r="K65" s="143"/>
      <c r="L65" s="143"/>
      <c r="M65" s="144"/>
      <c r="N65" s="149" t="s">
        <v>76</v>
      </c>
      <c r="O65" s="144"/>
      <c r="P65" s="3"/>
    </row>
    <row r="66" spans="2:16" ht="54.75" customHeight="1">
      <c r="B66" s="17"/>
      <c r="C66" s="128">
        <v>5</v>
      </c>
      <c r="D66" s="129" t="str">
        <f t="shared" si="2"/>
        <v>Establece la validez o pertinencia de una solución propuesta a un problema dado.</v>
      </c>
      <c r="E66" s="130"/>
      <c r="F66" s="130"/>
      <c r="G66" s="130"/>
      <c r="H66" s="130"/>
      <c r="I66" s="131"/>
      <c r="J66" s="150" t="s">
        <v>80</v>
      </c>
      <c r="K66" s="146"/>
      <c r="L66" s="146"/>
      <c r="M66" s="147"/>
      <c r="N66" s="150" t="s">
        <v>76</v>
      </c>
      <c r="O66" s="147"/>
      <c r="P66" s="3"/>
    </row>
    <row r="67" spans="2:16" ht="15.75" customHeight="1">
      <c r="B67" s="11"/>
      <c r="C67" s="135"/>
      <c r="D67" s="135"/>
      <c r="E67" s="135"/>
      <c r="F67" s="135"/>
      <c r="G67" s="135"/>
      <c r="H67" s="136"/>
      <c r="I67" s="136"/>
      <c r="J67" s="136"/>
      <c r="K67" s="137"/>
      <c r="L67" s="138"/>
      <c r="M67" s="135"/>
      <c r="N67" s="135"/>
      <c r="O67" s="135"/>
      <c r="P67" s="13"/>
    </row>
    <row r="68" spans="2:16" ht="15.75" customHeight="1"/>
    <row r="69" spans="2:16" ht="15.75" customHeight="1">
      <c r="B69" s="81" t="s">
        <v>81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</row>
    <row r="70" spans="2:16" ht="15.75" customHeight="1">
      <c r="B70" s="17"/>
      <c r="P70" s="16"/>
    </row>
    <row r="71" spans="2:16" ht="15.75" customHeight="1">
      <c r="B71" s="17"/>
      <c r="C71" s="104" t="s">
        <v>82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88"/>
      <c r="P71" s="3"/>
    </row>
    <row r="72" spans="2:16" ht="15.75" customHeight="1">
      <c r="B72" s="17"/>
      <c r="H72" s="48"/>
      <c r="I72" s="48"/>
      <c r="J72" s="48"/>
      <c r="P72" s="3"/>
    </row>
    <row r="73" spans="2:16" ht="15.75" customHeight="1">
      <c r="B73" s="17"/>
      <c r="C73" s="25" t="s">
        <v>19</v>
      </c>
      <c r="D73" s="110" t="s">
        <v>51</v>
      </c>
      <c r="E73" s="82"/>
      <c r="F73" s="82"/>
      <c r="G73" s="82"/>
      <c r="H73" s="82"/>
      <c r="I73" s="83"/>
      <c r="J73" s="110" t="s">
        <v>83</v>
      </c>
      <c r="K73" s="82"/>
      <c r="L73" s="82"/>
      <c r="M73" s="83"/>
      <c r="N73" s="110" t="s">
        <v>84</v>
      </c>
      <c r="O73" s="83"/>
      <c r="P73" s="3"/>
    </row>
    <row r="74" spans="2:16" ht="44.25" customHeight="1">
      <c r="B74" s="17"/>
      <c r="C74" s="120">
        <v>1</v>
      </c>
      <c r="D74" s="121" t="str">
        <f t="shared" ref="D74:D78" si="3">D62</f>
        <v>Ejecuta un plan de solución para un problema que involucra información cuantitativa o esquemática.</v>
      </c>
      <c r="E74" s="122"/>
      <c r="F74" s="122"/>
      <c r="G74" s="122"/>
      <c r="H74" s="122"/>
      <c r="I74" s="123"/>
      <c r="J74" s="132" t="s">
        <v>85</v>
      </c>
      <c r="K74" s="122"/>
      <c r="L74" s="122"/>
      <c r="M74" s="123"/>
      <c r="N74" s="132" t="s">
        <v>86</v>
      </c>
      <c r="O74" s="123"/>
      <c r="P74" s="3"/>
    </row>
    <row r="75" spans="2:16" ht="39" customHeight="1">
      <c r="B75" s="17"/>
      <c r="C75" s="124">
        <v>2</v>
      </c>
      <c r="D75" s="125" t="str">
        <f t="shared" si="3"/>
        <v>Resuelve un problema que involucra información cuantitativa o esquemática.</v>
      </c>
      <c r="E75" s="126"/>
      <c r="F75" s="126"/>
      <c r="G75" s="126"/>
      <c r="H75" s="126"/>
      <c r="I75" s="127"/>
      <c r="J75" s="133" t="s">
        <v>87</v>
      </c>
      <c r="K75" s="126"/>
      <c r="L75" s="126"/>
      <c r="M75" s="127"/>
      <c r="N75" s="133" t="s">
        <v>86</v>
      </c>
      <c r="O75" s="127"/>
      <c r="P75" s="3"/>
    </row>
    <row r="76" spans="2:16" ht="50.25" customHeight="1">
      <c r="B76" s="17"/>
      <c r="C76" s="124">
        <v>3</v>
      </c>
      <c r="D76" s="125" t="str">
        <f t="shared" si="3"/>
        <v>Plantea afirmaciones que sustentan o refutan una interpretación dada a la información disponible en el marco de la solución de un problema</v>
      </c>
      <c r="E76" s="126"/>
      <c r="F76" s="126"/>
      <c r="G76" s="126"/>
      <c r="H76" s="126"/>
      <c r="I76" s="127"/>
      <c r="J76" s="133" t="s">
        <v>88</v>
      </c>
      <c r="K76" s="126"/>
      <c r="L76" s="126"/>
      <c r="M76" s="127"/>
      <c r="N76" s="133" t="s">
        <v>86</v>
      </c>
      <c r="O76" s="127"/>
      <c r="P76" s="3"/>
    </row>
    <row r="77" spans="2:16" ht="42.75" customHeight="1">
      <c r="B77" s="17"/>
      <c r="C77" s="124">
        <v>4</v>
      </c>
      <c r="D77" s="125" t="str">
        <f t="shared" si="3"/>
        <v>Argumenta a favor o en contra de un procedimiento para resolver un problema a la luz de criterios presentados o establecidos.</v>
      </c>
      <c r="E77" s="126"/>
      <c r="F77" s="126"/>
      <c r="G77" s="126"/>
      <c r="H77" s="126"/>
      <c r="I77" s="127"/>
      <c r="J77" s="133" t="s">
        <v>89</v>
      </c>
      <c r="K77" s="126"/>
      <c r="L77" s="126"/>
      <c r="M77" s="127"/>
      <c r="N77" s="133" t="s">
        <v>86</v>
      </c>
      <c r="O77" s="127"/>
      <c r="P77" s="3"/>
    </row>
    <row r="78" spans="2:16" ht="34.5" customHeight="1">
      <c r="B78" s="17"/>
      <c r="C78" s="128">
        <v>5</v>
      </c>
      <c r="D78" s="129" t="str">
        <f t="shared" si="3"/>
        <v>Establece la validez o pertinencia de una solución propuesta a un problema dado.</v>
      </c>
      <c r="E78" s="130"/>
      <c r="F78" s="130"/>
      <c r="G78" s="130"/>
      <c r="H78" s="130"/>
      <c r="I78" s="131"/>
      <c r="J78" s="134" t="s">
        <v>90</v>
      </c>
      <c r="K78" s="130"/>
      <c r="L78" s="130"/>
      <c r="M78" s="131"/>
      <c r="N78" s="134" t="s">
        <v>86</v>
      </c>
      <c r="O78" s="131"/>
      <c r="P78" s="3"/>
    </row>
    <row r="79" spans="2:16" ht="15.75" customHeight="1">
      <c r="B79" s="11"/>
      <c r="C79" s="12"/>
      <c r="D79" s="12"/>
      <c r="E79" s="12"/>
      <c r="F79" s="12"/>
      <c r="G79" s="12"/>
      <c r="H79" s="49"/>
      <c r="I79" s="49"/>
      <c r="J79" s="49"/>
      <c r="K79" s="74"/>
      <c r="L79" s="75"/>
      <c r="M79" s="12"/>
      <c r="N79" s="12"/>
      <c r="O79" s="12"/>
      <c r="P79" s="13"/>
    </row>
    <row r="80" spans="2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3">
    <mergeCell ref="K79:L79"/>
    <mergeCell ref="K67:L67"/>
    <mergeCell ref="D77:I77"/>
    <mergeCell ref="J77:M77"/>
    <mergeCell ref="N77:O77"/>
    <mergeCell ref="D78:I78"/>
    <mergeCell ref="J78:M78"/>
    <mergeCell ref="N78:O78"/>
    <mergeCell ref="D64:I64"/>
    <mergeCell ref="D65:I65"/>
    <mergeCell ref="J65:M65"/>
    <mergeCell ref="N65:O65"/>
    <mergeCell ref="D66:I66"/>
    <mergeCell ref="J66:M66"/>
    <mergeCell ref="N66:O66"/>
    <mergeCell ref="J62:M62"/>
    <mergeCell ref="N62:O62"/>
    <mergeCell ref="D63:I63"/>
    <mergeCell ref="J63:M63"/>
    <mergeCell ref="N63:O63"/>
    <mergeCell ref="D50:I50"/>
    <mergeCell ref="J50:O50"/>
    <mergeCell ref="D51:I51"/>
    <mergeCell ref="J51:O51"/>
    <mergeCell ref="D52:I52"/>
    <mergeCell ref="J52:O52"/>
    <mergeCell ref="D76:I76"/>
    <mergeCell ref="J76:M76"/>
    <mergeCell ref="N76:O76"/>
    <mergeCell ref="D53:I53"/>
    <mergeCell ref="D54:I54"/>
    <mergeCell ref="J53:O53"/>
    <mergeCell ref="J54:O54"/>
    <mergeCell ref="K55:L55"/>
    <mergeCell ref="B57:P57"/>
    <mergeCell ref="C59:O59"/>
    <mergeCell ref="D61:I61"/>
    <mergeCell ref="J61:M61"/>
    <mergeCell ref="N61:O61"/>
    <mergeCell ref="J64:M64"/>
    <mergeCell ref="N64:O64"/>
    <mergeCell ref="D62:I62"/>
    <mergeCell ref="J74:M74"/>
    <mergeCell ref="N74:O74"/>
    <mergeCell ref="D74:I74"/>
    <mergeCell ref="D75:I75"/>
    <mergeCell ref="J75:M75"/>
    <mergeCell ref="N75:O75"/>
    <mergeCell ref="B69:P69"/>
    <mergeCell ref="C71:O71"/>
    <mergeCell ref="D73:I73"/>
    <mergeCell ref="J73:M73"/>
    <mergeCell ref="N73:O73"/>
    <mergeCell ref="K43:L43"/>
    <mergeCell ref="B45:P45"/>
    <mergeCell ref="C47:O47"/>
    <mergeCell ref="D49:I49"/>
    <mergeCell ref="J49:O49"/>
    <mergeCell ref="D41:I41"/>
    <mergeCell ref="D42:I42"/>
    <mergeCell ref="D37:I37"/>
    <mergeCell ref="J37:O37"/>
    <mergeCell ref="D38:I38"/>
    <mergeCell ref="J38:O38"/>
    <mergeCell ref="D39:I39"/>
    <mergeCell ref="J39:O39"/>
    <mergeCell ref="J40:O40"/>
    <mergeCell ref="J41:O41"/>
    <mergeCell ref="J42:O42"/>
    <mergeCell ref="K31:L31"/>
    <mergeCell ref="K32:L32"/>
    <mergeCell ref="B33:P33"/>
    <mergeCell ref="C35:O35"/>
    <mergeCell ref="D40:I40"/>
    <mergeCell ref="D26:O26"/>
    <mergeCell ref="D27:O27"/>
    <mergeCell ref="D28:O28"/>
    <mergeCell ref="D29:O29"/>
    <mergeCell ref="D30:O30"/>
    <mergeCell ref="B12:P12"/>
    <mergeCell ref="C14:N14"/>
    <mergeCell ref="B21:P21"/>
    <mergeCell ref="C23:O23"/>
    <mergeCell ref="D25:O25"/>
    <mergeCell ref="F9:K9"/>
    <mergeCell ref="N9:O9"/>
    <mergeCell ref="B1:P1"/>
    <mergeCell ref="B3:P3"/>
    <mergeCell ref="C5:N5"/>
    <mergeCell ref="C7:D7"/>
    <mergeCell ref="F7:K7"/>
    <mergeCell ref="N7:O7"/>
    <mergeCell ref="C9:D9"/>
  </mergeCells>
  <conditionalFormatting sqref="D38:D42">
    <cfRule type="expression" dxfId="39" priority="1">
      <formula>IF(D38=0,1,0)</formula>
    </cfRule>
  </conditionalFormatting>
  <conditionalFormatting sqref="D50:D54">
    <cfRule type="expression" dxfId="38" priority="2">
      <formula>IF(D50=0,1,0)</formula>
    </cfRule>
  </conditionalFormatting>
  <conditionalFormatting sqref="D62:D66">
    <cfRule type="expression" dxfId="37" priority="3">
      <formula>IF(D62=0,1,0)</formula>
    </cfRule>
  </conditionalFormatting>
  <conditionalFormatting sqref="D74:D78">
    <cfRule type="expression" dxfId="36" priority="4">
      <formula>IF(D74=0,1,0)</formula>
    </cfRule>
  </conditionalFormatting>
  <dataValidations count="1">
    <dataValidation type="list" allowBlank="1" showErrorMessage="1" sqref="N16 N18">
      <formula1>'matamaticas 2'!Grado</formula1>
    </dataValidation>
  </dataValidations>
  <pageMargins left="0.7" right="0.7" top="0.94202898550724634" bottom="0.75" header="0" footer="0"/>
  <pageSetup orientation="landscape" r:id="rId1"/>
  <headerFooter>
    <oddFooter>&amp;CDía E 2021 Ministerio de Educación Nacional&amp;RAnexo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99"/>
  <sheetViews>
    <sheetView showGridLines="0" topLeftCell="A16" workbookViewId="0">
      <selection activeCell="S26" sqref="S26"/>
    </sheetView>
  </sheetViews>
  <sheetFormatPr baseColWidth="10" defaultColWidth="14.42578125" defaultRowHeight="15" customHeight="1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  <col min="18" max="26" width="10.7109375" customWidth="1"/>
  </cols>
  <sheetData>
    <row r="1" spans="2:16" ht="18" customHeight="1"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16" ht="9" customHeight="1"/>
    <row r="3" spans="2:16" ht="18.75" customHeight="1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9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>
      <c r="B5" s="4"/>
      <c r="C5" s="97" t="s">
        <v>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  <c r="P5" s="3"/>
    </row>
    <row r="6" spans="2:16" ht="9" customHeight="1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2:16">
      <c r="B7" s="7"/>
      <c r="C7" s="98" t="s">
        <v>3</v>
      </c>
      <c r="D7" s="80"/>
      <c r="E7" s="6"/>
      <c r="F7" s="93" t="s">
        <v>4</v>
      </c>
      <c r="G7" s="82"/>
      <c r="H7" s="82"/>
      <c r="I7" s="82"/>
      <c r="J7" s="82"/>
      <c r="K7" s="83"/>
      <c r="L7" s="8" t="s">
        <v>5</v>
      </c>
      <c r="M7" s="9"/>
      <c r="N7" s="93">
        <v>254128000030</v>
      </c>
      <c r="O7" s="83"/>
      <c r="P7" s="3"/>
    </row>
    <row r="8" spans="2:16" ht="9" customHeight="1">
      <c r="B8" s="4"/>
      <c r="C8" s="5"/>
      <c r="D8" s="6"/>
      <c r="E8" s="6"/>
      <c r="F8" s="6"/>
      <c r="G8" s="6"/>
      <c r="H8" s="6"/>
      <c r="I8" s="6"/>
      <c r="J8" s="6"/>
      <c r="K8" s="6"/>
      <c r="L8" s="10"/>
      <c r="M8" s="9"/>
      <c r="N8" s="6"/>
      <c r="O8" s="6"/>
      <c r="P8" s="3"/>
    </row>
    <row r="9" spans="2:16">
      <c r="B9" s="7"/>
      <c r="C9" s="98" t="s">
        <v>6</v>
      </c>
      <c r="D9" s="80"/>
      <c r="E9" s="6"/>
      <c r="F9" s="93" t="s">
        <v>7</v>
      </c>
      <c r="G9" s="82"/>
      <c r="H9" s="82"/>
      <c r="I9" s="82"/>
      <c r="J9" s="82"/>
      <c r="K9" s="83"/>
      <c r="L9" s="8" t="s">
        <v>8</v>
      </c>
      <c r="M9" s="9"/>
      <c r="N9" s="93" t="s">
        <v>9</v>
      </c>
      <c r="O9" s="83"/>
      <c r="P9" s="3"/>
    </row>
    <row r="10" spans="2:16" ht="9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9" customHeight="1"/>
    <row r="12" spans="2:16" ht="15.75"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2:16" ht="9" customHeigh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>
      <c r="B14" s="17"/>
      <c r="C14" s="97" t="s">
        <v>11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5"/>
      <c r="P14" s="3"/>
    </row>
    <row r="15" spans="2:16" ht="9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3"/>
    </row>
    <row r="16" spans="2:16">
      <c r="B16" s="17"/>
      <c r="C16" s="6"/>
      <c r="D16" s="8" t="s">
        <v>12</v>
      </c>
      <c r="E16" s="6"/>
      <c r="F16" s="99" t="s">
        <v>91</v>
      </c>
      <c r="G16" s="82"/>
      <c r="H16" s="82"/>
      <c r="I16" s="82"/>
      <c r="J16" s="82"/>
      <c r="K16" s="83"/>
      <c r="L16" s="20" t="s">
        <v>14</v>
      </c>
      <c r="M16" s="9"/>
      <c r="N16" s="99"/>
      <c r="O16" s="83"/>
      <c r="P16" s="3"/>
    </row>
    <row r="17" spans="2:16" ht="9" customHeight="1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</row>
    <row r="18" spans="2:16" ht="9" customHeight="1"/>
    <row r="19" spans="2:16" ht="15.75">
      <c r="B19" s="81" t="s">
        <v>15</v>
      </c>
      <c r="C19" s="82"/>
      <c r="D19" s="82"/>
      <c r="E19" s="82"/>
      <c r="F19" s="82"/>
      <c r="G19" s="82"/>
      <c r="H19" s="83"/>
      <c r="I19" s="18"/>
      <c r="J19" s="81" t="s">
        <v>16</v>
      </c>
      <c r="K19" s="82"/>
      <c r="L19" s="82"/>
      <c r="M19" s="82"/>
      <c r="N19" s="82"/>
      <c r="O19" s="82"/>
      <c r="P19" s="83"/>
    </row>
    <row r="20" spans="2:16" ht="9" customHeight="1">
      <c r="B20" s="17"/>
      <c r="C20" s="18"/>
      <c r="D20" s="18"/>
      <c r="E20" s="18"/>
      <c r="F20" s="18"/>
      <c r="G20" s="18"/>
      <c r="H20" s="3"/>
      <c r="I20" s="18"/>
      <c r="J20" s="17"/>
      <c r="K20" s="15"/>
      <c r="L20" s="15"/>
      <c r="M20" s="15"/>
      <c r="N20" s="15"/>
      <c r="O20" s="15"/>
      <c r="P20" s="16"/>
    </row>
    <row r="21" spans="2:16" ht="58.5" customHeight="1">
      <c r="B21" s="17"/>
      <c r="C21" s="92" t="s">
        <v>17</v>
      </c>
      <c r="D21" s="80"/>
      <c r="E21" s="80"/>
      <c r="F21" s="80"/>
      <c r="G21" s="80"/>
      <c r="H21" s="22"/>
      <c r="I21" s="23"/>
      <c r="J21" s="24"/>
      <c r="K21" s="92" t="s">
        <v>18</v>
      </c>
      <c r="L21" s="80"/>
      <c r="M21" s="80"/>
      <c r="N21" s="80"/>
      <c r="O21" s="80"/>
      <c r="P21" s="3"/>
    </row>
    <row r="22" spans="2:16" ht="9" customHeight="1">
      <c r="B22" s="17"/>
      <c r="C22" s="18"/>
      <c r="D22" s="18"/>
      <c r="E22" s="18"/>
      <c r="F22" s="18"/>
      <c r="G22" s="18"/>
      <c r="H22" s="3"/>
      <c r="I22" s="18"/>
      <c r="J22" s="17"/>
      <c r="K22" s="18"/>
      <c r="L22" s="18"/>
      <c r="M22" s="18"/>
      <c r="N22" s="18"/>
      <c r="O22" s="18"/>
      <c r="P22" s="3"/>
    </row>
    <row r="23" spans="2:16" ht="15.75" customHeight="1">
      <c r="B23" s="17"/>
      <c r="C23" s="25" t="s">
        <v>19</v>
      </c>
      <c r="D23" s="85" t="s">
        <v>20</v>
      </c>
      <c r="E23" s="82"/>
      <c r="F23" s="82"/>
      <c r="G23" s="83"/>
      <c r="H23" s="26"/>
      <c r="J23" s="17"/>
      <c r="K23" s="25" t="s">
        <v>19</v>
      </c>
      <c r="L23" s="85" t="s">
        <v>20</v>
      </c>
      <c r="M23" s="82"/>
      <c r="N23" s="83"/>
      <c r="O23" s="25" t="s">
        <v>21</v>
      </c>
      <c r="P23" s="3"/>
    </row>
    <row r="24" spans="2:16" ht="72" customHeight="1">
      <c r="B24" s="17"/>
      <c r="C24" s="27">
        <v>1</v>
      </c>
      <c r="D24" s="159" t="s">
        <v>92</v>
      </c>
      <c r="E24" s="122"/>
      <c r="F24" s="122"/>
      <c r="G24" s="123"/>
      <c r="H24" s="28"/>
      <c r="I24" s="9"/>
      <c r="J24" s="29"/>
      <c r="K24" s="27">
        <v>1</v>
      </c>
      <c r="L24" s="161" t="str">
        <f t="shared" ref="L24:L43" si="0">D24</f>
        <v>Derivar conclusiones para algunos fenómenos de la naturaleza basándose en conocimientos científicos y en
la evidencia de su propia investigación y de la de otros. - Procesos físicos</v>
      </c>
      <c r="M24" s="152"/>
      <c r="N24" s="153"/>
      <c r="O24" s="162" t="s">
        <v>23</v>
      </c>
      <c r="P24" s="3"/>
    </row>
    <row r="25" spans="2:16" ht="69.75" customHeight="1">
      <c r="B25" s="17"/>
      <c r="C25" s="31">
        <v>2</v>
      </c>
      <c r="D25" s="160" t="s">
        <v>93</v>
      </c>
      <c r="E25" s="152"/>
      <c r="F25" s="152"/>
      <c r="G25" s="153"/>
      <c r="H25" s="28"/>
      <c r="I25" s="9"/>
      <c r="J25" s="29"/>
      <c r="K25" s="31">
        <v>2</v>
      </c>
      <c r="L25" s="163" t="str">
        <f t="shared" si="0"/>
        <v xml:space="preserve">Explicar cómo ocurren algunos fenómenos de la naturaleza basado en observaciones, en patrones y en conceptos propios del conocimiento científico. - Procesos químicos </v>
      </c>
      <c r="M25" s="126"/>
      <c r="N25" s="127"/>
      <c r="O25" s="162" t="s">
        <v>23</v>
      </c>
      <c r="P25" s="3"/>
    </row>
    <row r="26" spans="2:16" ht="88.5" customHeight="1">
      <c r="B26" s="17"/>
      <c r="C26" s="31">
        <v>3</v>
      </c>
      <c r="D26" s="160" t="s">
        <v>94</v>
      </c>
      <c r="E26" s="152"/>
      <c r="F26" s="152"/>
      <c r="G26" s="153"/>
      <c r="H26" s="28"/>
      <c r="I26" s="9"/>
      <c r="J26" s="29"/>
      <c r="K26" s="32">
        <v>3</v>
      </c>
      <c r="L26" s="163" t="str">
        <f t="shared" si="0"/>
        <v>Modelar fenómenos de la naturaleza basado en el análisis de variables, la relación entre dos o más conceptos del conocimiento científico y de la evidencia derivada de investigaciones científicas. - Procesos químicos</v>
      </c>
      <c r="M26" s="126"/>
      <c r="N26" s="127"/>
      <c r="O26" s="162" t="s">
        <v>23</v>
      </c>
      <c r="P26" s="3"/>
    </row>
    <row r="27" spans="2:16" ht="60.75" customHeight="1">
      <c r="B27" s="17"/>
      <c r="C27" s="31">
        <v>4</v>
      </c>
      <c r="D27" s="160" t="s">
        <v>95</v>
      </c>
      <c r="E27" s="152"/>
      <c r="F27" s="152"/>
      <c r="G27" s="153"/>
      <c r="H27" s="28"/>
      <c r="I27" s="9"/>
      <c r="J27" s="29"/>
      <c r="K27" s="31">
        <v>4</v>
      </c>
      <c r="L27" s="163" t="str">
        <f t="shared" si="0"/>
        <v>Identificar las características de algunos fenómenos de la naturaleza basado en el análisis de información  y conceptos propios del conocimiento científico. - CTS</v>
      </c>
      <c r="M27" s="126"/>
      <c r="N27" s="127"/>
      <c r="O27" s="162" t="s">
        <v>23</v>
      </c>
      <c r="P27" s="3"/>
    </row>
    <row r="28" spans="2:16" ht="61.5" customHeight="1">
      <c r="B28" s="17"/>
      <c r="C28" s="31">
        <v>5</v>
      </c>
      <c r="D28" s="160" t="s">
        <v>96</v>
      </c>
      <c r="E28" s="152"/>
      <c r="F28" s="152"/>
      <c r="G28" s="153"/>
      <c r="H28" s="28"/>
      <c r="I28" s="9"/>
      <c r="J28" s="29"/>
      <c r="K28" s="31">
        <v>5</v>
      </c>
      <c r="L28" s="163" t="str">
        <f t="shared" si="0"/>
        <v>Explicar cómo ocurren algunos fenómenos de la naturaleza basado en observaciones, en patrones y en conceptos propios del conocimiento científico. - Procesos vivos</v>
      </c>
      <c r="M28" s="126"/>
      <c r="N28" s="127"/>
      <c r="O28" s="162" t="s">
        <v>23</v>
      </c>
      <c r="P28" s="3"/>
    </row>
    <row r="29" spans="2:16" ht="76.5" customHeight="1">
      <c r="B29" s="17"/>
      <c r="C29" s="31">
        <v>6</v>
      </c>
      <c r="D29" s="160" t="s">
        <v>97</v>
      </c>
      <c r="E29" s="152"/>
      <c r="F29" s="152"/>
      <c r="G29" s="153"/>
      <c r="H29" s="28"/>
      <c r="I29" s="9"/>
      <c r="J29" s="29"/>
      <c r="K29" s="32">
        <v>6</v>
      </c>
      <c r="L29" s="163" t="str">
        <f t="shared" si="0"/>
        <v>Identificar las características de algunos fenómenos de la naturaleza basado en el análisis de información  y conceptos propios del conocimiento científico. - Procesos físicos</v>
      </c>
      <c r="M29" s="126"/>
      <c r="N29" s="127"/>
      <c r="O29" s="162" t="s">
        <v>23</v>
      </c>
      <c r="P29" s="3"/>
    </row>
    <row r="30" spans="2:16" ht="87" customHeight="1">
      <c r="B30" s="17"/>
      <c r="C30" s="31">
        <v>7</v>
      </c>
      <c r="D30" s="160" t="s">
        <v>98</v>
      </c>
      <c r="E30" s="152"/>
      <c r="F30" s="152"/>
      <c r="G30" s="153"/>
      <c r="H30" s="28"/>
      <c r="I30" s="9"/>
      <c r="J30" s="29"/>
      <c r="K30" s="31">
        <v>7</v>
      </c>
      <c r="L30" s="163" t="str">
        <f t="shared" si="0"/>
        <v>Modelar fenómenos de la naturaleza basado en el análisis de variables, la relación entre dos o más conceptos del conocimiento científico y de la evidencia
derivada de investigaciones científicas. - Procesos físicos.</v>
      </c>
      <c r="M30" s="126"/>
      <c r="N30" s="127"/>
      <c r="O30" s="162" t="s">
        <v>23</v>
      </c>
      <c r="P30" s="3"/>
    </row>
    <row r="31" spans="2:16">
      <c r="B31" s="17"/>
      <c r="C31" s="31">
        <v>8</v>
      </c>
      <c r="D31" s="64"/>
      <c r="E31" s="65"/>
      <c r="F31" s="65"/>
      <c r="G31" s="66"/>
      <c r="H31" s="28"/>
      <c r="I31" s="9"/>
      <c r="J31" s="29"/>
      <c r="K31" s="31">
        <v>8</v>
      </c>
      <c r="L31" s="70">
        <f t="shared" si="0"/>
        <v>0</v>
      </c>
      <c r="M31" s="71"/>
      <c r="N31" s="72"/>
      <c r="O31" s="30"/>
      <c r="P31" s="3"/>
    </row>
    <row r="32" spans="2:16">
      <c r="B32" s="17"/>
      <c r="C32" s="31">
        <v>9</v>
      </c>
      <c r="D32" s="64"/>
      <c r="E32" s="65"/>
      <c r="F32" s="65"/>
      <c r="G32" s="66"/>
      <c r="H32" s="28"/>
      <c r="I32" s="9"/>
      <c r="J32" s="29"/>
      <c r="K32" s="32">
        <v>9</v>
      </c>
      <c r="L32" s="70">
        <f t="shared" si="0"/>
        <v>0</v>
      </c>
      <c r="M32" s="71"/>
      <c r="N32" s="72"/>
      <c r="O32" s="30"/>
      <c r="P32" s="3"/>
    </row>
    <row r="33" spans="2:16">
      <c r="B33" s="17"/>
      <c r="C33" s="31">
        <v>10</v>
      </c>
      <c r="D33" s="64"/>
      <c r="E33" s="65"/>
      <c r="F33" s="65"/>
      <c r="G33" s="66"/>
      <c r="H33" s="28"/>
      <c r="I33" s="9"/>
      <c r="J33" s="29"/>
      <c r="K33" s="31">
        <v>10</v>
      </c>
      <c r="L33" s="70">
        <f t="shared" si="0"/>
        <v>0</v>
      </c>
      <c r="M33" s="71"/>
      <c r="N33" s="72"/>
      <c r="O33" s="30"/>
      <c r="P33" s="3"/>
    </row>
    <row r="34" spans="2:16">
      <c r="B34" s="17"/>
      <c r="C34" s="31">
        <v>11</v>
      </c>
      <c r="D34" s="64"/>
      <c r="E34" s="65"/>
      <c r="F34" s="65"/>
      <c r="G34" s="66"/>
      <c r="H34" s="28"/>
      <c r="I34" s="9"/>
      <c r="J34" s="29"/>
      <c r="K34" s="31">
        <v>11</v>
      </c>
      <c r="L34" s="70">
        <f t="shared" si="0"/>
        <v>0</v>
      </c>
      <c r="M34" s="71"/>
      <c r="N34" s="72"/>
      <c r="O34" s="30"/>
      <c r="P34" s="3"/>
    </row>
    <row r="35" spans="2:16">
      <c r="B35" s="17"/>
      <c r="C35" s="31">
        <v>12</v>
      </c>
      <c r="D35" s="64"/>
      <c r="E35" s="65"/>
      <c r="F35" s="65"/>
      <c r="G35" s="66"/>
      <c r="H35" s="28"/>
      <c r="I35" s="9"/>
      <c r="J35" s="29"/>
      <c r="K35" s="32">
        <v>12</v>
      </c>
      <c r="L35" s="70">
        <f t="shared" si="0"/>
        <v>0</v>
      </c>
      <c r="M35" s="71"/>
      <c r="N35" s="72"/>
      <c r="O35" s="30"/>
      <c r="P35" s="3"/>
    </row>
    <row r="36" spans="2:16" ht="18.75" customHeight="1">
      <c r="B36" s="17"/>
      <c r="C36" s="31">
        <v>13</v>
      </c>
      <c r="D36" s="64"/>
      <c r="E36" s="65"/>
      <c r="F36" s="65"/>
      <c r="G36" s="66"/>
      <c r="H36" s="28"/>
      <c r="I36" s="9"/>
      <c r="J36" s="29"/>
      <c r="K36" s="32">
        <v>13</v>
      </c>
      <c r="L36" s="70">
        <f t="shared" si="0"/>
        <v>0</v>
      </c>
      <c r="M36" s="71"/>
      <c r="N36" s="72"/>
      <c r="O36" s="33"/>
      <c r="P36" s="3"/>
    </row>
    <row r="37" spans="2:16" ht="18.75" customHeight="1">
      <c r="B37" s="17"/>
      <c r="C37" s="31">
        <v>14</v>
      </c>
      <c r="D37" s="64"/>
      <c r="E37" s="65"/>
      <c r="F37" s="65"/>
      <c r="G37" s="66"/>
      <c r="H37" s="28"/>
      <c r="I37" s="9"/>
      <c r="J37" s="29"/>
      <c r="K37" s="31">
        <v>14</v>
      </c>
      <c r="L37" s="70">
        <f t="shared" si="0"/>
        <v>0</v>
      </c>
      <c r="M37" s="71"/>
      <c r="N37" s="72"/>
      <c r="O37" s="33"/>
      <c r="P37" s="3"/>
    </row>
    <row r="38" spans="2:16" ht="18.75" customHeight="1">
      <c r="B38" s="17"/>
      <c r="C38" s="31">
        <v>15</v>
      </c>
      <c r="D38" s="64"/>
      <c r="E38" s="65"/>
      <c r="F38" s="65"/>
      <c r="G38" s="66"/>
      <c r="H38" s="28"/>
      <c r="I38" s="9"/>
      <c r="J38" s="29"/>
      <c r="K38" s="32">
        <v>15</v>
      </c>
      <c r="L38" s="70">
        <f t="shared" si="0"/>
        <v>0</v>
      </c>
      <c r="M38" s="71"/>
      <c r="N38" s="72"/>
      <c r="O38" s="33"/>
      <c r="P38" s="3"/>
    </row>
    <row r="39" spans="2:16" ht="18.75" customHeight="1">
      <c r="B39" s="17"/>
      <c r="C39" s="31">
        <v>16</v>
      </c>
      <c r="D39" s="64"/>
      <c r="E39" s="65"/>
      <c r="F39" s="65"/>
      <c r="G39" s="66"/>
      <c r="H39" s="28"/>
      <c r="I39" s="9"/>
      <c r="J39" s="29"/>
      <c r="K39" s="31">
        <v>16</v>
      </c>
      <c r="L39" s="70">
        <f t="shared" si="0"/>
        <v>0</v>
      </c>
      <c r="M39" s="71"/>
      <c r="N39" s="72"/>
      <c r="O39" s="33"/>
      <c r="P39" s="3"/>
    </row>
    <row r="40" spans="2:16" ht="18.75" customHeight="1">
      <c r="B40" s="17"/>
      <c r="C40" s="31">
        <v>17</v>
      </c>
      <c r="D40" s="64"/>
      <c r="E40" s="65"/>
      <c r="F40" s="65"/>
      <c r="G40" s="66"/>
      <c r="H40" s="28"/>
      <c r="I40" s="9"/>
      <c r="J40" s="29"/>
      <c r="K40" s="31">
        <v>17</v>
      </c>
      <c r="L40" s="70">
        <f t="shared" si="0"/>
        <v>0</v>
      </c>
      <c r="M40" s="71"/>
      <c r="N40" s="72"/>
      <c r="O40" s="33"/>
      <c r="P40" s="3"/>
    </row>
    <row r="41" spans="2:16" ht="18.75" customHeight="1">
      <c r="B41" s="17"/>
      <c r="C41" s="31">
        <v>18</v>
      </c>
      <c r="D41" s="64"/>
      <c r="E41" s="65"/>
      <c r="F41" s="65"/>
      <c r="G41" s="66"/>
      <c r="H41" s="28"/>
      <c r="I41" s="9"/>
      <c r="J41" s="29"/>
      <c r="K41" s="32">
        <v>18</v>
      </c>
      <c r="L41" s="70">
        <f t="shared" si="0"/>
        <v>0</v>
      </c>
      <c r="M41" s="71"/>
      <c r="N41" s="72"/>
      <c r="O41" s="33"/>
      <c r="P41" s="3"/>
    </row>
    <row r="42" spans="2:16" ht="18.75" customHeight="1">
      <c r="B42" s="17"/>
      <c r="C42" s="31">
        <v>19</v>
      </c>
      <c r="D42" s="64"/>
      <c r="E42" s="65"/>
      <c r="F42" s="65"/>
      <c r="G42" s="66"/>
      <c r="H42" s="28"/>
      <c r="I42" s="9"/>
      <c r="J42" s="29"/>
      <c r="K42" s="31">
        <v>19</v>
      </c>
      <c r="L42" s="70">
        <f t="shared" si="0"/>
        <v>0</v>
      </c>
      <c r="M42" s="71"/>
      <c r="N42" s="72"/>
      <c r="O42" s="33"/>
      <c r="P42" s="3"/>
    </row>
    <row r="43" spans="2:16" ht="18.75" customHeight="1">
      <c r="B43" s="17"/>
      <c r="C43" s="34">
        <v>20</v>
      </c>
      <c r="D43" s="67"/>
      <c r="E43" s="68"/>
      <c r="F43" s="68"/>
      <c r="G43" s="69"/>
      <c r="H43" s="28"/>
      <c r="I43" s="9"/>
      <c r="J43" s="29"/>
      <c r="K43" s="34">
        <v>20</v>
      </c>
      <c r="L43" s="73">
        <f t="shared" si="0"/>
        <v>0</v>
      </c>
      <c r="M43" s="68"/>
      <c r="N43" s="69"/>
      <c r="O43" s="35"/>
      <c r="P43" s="3"/>
    </row>
    <row r="44" spans="2:16" ht="9" customHeight="1">
      <c r="B44" s="11"/>
      <c r="C44" s="12"/>
      <c r="D44" s="12"/>
      <c r="E44" s="12"/>
      <c r="F44" s="12"/>
      <c r="G44" s="12"/>
      <c r="H44" s="13"/>
      <c r="I44" s="18"/>
      <c r="J44" s="11"/>
      <c r="K44" s="74"/>
      <c r="L44" s="75"/>
      <c r="M44" s="12"/>
      <c r="N44" s="12"/>
      <c r="O44" s="12"/>
      <c r="P44" s="13"/>
    </row>
    <row r="45" spans="2:16" ht="9" customHeight="1">
      <c r="K45" s="79"/>
      <c r="L45" s="80"/>
    </row>
    <row r="46" spans="2:16" ht="15.75" customHeight="1">
      <c r="B46" s="81" t="s">
        <v>31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</row>
    <row r="47" spans="2:16" ht="9" customHeight="1">
      <c r="B47" s="14"/>
      <c r="C47" s="15"/>
      <c r="D47" s="15"/>
      <c r="E47" s="15"/>
      <c r="F47" s="15"/>
      <c r="G47" s="15"/>
      <c r="H47" s="15"/>
      <c r="I47" s="15"/>
      <c r="J47" s="15"/>
      <c r="K47" s="76"/>
      <c r="L47" s="77"/>
      <c r="M47" s="15"/>
      <c r="N47" s="15"/>
      <c r="O47" s="15"/>
      <c r="P47" s="16"/>
    </row>
    <row r="48" spans="2:16" ht="30" customHeight="1">
      <c r="B48" s="17"/>
      <c r="C48" s="84" t="s">
        <v>32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36"/>
    </row>
    <row r="49" spans="2:17" ht="9" customHeight="1">
      <c r="B49" s="1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6"/>
    </row>
    <row r="50" spans="2:17">
      <c r="B50" s="17"/>
      <c r="C50" s="37"/>
      <c r="D50" s="25" t="s">
        <v>19</v>
      </c>
      <c r="E50" s="85" t="s">
        <v>20</v>
      </c>
      <c r="F50" s="82"/>
      <c r="G50" s="82"/>
      <c r="H50" s="82"/>
      <c r="I50" s="82"/>
      <c r="J50" s="82"/>
      <c r="K50" s="83"/>
      <c r="L50" s="25" t="s">
        <v>21</v>
      </c>
      <c r="M50" s="85" t="s">
        <v>33</v>
      </c>
      <c r="N50" s="83"/>
      <c r="O50" s="37"/>
      <c r="P50" s="36"/>
    </row>
    <row r="51" spans="2:17">
      <c r="B51" s="17"/>
      <c r="C51" s="38">
        <f t="shared" ref="C51:C69" si="1">IF(L51="No trabajado",1,0)</f>
        <v>0</v>
      </c>
      <c r="D51" s="50">
        <v>1</v>
      </c>
      <c r="E51" s="86" t="str">
        <f t="shared" ref="E51:E67" si="2">D25</f>
        <v xml:space="preserve">Explicar cómo ocurren algunos fenómenos de la naturaleza basado en observaciones, en patrones y en conceptos propios del conocimiento científico. - Procesos químicos </v>
      </c>
      <c r="F51" s="71"/>
      <c r="G51" s="71"/>
      <c r="H51" s="71"/>
      <c r="I51" s="71"/>
      <c r="J51" s="71"/>
      <c r="K51" s="72"/>
      <c r="L51" s="41" t="str">
        <f t="shared" ref="L51:L69" si="3">O25</f>
        <v>Trabajado</v>
      </c>
      <c r="M51" s="78" t="s">
        <v>99</v>
      </c>
      <c r="N51" s="72"/>
      <c r="O51" s="38">
        <f t="shared" ref="O51:O69" si="4">IF(M51="Bajo",1,0)</f>
        <v>0</v>
      </c>
      <c r="P51" s="39">
        <f t="shared" ref="P51:P69" si="5">IF(M51="Básico",-3,0)</f>
        <v>0</v>
      </c>
      <c r="Q51" s="40">
        <f t="shared" ref="Q51:Q69" si="6">C51+O51+P51</f>
        <v>0</v>
      </c>
    </row>
    <row r="52" spans="2:17">
      <c r="B52" s="17"/>
      <c r="C52" s="38">
        <f t="shared" si="1"/>
        <v>0</v>
      </c>
      <c r="D52" s="50">
        <v>2</v>
      </c>
      <c r="E52" s="86" t="str">
        <f t="shared" si="2"/>
        <v>Modelar fenómenos de la naturaleza basado en el análisis de variables, la relación entre dos o más conceptos del conocimiento científico y de la evidencia derivada de investigaciones científicas. - Procesos químicos</v>
      </c>
      <c r="F52" s="71"/>
      <c r="G52" s="71"/>
      <c r="H52" s="71"/>
      <c r="I52" s="71"/>
      <c r="J52" s="71"/>
      <c r="K52" s="72"/>
      <c r="L52" s="41" t="str">
        <f t="shared" si="3"/>
        <v>Trabajado</v>
      </c>
      <c r="M52" s="78" t="s">
        <v>99</v>
      </c>
      <c r="N52" s="72"/>
      <c r="O52" s="38">
        <f t="shared" si="4"/>
        <v>0</v>
      </c>
      <c r="P52" s="39">
        <f t="shared" si="5"/>
        <v>0</v>
      </c>
      <c r="Q52" s="40">
        <f t="shared" si="6"/>
        <v>0</v>
      </c>
    </row>
    <row r="53" spans="2:17">
      <c r="B53" s="17"/>
      <c r="C53" s="38">
        <f t="shared" si="1"/>
        <v>0</v>
      </c>
      <c r="D53" s="50">
        <v>3</v>
      </c>
      <c r="E53" s="86" t="str">
        <f t="shared" si="2"/>
        <v>Identificar las características de algunos fenómenos de la naturaleza basado en el análisis de información  y conceptos propios del conocimiento científico. - CTS</v>
      </c>
      <c r="F53" s="71"/>
      <c r="G53" s="71"/>
      <c r="H53" s="71"/>
      <c r="I53" s="71"/>
      <c r="J53" s="71"/>
      <c r="K53" s="72"/>
      <c r="L53" s="41" t="str">
        <f t="shared" si="3"/>
        <v>Trabajado</v>
      </c>
      <c r="M53" s="78" t="s">
        <v>99</v>
      </c>
      <c r="N53" s="72"/>
      <c r="O53" s="38">
        <f t="shared" si="4"/>
        <v>0</v>
      </c>
      <c r="P53" s="39">
        <f t="shared" si="5"/>
        <v>0</v>
      </c>
      <c r="Q53" s="40">
        <f t="shared" si="6"/>
        <v>0</v>
      </c>
    </row>
    <row r="54" spans="2:17">
      <c r="B54" s="17"/>
      <c r="C54" s="38">
        <f t="shared" si="1"/>
        <v>0</v>
      </c>
      <c r="D54" s="50">
        <v>4</v>
      </c>
      <c r="E54" s="86" t="str">
        <f t="shared" si="2"/>
        <v>Explicar cómo ocurren algunos fenómenos de la naturaleza basado en observaciones, en patrones y en conceptos propios del conocimiento científico. - Procesos vivos</v>
      </c>
      <c r="F54" s="71"/>
      <c r="G54" s="71"/>
      <c r="H54" s="71"/>
      <c r="I54" s="71"/>
      <c r="J54" s="71"/>
      <c r="K54" s="72"/>
      <c r="L54" s="41" t="str">
        <f t="shared" si="3"/>
        <v>Trabajado</v>
      </c>
      <c r="M54" s="78" t="s">
        <v>99</v>
      </c>
      <c r="N54" s="72"/>
      <c r="O54" s="38">
        <f t="shared" si="4"/>
        <v>0</v>
      </c>
      <c r="P54" s="39">
        <f t="shared" si="5"/>
        <v>0</v>
      </c>
      <c r="Q54" s="40">
        <f t="shared" si="6"/>
        <v>0</v>
      </c>
    </row>
    <row r="55" spans="2:17">
      <c r="B55" s="17"/>
      <c r="C55" s="38">
        <f t="shared" si="1"/>
        <v>0</v>
      </c>
      <c r="D55" s="50">
        <v>5</v>
      </c>
      <c r="E55" s="86" t="str">
        <f t="shared" si="2"/>
        <v>Identificar las características de algunos fenómenos de la naturaleza basado en el análisis de información  y conceptos propios del conocimiento científico. - Procesos físicos</v>
      </c>
      <c r="F55" s="71"/>
      <c r="G55" s="71"/>
      <c r="H55" s="71"/>
      <c r="I55" s="71"/>
      <c r="J55" s="71"/>
      <c r="K55" s="72"/>
      <c r="L55" s="41" t="str">
        <f t="shared" si="3"/>
        <v>Trabajado</v>
      </c>
      <c r="M55" s="78" t="s">
        <v>99</v>
      </c>
      <c r="N55" s="72"/>
      <c r="O55" s="38">
        <f t="shared" si="4"/>
        <v>0</v>
      </c>
      <c r="P55" s="39">
        <f t="shared" si="5"/>
        <v>0</v>
      </c>
      <c r="Q55" s="40">
        <f t="shared" si="6"/>
        <v>0</v>
      </c>
    </row>
    <row r="56" spans="2:17">
      <c r="B56" s="17"/>
      <c r="C56" s="38">
        <f t="shared" si="1"/>
        <v>0</v>
      </c>
      <c r="D56" s="50">
        <v>6</v>
      </c>
      <c r="E56" s="86" t="str">
        <f t="shared" si="2"/>
        <v>Modelar fenómenos de la naturaleza basado en el análisis de variables, la relación entre dos o más conceptos del conocimiento científico y de la evidencia
derivada de investigaciones científicas. - Procesos físicos.</v>
      </c>
      <c r="F56" s="71"/>
      <c r="G56" s="71"/>
      <c r="H56" s="71"/>
      <c r="I56" s="71"/>
      <c r="J56" s="71"/>
      <c r="K56" s="72"/>
      <c r="L56" s="41" t="str">
        <f t="shared" si="3"/>
        <v>Trabajado</v>
      </c>
      <c r="M56" s="78"/>
      <c r="N56" s="72"/>
      <c r="O56" s="38">
        <f t="shared" si="4"/>
        <v>0</v>
      </c>
      <c r="P56" s="39">
        <f t="shared" si="5"/>
        <v>0</v>
      </c>
      <c r="Q56" s="40">
        <f t="shared" si="6"/>
        <v>0</v>
      </c>
    </row>
    <row r="57" spans="2:17">
      <c r="B57" s="17"/>
      <c r="C57" s="38">
        <f t="shared" si="1"/>
        <v>0</v>
      </c>
      <c r="D57" s="50">
        <v>7</v>
      </c>
      <c r="E57" s="86">
        <f t="shared" si="2"/>
        <v>0</v>
      </c>
      <c r="F57" s="71"/>
      <c r="G57" s="71"/>
      <c r="H57" s="71"/>
      <c r="I57" s="71"/>
      <c r="J57" s="71"/>
      <c r="K57" s="72"/>
      <c r="L57" s="41">
        <f t="shared" si="3"/>
        <v>0</v>
      </c>
      <c r="M57" s="78"/>
      <c r="N57" s="72"/>
      <c r="O57" s="38">
        <f t="shared" si="4"/>
        <v>0</v>
      </c>
      <c r="P57" s="39">
        <f t="shared" si="5"/>
        <v>0</v>
      </c>
      <c r="Q57" s="40">
        <f t="shared" si="6"/>
        <v>0</v>
      </c>
    </row>
    <row r="58" spans="2:17">
      <c r="B58" s="17"/>
      <c r="C58" s="38">
        <f t="shared" si="1"/>
        <v>0</v>
      </c>
      <c r="D58" s="50">
        <v>8</v>
      </c>
      <c r="E58" s="86">
        <f t="shared" si="2"/>
        <v>0</v>
      </c>
      <c r="F58" s="71"/>
      <c r="G58" s="71"/>
      <c r="H58" s="71"/>
      <c r="I58" s="71"/>
      <c r="J58" s="71"/>
      <c r="K58" s="72"/>
      <c r="L58" s="41">
        <f t="shared" si="3"/>
        <v>0</v>
      </c>
      <c r="M58" s="78"/>
      <c r="N58" s="72"/>
      <c r="O58" s="38">
        <f t="shared" si="4"/>
        <v>0</v>
      </c>
      <c r="P58" s="39">
        <f t="shared" si="5"/>
        <v>0</v>
      </c>
      <c r="Q58" s="40">
        <f t="shared" si="6"/>
        <v>0</v>
      </c>
    </row>
    <row r="59" spans="2:17">
      <c r="B59" s="17"/>
      <c r="C59" s="38">
        <f t="shared" si="1"/>
        <v>0</v>
      </c>
      <c r="D59" s="50">
        <v>9</v>
      </c>
      <c r="E59" s="86">
        <f t="shared" si="2"/>
        <v>0</v>
      </c>
      <c r="F59" s="71"/>
      <c r="G59" s="71"/>
      <c r="H59" s="71"/>
      <c r="I59" s="71"/>
      <c r="J59" s="71"/>
      <c r="K59" s="72"/>
      <c r="L59" s="41">
        <f t="shared" si="3"/>
        <v>0</v>
      </c>
      <c r="M59" s="78"/>
      <c r="N59" s="72"/>
      <c r="O59" s="38">
        <f t="shared" si="4"/>
        <v>0</v>
      </c>
      <c r="P59" s="39">
        <f t="shared" si="5"/>
        <v>0</v>
      </c>
      <c r="Q59" s="40">
        <f t="shared" si="6"/>
        <v>0</v>
      </c>
    </row>
    <row r="60" spans="2:17">
      <c r="B60" s="17"/>
      <c r="C60" s="38">
        <f t="shared" si="1"/>
        <v>0</v>
      </c>
      <c r="D60" s="50">
        <v>10</v>
      </c>
      <c r="E60" s="86">
        <f t="shared" si="2"/>
        <v>0</v>
      </c>
      <c r="F60" s="71"/>
      <c r="G60" s="71"/>
      <c r="H60" s="71"/>
      <c r="I60" s="71"/>
      <c r="J60" s="71"/>
      <c r="K60" s="72"/>
      <c r="L60" s="41">
        <f t="shared" si="3"/>
        <v>0</v>
      </c>
      <c r="M60" s="78"/>
      <c r="N60" s="72"/>
      <c r="O60" s="38">
        <f t="shared" si="4"/>
        <v>0</v>
      </c>
      <c r="P60" s="39">
        <f t="shared" si="5"/>
        <v>0</v>
      </c>
      <c r="Q60" s="40">
        <f t="shared" si="6"/>
        <v>0</v>
      </c>
    </row>
    <row r="61" spans="2:17">
      <c r="B61" s="17"/>
      <c r="C61" s="38">
        <f t="shared" si="1"/>
        <v>0</v>
      </c>
      <c r="D61" s="50">
        <v>11</v>
      </c>
      <c r="E61" s="86">
        <f t="shared" si="2"/>
        <v>0</v>
      </c>
      <c r="F61" s="71"/>
      <c r="G61" s="71"/>
      <c r="H61" s="71"/>
      <c r="I61" s="71"/>
      <c r="J61" s="71"/>
      <c r="K61" s="72"/>
      <c r="L61" s="41">
        <f t="shared" si="3"/>
        <v>0</v>
      </c>
      <c r="M61" s="78"/>
      <c r="N61" s="72"/>
      <c r="O61" s="38">
        <f t="shared" si="4"/>
        <v>0</v>
      </c>
      <c r="P61" s="39">
        <f t="shared" si="5"/>
        <v>0</v>
      </c>
      <c r="Q61" s="40">
        <f t="shared" si="6"/>
        <v>0</v>
      </c>
    </row>
    <row r="62" spans="2:17" ht="18.75" customHeight="1">
      <c r="B62" s="17"/>
      <c r="C62" s="38">
        <f t="shared" si="1"/>
        <v>0</v>
      </c>
      <c r="D62" s="50">
        <v>12</v>
      </c>
      <c r="E62" s="86">
        <f t="shared" si="2"/>
        <v>0</v>
      </c>
      <c r="F62" s="71"/>
      <c r="G62" s="71"/>
      <c r="H62" s="71"/>
      <c r="I62" s="71"/>
      <c r="J62" s="71"/>
      <c r="K62" s="72"/>
      <c r="L62" s="41">
        <f t="shared" si="3"/>
        <v>0</v>
      </c>
      <c r="M62" s="78"/>
      <c r="N62" s="72"/>
      <c r="O62" s="38">
        <f t="shared" si="4"/>
        <v>0</v>
      </c>
      <c r="P62" s="39">
        <f t="shared" si="5"/>
        <v>0</v>
      </c>
      <c r="Q62" s="40">
        <f t="shared" si="6"/>
        <v>0</v>
      </c>
    </row>
    <row r="63" spans="2:17" ht="18.75" customHeight="1">
      <c r="B63" s="17"/>
      <c r="C63" s="38">
        <f t="shared" si="1"/>
        <v>0</v>
      </c>
      <c r="D63" s="50">
        <v>13</v>
      </c>
      <c r="E63" s="86">
        <f t="shared" si="2"/>
        <v>0</v>
      </c>
      <c r="F63" s="71"/>
      <c r="G63" s="71"/>
      <c r="H63" s="71"/>
      <c r="I63" s="71"/>
      <c r="J63" s="71"/>
      <c r="K63" s="72"/>
      <c r="L63" s="41">
        <f t="shared" si="3"/>
        <v>0</v>
      </c>
      <c r="M63" s="78"/>
      <c r="N63" s="72"/>
      <c r="O63" s="38">
        <f t="shared" si="4"/>
        <v>0</v>
      </c>
      <c r="P63" s="39">
        <f t="shared" si="5"/>
        <v>0</v>
      </c>
      <c r="Q63" s="40">
        <f t="shared" si="6"/>
        <v>0</v>
      </c>
    </row>
    <row r="64" spans="2:17" ht="18.75" customHeight="1">
      <c r="B64" s="17"/>
      <c r="C64" s="38">
        <f t="shared" si="1"/>
        <v>0</v>
      </c>
      <c r="D64" s="50">
        <v>14</v>
      </c>
      <c r="E64" s="86">
        <f t="shared" si="2"/>
        <v>0</v>
      </c>
      <c r="F64" s="71"/>
      <c r="G64" s="71"/>
      <c r="H64" s="71"/>
      <c r="I64" s="71"/>
      <c r="J64" s="71"/>
      <c r="K64" s="72"/>
      <c r="L64" s="41">
        <f t="shared" si="3"/>
        <v>0</v>
      </c>
      <c r="M64" s="78"/>
      <c r="N64" s="72"/>
      <c r="O64" s="38">
        <f t="shared" si="4"/>
        <v>0</v>
      </c>
      <c r="P64" s="39">
        <f t="shared" si="5"/>
        <v>0</v>
      </c>
      <c r="Q64" s="40">
        <f t="shared" si="6"/>
        <v>0</v>
      </c>
    </row>
    <row r="65" spans="2:17" ht="18.75" customHeight="1">
      <c r="B65" s="17"/>
      <c r="C65" s="38">
        <f t="shared" si="1"/>
        <v>0</v>
      </c>
      <c r="D65" s="50">
        <v>15</v>
      </c>
      <c r="E65" s="86">
        <f t="shared" si="2"/>
        <v>0</v>
      </c>
      <c r="F65" s="71"/>
      <c r="G65" s="71"/>
      <c r="H65" s="71"/>
      <c r="I65" s="71"/>
      <c r="J65" s="71"/>
      <c r="K65" s="72"/>
      <c r="L65" s="41">
        <f t="shared" si="3"/>
        <v>0</v>
      </c>
      <c r="M65" s="78"/>
      <c r="N65" s="72"/>
      <c r="O65" s="38">
        <f t="shared" si="4"/>
        <v>0</v>
      </c>
      <c r="P65" s="39">
        <f t="shared" si="5"/>
        <v>0</v>
      </c>
      <c r="Q65" s="40">
        <f t="shared" si="6"/>
        <v>0</v>
      </c>
    </row>
    <row r="66" spans="2:17" ht="18.75" customHeight="1">
      <c r="B66" s="17"/>
      <c r="C66" s="38">
        <f t="shared" si="1"/>
        <v>0</v>
      </c>
      <c r="D66" s="50">
        <v>16</v>
      </c>
      <c r="E66" s="86">
        <f t="shared" si="2"/>
        <v>0</v>
      </c>
      <c r="F66" s="71"/>
      <c r="G66" s="71"/>
      <c r="H66" s="71"/>
      <c r="I66" s="71"/>
      <c r="J66" s="71"/>
      <c r="K66" s="72"/>
      <c r="L66" s="41">
        <f t="shared" si="3"/>
        <v>0</v>
      </c>
      <c r="M66" s="78"/>
      <c r="N66" s="72"/>
      <c r="O66" s="38">
        <f t="shared" si="4"/>
        <v>0</v>
      </c>
      <c r="P66" s="39">
        <f t="shared" si="5"/>
        <v>0</v>
      </c>
      <c r="Q66" s="40">
        <f t="shared" si="6"/>
        <v>0</v>
      </c>
    </row>
    <row r="67" spans="2:17" ht="18.75" customHeight="1">
      <c r="B67" s="17"/>
      <c r="C67" s="38">
        <f t="shared" si="1"/>
        <v>0</v>
      </c>
      <c r="D67" s="50">
        <v>17</v>
      </c>
      <c r="E67" s="86">
        <f t="shared" si="2"/>
        <v>0</v>
      </c>
      <c r="F67" s="71"/>
      <c r="G67" s="71"/>
      <c r="H67" s="71"/>
      <c r="I67" s="71"/>
      <c r="J67" s="71"/>
      <c r="K67" s="72"/>
      <c r="L67" s="41">
        <f t="shared" si="3"/>
        <v>0</v>
      </c>
      <c r="M67" s="78"/>
      <c r="N67" s="72"/>
      <c r="O67" s="38">
        <f t="shared" si="4"/>
        <v>0</v>
      </c>
      <c r="P67" s="39">
        <f t="shared" si="5"/>
        <v>0</v>
      </c>
      <c r="Q67" s="40">
        <f t="shared" si="6"/>
        <v>0</v>
      </c>
    </row>
    <row r="68" spans="2:17" ht="18.75" customHeight="1">
      <c r="B68" s="17"/>
      <c r="C68" s="38">
        <f t="shared" si="1"/>
        <v>0</v>
      </c>
      <c r="D68" s="32">
        <v>19</v>
      </c>
      <c r="E68" s="114">
        <v>18</v>
      </c>
      <c r="F68" s="71"/>
      <c r="G68" s="71"/>
      <c r="H68" s="71"/>
      <c r="I68" s="71"/>
      <c r="J68" s="71"/>
      <c r="K68" s="72"/>
      <c r="L68" s="41">
        <f t="shared" si="3"/>
        <v>0</v>
      </c>
      <c r="M68" s="78"/>
      <c r="N68" s="72"/>
      <c r="O68" s="38">
        <f t="shared" si="4"/>
        <v>0</v>
      </c>
      <c r="P68" s="39">
        <f t="shared" si="5"/>
        <v>0</v>
      </c>
      <c r="Q68" s="40">
        <f t="shared" si="6"/>
        <v>0</v>
      </c>
    </row>
    <row r="69" spans="2:17" ht="18.75" customHeight="1">
      <c r="B69" s="17"/>
      <c r="C69" s="38">
        <f t="shared" si="1"/>
        <v>0</v>
      </c>
      <c r="D69" s="34">
        <v>20</v>
      </c>
      <c r="E69" s="89">
        <f>D43</f>
        <v>0</v>
      </c>
      <c r="F69" s="68"/>
      <c r="G69" s="68"/>
      <c r="H69" s="68"/>
      <c r="I69" s="68"/>
      <c r="J69" s="68"/>
      <c r="K69" s="69"/>
      <c r="L69" s="42">
        <f t="shared" si="3"/>
        <v>0</v>
      </c>
      <c r="M69" s="90"/>
      <c r="N69" s="69"/>
      <c r="O69" s="38">
        <f t="shared" si="4"/>
        <v>0</v>
      </c>
      <c r="P69" s="39">
        <f t="shared" si="5"/>
        <v>0</v>
      </c>
      <c r="Q69" s="40">
        <f t="shared" si="6"/>
        <v>0</v>
      </c>
    </row>
    <row r="70" spans="2:17" ht="9" customHeight="1">
      <c r="B70" s="11"/>
      <c r="C70" s="12"/>
      <c r="D70" s="12"/>
      <c r="E70" s="12"/>
      <c r="F70" s="12"/>
      <c r="G70" s="12"/>
      <c r="H70" s="12"/>
      <c r="I70" s="12"/>
      <c r="J70" s="43">
        <f>O44</f>
        <v>0</v>
      </c>
      <c r="K70" s="43"/>
      <c r="L70" s="43"/>
      <c r="M70" s="43"/>
      <c r="N70" s="43"/>
      <c r="O70" s="43"/>
      <c r="P70" s="13"/>
    </row>
    <row r="71" spans="2:17" ht="6" customHeight="1">
      <c r="B71" s="18"/>
      <c r="C71" s="18"/>
      <c r="D71" s="18"/>
      <c r="E71" s="18"/>
      <c r="F71" s="18"/>
      <c r="G71" s="18"/>
      <c r="H71" s="18"/>
      <c r="I71" s="18"/>
      <c r="J71" s="44"/>
      <c r="K71" s="44"/>
      <c r="L71" s="44"/>
      <c r="M71" s="44"/>
      <c r="N71" s="44"/>
      <c r="O71" s="44"/>
      <c r="P71" s="18"/>
    </row>
    <row r="72" spans="2:17" ht="16.5" customHeight="1">
      <c r="B72" s="91" t="s">
        <v>36</v>
      </c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3"/>
    </row>
    <row r="73" spans="2:17" ht="9" customHeight="1">
      <c r="B73" s="14"/>
      <c r="C73" s="15"/>
      <c r="D73" s="15"/>
      <c r="E73" s="15"/>
      <c r="F73" s="15"/>
      <c r="G73" s="15"/>
      <c r="H73" s="15"/>
      <c r="I73" s="15"/>
      <c r="J73" s="45"/>
      <c r="K73" s="45"/>
      <c r="L73" s="45"/>
      <c r="M73" s="45"/>
      <c r="N73" s="45"/>
      <c r="O73" s="45"/>
      <c r="P73" s="16"/>
    </row>
    <row r="74" spans="2:17" ht="61.5" customHeight="1">
      <c r="B74" s="17"/>
      <c r="C74" s="92" t="s">
        <v>100</v>
      </c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3"/>
    </row>
    <row r="75" spans="2:17" ht="9" customHeight="1">
      <c r="B75" s="11"/>
      <c r="C75" s="12"/>
      <c r="D75" s="12"/>
      <c r="E75" s="12"/>
      <c r="F75" s="12"/>
      <c r="G75" s="12"/>
      <c r="H75" s="12"/>
      <c r="I75" s="12"/>
      <c r="J75" s="43"/>
      <c r="K75" s="43"/>
      <c r="L75" s="43"/>
      <c r="M75" s="43"/>
      <c r="N75" s="43"/>
      <c r="O75" s="43"/>
      <c r="P75" s="13"/>
    </row>
    <row r="76" spans="2:17" ht="9" customHeight="1"/>
    <row r="77" spans="2:17" ht="15.75" customHeight="1">
      <c r="B77" s="81" t="s">
        <v>38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3"/>
    </row>
    <row r="78" spans="2:17" ht="9" customHeight="1"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6"/>
    </row>
    <row r="79" spans="2:17" ht="45" customHeight="1">
      <c r="B79" s="17"/>
      <c r="C79" s="87" t="s">
        <v>101</v>
      </c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88"/>
      <c r="P79" s="3"/>
    </row>
    <row r="80" spans="2:17" ht="45" customHeight="1">
      <c r="B80" s="17"/>
      <c r="C80" s="87" t="s">
        <v>102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88"/>
      <c r="P80" s="3"/>
    </row>
    <row r="81" spans="2:16" ht="45" customHeight="1">
      <c r="B81" s="17"/>
      <c r="C81" s="87" t="s">
        <v>103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88"/>
      <c r="P81" s="3"/>
    </row>
    <row r="82" spans="2:16" ht="9" customHeight="1"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3"/>
    </row>
    <row r="83" spans="2:16" ht="15.75" customHeight="1"/>
    <row r="84" spans="2:16" ht="15.75" customHeight="1"/>
    <row r="85" spans="2:16" ht="15.75" customHeight="1"/>
    <row r="86" spans="2:16" ht="15.75" customHeight="1"/>
    <row r="87" spans="2:16" ht="15.75" customHeight="1"/>
    <row r="88" spans="2:16" ht="15.75" customHeight="1"/>
    <row r="89" spans="2:16" ht="15.75" customHeight="1"/>
    <row r="90" spans="2:16" ht="15.75" customHeight="1"/>
    <row r="91" spans="2:16" ht="15.75" customHeight="1"/>
    <row r="92" spans="2:16" ht="15.75" customHeight="1"/>
    <row r="93" spans="2:16" ht="15.75" customHeight="1"/>
    <row r="94" spans="2:16" ht="15.75" customHeight="1"/>
    <row r="95" spans="2:16" ht="15.75" customHeight="1"/>
    <row r="96" spans="2:1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10">
    <mergeCell ref="D27:G27"/>
    <mergeCell ref="L27:N27"/>
    <mergeCell ref="D28:G28"/>
    <mergeCell ref="L28:N28"/>
    <mergeCell ref="D29:G29"/>
    <mergeCell ref="L29:N29"/>
    <mergeCell ref="L30:N30"/>
    <mergeCell ref="M59:N59"/>
    <mergeCell ref="M60:N60"/>
    <mergeCell ref="B12:P12"/>
    <mergeCell ref="C14:N14"/>
    <mergeCell ref="F16:K16"/>
    <mergeCell ref="N16:O16"/>
    <mergeCell ref="B19:H19"/>
    <mergeCell ref="J19:P19"/>
    <mergeCell ref="K21:O21"/>
    <mergeCell ref="L25:N25"/>
    <mergeCell ref="L26:N26"/>
    <mergeCell ref="C21:G21"/>
    <mergeCell ref="D23:G23"/>
    <mergeCell ref="L23:N23"/>
    <mergeCell ref="D24:G24"/>
    <mergeCell ref="L24:N24"/>
    <mergeCell ref="D25:G25"/>
    <mergeCell ref="D26:G26"/>
    <mergeCell ref="F9:K9"/>
    <mergeCell ref="N9:O9"/>
    <mergeCell ref="B1:P1"/>
    <mergeCell ref="B3:P3"/>
    <mergeCell ref="C5:N5"/>
    <mergeCell ref="C7:D7"/>
    <mergeCell ref="F7:K7"/>
    <mergeCell ref="N7:O7"/>
    <mergeCell ref="C9:D9"/>
    <mergeCell ref="C80:O80"/>
    <mergeCell ref="C81:O81"/>
    <mergeCell ref="E64:K64"/>
    <mergeCell ref="E65:K65"/>
    <mergeCell ref="M65:N65"/>
    <mergeCell ref="E66:K66"/>
    <mergeCell ref="M66:N66"/>
    <mergeCell ref="E67:K67"/>
    <mergeCell ref="E68:K68"/>
    <mergeCell ref="M64:N64"/>
    <mergeCell ref="M67:N67"/>
    <mergeCell ref="M68:N68"/>
    <mergeCell ref="E69:K69"/>
    <mergeCell ref="M69:N69"/>
    <mergeCell ref="B72:P72"/>
    <mergeCell ref="C74:O74"/>
    <mergeCell ref="B77:P77"/>
    <mergeCell ref="C79:O79"/>
    <mergeCell ref="E58:K58"/>
    <mergeCell ref="M58:N58"/>
    <mergeCell ref="E59:K59"/>
    <mergeCell ref="E60:K60"/>
    <mergeCell ref="E61:K61"/>
    <mergeCell ref="M61:N61"/>
    <mergeCell ref="E62:K62"/>
    <mergeCell ref="M62:N62"/>
    <mergeCell ref="E63:K63"/>
    <mergeCell ref="M63:N63"/>
    <mergeCell ref="E53:K53"/>
    <mergeCell ref="M53:N53"/>
    <mergeCell ref="E54:K54"/>
    <mergeCell ref="M54:N54"/>
    <mergeCell ref="E55:K55"/>
    <mergeCell ref="M55:N55"/>
    <mergeCell ref="M56:N56"/>
    <mergeCell ref="E56:K56"/>
    <mergeCell ref="E57:K57"/>
    <mergeCell ref="M57:N57"/>
    <mergeCell ref="L40:N40"/>
    <mergeCell ref="L41:N41"/>
    <mergeCell ref="L42:N42"/>
    <mergeCell ref="L43:N43"/>
    <mergeCell ref="K44:L44"/>
    <mergeCell ref="K47:L47"/>
    <mergeCell ref="M51:N51"/>
    <mergeCell ref="M52:N52"/>
    <mergeCell ref="K45:L45"/>
    <mergeCell ref="B46:P46"/>
    <mergeCell ref="C48:O48"/>
    <mergeCell ref="E50:K50"/>
    <mergeCell ref="M50:N50"/>
    <mergeCell ref="E51:K51"/>
    <mergeCell ref="E52:K52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D37:G37"/>
    <mergeCell ref="D38:G38"/>
    <mergeCell ref="D39:G39"/>
    <mergeCell ref="D40:G40"/>
    <mergeCell ref="D41:G41"/>
    <mergeCell ref="D42:G42"/>
    <mergeCell ref="D43:G43"/>
    <mergeCell ref="D30:G30"/>
    <mergeCell ref="D31:G31"/>
    <mergeCell ref="D32:G32"/>
    <mergeCell ref="D33:G33"/>
    <mergeCell ref="D34:G34"/>
    <mergeCell ref="D35:G35"/>
    <mergeCell ref="D36:G36"/>
  </mergeCells>
  <conditionalFormatting sqref="L24:L43">
    <cfRule type="expression" dxfId="35" priority="1">
      <formula>IF(L24=0,1,0)</formula>
    </cfRule>
  </conditionalFormatting>
  <conditionalFormatting sqref="E51:N69">
    <cfRule type="expression" dxfId="34" priority="2">
      <formula>IF(Q51&lt;0,1,0)</formula>
    </cfRule>
  </conditionalFormatting>
  <conditionalFormatting sqref="E51:N69">
    <cfRule type="expression" dxfId="33" priority="3">
      <formula>IF(Q51&gt;0,1,0)</formula>
    </cfRule>
  </conditionalFormatting>
  <conditionalFormatting sqref="E51:K69">
    <cfRule type="expression" dxfId="32" priority="4">
      <formula>IF(E51=0,1,0)</formula>
    </cfRule>
  </conditionalFormatting>
  <conditionalFormatting sqref="L51:L69">
    <cfRule type="expression" dxfId="31" priority="5">
      <formula>IF(L51=0,1,0)</formula>
    </cfRule>
  </conditionalFormatting>
  <dataValidations count="3">
    <dataValidation type="list" allowBlank="1" showErrorMessage="1" sqref="O24:O43">
      <formula1>Estado</formula1>
    </dataValidation>
    <dataValidation type="list" allowBlank="1" showErrorMessage="1" sqref="M51:M69">
      <formula1>INDIRECT(O25)</formula1>
    </dataValidation>
    <dataValidation type="list" allowBlank="1" showErrorMessage="1" sqref="N16">
      <formula1>Grado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'Hoja2 (2)'!$A$2:$A$97</xm:f>
          </x14:formula1>
          <xm:sqref>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00"/>
  <sheetViews>
    <sheetView showGridLines="0" tabSelected="1" topLeftCell="A73" workbookViewId="0">
      <selection activeCell="T76" sqref="T76"/>
    </sheetView>
  </sheetViews>
  <sheetFormatPr baseColWidth="10" defaultColWidth="14.42578125" defaultRowHeight="15" customHeight="1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6" width="2.140625" customWidth="1"/>
    <col min="17" max="26" width="10.7109375" customWidth="1"/>
  </cols>
  <sheetData>
    <row r="1" spans="2:16" ht="18" customHeight="1">
      <c r="B1" s="94" t="s">
        <v>42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16" ht="9" customHeight="1"/>
    <row r="3" spans="2:16" ht="18.75" customHeight="1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9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>
      <c r="B5" s="4"/>
      <c r="C5" s="97" t="s">
        <v>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  <c r="P5" s="3"/>
    </row>
    <row r="6" spans="2:16" ht="9" customHeight="1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2:16">
      <c r="B7" s="7"/>
      <c r="C7" s="98" t="s">
        <v>3</v>
      </c>
      <c r="D7" s="80"/>
      <c r="E7" s="6"/>
      <c r="F7" s="93" t="s">
        <v>104</v>
      </c>
      <c r="G7" s="82"/>
      <c r="H7" s="82"/>
      <c r="I7" s="82"/>
      <c r="J7" s="82"/>
      <c r="K7" s="83"/>
      <c r="L7" s="8" t="s">
        <v>5</v>
      </c>
      <c r="M7" s="9"/>
      <c r="N7" s="93">
        <v>254128000030</v>
      </c>
      <c r="O7" s="83"/>
      <c r="P7" s="3"/>
    </row>
    <row r="8" spans="2:16" ht="9" customHeight="1">
      <c r="B8" s="4"/>
      <c r="C8" s="5"/>
      <c r="D8" s="6"/>
      <c r="E8" s="6"/>
      <c r="F8" s="6"/>
      <c r="G8" s="6"/>
      <c r="H8" s="6"/>
      <c r="I8" s="6"/>
      <c r="J8" s="6"/>
      <c r="K8" s="6"/>
      <c r="L8" s="10"/>
      <c r="M8" s="9"/>
      <c r="N8" s="6"/>
      <c r="O8" s="6"/>
      <c r="P8" s="3"/>
    </row>
    <row r="9" spans="2:16">
      <c r="B9" s="7"/>
      <c r="C9" s="98" t="s">
        <v>6</v>
      </c>
      <c r="D9" s="80"/>
      <c r="E9" s="6"/>
      <c r="F9" s="93" t="s">
        <v>43</v>
      </c>
      <c r="G9" s="82"/>
      <c r="H9" s="82"/>
      <c r="I9" s="82"/>
      <c r="J9" s="82"/>
      <c r="K9" s="83"/>
      <c r="L9" s="8" t="s">
        <v>8</v>
      </c>
      <c r="M9" s="9"/>
      <c r="N9" s="93" t="s">
        <v>9</v>
      </c>
      <c r="O9" s="83"/>
      <c r="P9" s="3"/>
    </row>
    <row r="10" spans="2:16" ht="9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9" customHeight="1"/>
    <row r="12" spans="2:16" ht="15.75"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2:16" ht="9" customHeigh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>
      <c r="B14" s="17"/>
      <c r="C14" s="97" t="s">
        <v>44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5"/>
      <c r="P14" s="3"/>
    </row>
    <row r="15" spans="2:16" ht="9" customHeight="1">
      <c r="B15" s="17"/>
      <c r="P15" s="3"/>
    </row>
    <row r="16" spans="2:16">
      <c r="B16" s="17"/>
      <c r="C16" s="6"/>
      <c r="D16" s="8" t="s">
        <v>12</v>
      </c>
      <c r="E16" s="6"/>
      <c r="F16" s="19" t="s">
        <v>105</v>
      </c>
      <c r="G16" s="46"/>
      <c r="H16" s="46"/>
      <c r="I16" s="46"/>
      <c r="J16" s="46"/>
      <c r="K16" s="47"/>
      <c r="L16" s="20" t="s">
        <v>46</v>
      </c>
      <c r="M16" s="9"/>
      <c r="N16" s="19" t="s">
        <v>106</v>
      </c>
      <c r="O16" s="47"/>
      <c r="P16" s="3"/>
    </row>
    <row r="17" spans="2:16" ht="9" customHeight="1">
      <c r="B17" s="17"/>
      <c r="P17" s="3"/>
    </row>
    <row r="18" spans="2:16">
      <c r="B18" s="17"/>
      <c r="C18" s="6"/>
      <c r="D18" s="8" t="s">
        <v>47</v>
      </c>
      <c r="E18" s="6"/>
      <c r="F18" s="19" t="s">
        <v>107</v>
      </c>
      <c r="G18" s="46"/>
      <c r="H18" s="46"/>
      <c r="I18" s="46"/>
      <c r="J18" s="46"/>
      <c r="K18" s="47"/>
      <c r="L18" s="20" t="s">
        <v>48</v>
      </c>
      <c r="M18" s="9"/>
      <c r="N18" s="21"/>
      <c r="O18" s="47"/>
      <c r="P18" s="3"/>
    </row>
    <row r="19" spans="2:16" ht="9" customHeight="1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2:16" ht="9" customHeight="1"/>
    <row r="21" spans="2:16" ht="15.75" customHeight="1">
      <c r="B21" s="81" t="s">
        <v>49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</row>
    <row r="22" spans="2:16" ht="6.75" customHeight="1">
      <c r="B22" s="17"/>
      <c r="P22" s="16"/>
    </row>
    <row r="23" spans="2:16" ht="23.25" customHeight="1">
      <c r="B23" s="17"/>
      <c r="C23" s="104" t="s">
        <v>50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88"/>
      <c r="P23" s="3"/>
    </row>
    <row r="24" spans="2:16" ht="9" customHeight="1">
      <c r="B24" s="17"/>
      <c r="G24" s="48"/>
      <c r="H24" s="48"/>
      <c r="I24" s="48"/>
      <c r="J24" s="48"/>
      <c r="K24" s="48"/>
      <c r="P24" s="3"/>
    </row>
    <row r="25" spans="2:16" ht="15.75" customHeight="1">
      <c r="B25" s="17"/>
      <c r="C25" s="25" t="s">
        <v>19</v>
      </c>
      <c r="D25" s="85" t="s">
        <v>51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3"/>
      <c r="P25" s="3"/>
    </row>
    <row r="26" spans="2:16" ht="18.75" customHeight="1">
      <c r="B26" s="17"/>
      <c r="C26" s="164">
        <v>1</v>
      </c>
      <c r="D26" s="139" t="s">
        <v>92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  <c r="P26" s="3"/>
    </row>
    <row r="27" spans="2:16" ht="18.75" customHeight="1">
      <c r="B27" s="17"/>
      <c r="C27" s="165">
        <v>2</v>
      </c>
      <c r="D27" s="142" t="s">
        <v>93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  <c r="P27" s="3"/>
    </row>
    <row r="28" spans="2:16" ht="18.75" customHeight="1">
      <c r="B28" s="17"/>
      <c r="C28" s="165">
        <v>3</v>
      </c>
      <c r="D28" s="142" t="s">
        <v>108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4"/>
      <c r="P28" s="3"/>
    </row>
    <row r="29" spans="2:16" ht="18.75" customHeight="1">
      <c r="B29" s="17"/>
      <c r="C29" s="165">
        <v>4</v>
      </c>
      <c r="D29" s="142" t="s">
        <v>95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4"/>
      <c r="P29" s="3"/>
    </row>
    <row r="30" spans="2:16" ht="18.75" customHeight="1">
      <c r="B30" s="17"/>
      <c r="C30" s="166">
        <v>5</v>
      </c>
      <c r="D30" s="145" t="s">
        <v>96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7"/>
      <c r="P30" s="3"/>
    </row>
    <row r="31" spans="2:16" ht="9" customHeight="1">
      <c r="B31" s="11"/>
      <c r="C31" s="12"/>
      <c r="D31" s="12"/>
      <c r="E31" s="12"/>
      <c r="F31" s="12"/>
      <c r="G31" s="12"/>
      <c r="H31" s="49"/>
      <c r="I31" s="49"/>
      <c r="J31" s="49"/>
      <c r="K31" s="74"/>
      <c r="L31" s="75"/>
      <c r="M31" s="12"/>
      <c r="N31" s="12"/>
      <c r="O31" s="12"/>
      <c r="P31" s="13"/>
    </row>
    <row r="32" spans="2:16" ht="78" customHeight="1">
      <c r="K32" s="79"/>
      <c r="L32" s="80"/>
    </row>
    <row r="33" spans="2:16" ht="15.75" customHeight="1">
      <c r="B33" s="81" t="s">
        <v>55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</row>
    <row r="34" spans="2:16" ht="15.75" customHeight="1">
      <c r="B34" s="17"/>
      <c r="P34" s="16"/>
    </row>
    <row r="35" spans="2:16" ht="21" customHeight="1">
      <c r="B35" s="17"/>
      <c r="C35" s="104" t="s">
        <v>56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88"/>
      <c r="P35" s="3"/>
    </row>
    <row r="36" spans="2:16" ht="15.75" customHeight="1">
      <c r="B36" s="17"/>
      <c r="H36" s="48"/>
      <c r="I36" s="48"/>
      <c r="J36" s="48"/>
      <c r="P36" s="3"/>
    </row>
    <row r="37" spans="2:16" ht="15.75" customHeight="1">
      <c r="B37" s="17"/>
      <c r="C37" s="25" t="s">
        <v>19</v>
      </c>
      <c r="D37" s="110" t="s">
        <v>51</v>
      </c>
      <c r="E37" s="82"/>
      <c r="F37" s="82"/>
      <c r="G37" s="82"/>
      <c r="H37" s="82"/>
      <c r="I37" s="83"/>
      <c r="J37" s="111" t="s">
        <v>57</v>
      </c>
      <c r="K37" s="82"/>
      <c r="L37" s="82"/>
      <c r="M37" s="82"/>
      <c r="N37" s="82"/>
      <c r="O37" s="83"/>
      <c r="P37" s="3"/>
    </row>
    <row r="38" spans="2:16" ht="15.75" customHeight="1">
      <c r="B38" s="17"/>
      <c r="C38" s="27">
        <v>1</v>
      </c>
      <c r="D38" s="115" t="str">
        <f t="shared" ref="D38:D42" si="0">D26</f>
        <v>Derivar conclusiones para algunos fenómenos de la naturaleza basándose en conocimientos científicos y en
la evidencia de su propia investigación y de la de otros. - Procesos físicos</v>
      </c>
      <c r="E38" s="101"/>
      <c r="F38" s="101"/>
      <c r="G38" s="101"/>
      <c r="H38" s="101"/>
      <c r="I38" s="102"/>
      <c r="J38" s="116" t="s">
        <v>109</v>
      </c>
      <c r="K38" s="101"/>
      <c r="L38" s="101"/>
      <c r="M38" s="101"/>
      <c r="N38" s="101"/>
      <c r="O38" s="102"/>
      <c r="P38" s="3"/>
    </row>
    <row r="39" spans="2:16" ht="15.75" customHeight="1">
      <c r="B39" s="17"/>
      <c r="C39" s="32">
        <v>2</v>
      </c>
      <c r="D39" s="108" t="str">
        <f t="shared" si="0"/>
        <v xml:space="preserve">Explicar cómo ocurren algunos fenómenos de la naturaleza basado en observaciones, en patrones y en conceptos propios del conocimiento científico. - Procesos químicos </v>
      </c>
      <c r="E39" s="71"/>
      <c r="F39" s="71"/>
      <c r="G39" s="71"/>
      <c r="H39" s="71"/>
      <c r="I39" s="72"/>
      <c r="J39" s="117" t="s">
        <v>110</v>
      </c>
      <c r="K39" s="71"/>
      <c r="L39" s="71"/>
      <c r="M39" s="71"/>
      <c r="N39" s="71"/>
      <c r="O39" s="72"/>
      <c r="P39" s="3"/>
    </row>
    <row r="40" spans="2:16" ht="15.75" customHeight="1">
      <c r="B40" s="17"/>
      <c r="C40" s="32">
        <v>3</v>
      </c>
      <c r="D40" s="108" t="str">
        <f t="shared" si="0"/>
        <v>Modelar fenómenos de la naturaleza basado en el análisis de variables, la relación entre dos o más conceptos del conocimiento científico y de la evidencia derivada de investigaciones científicas.</v>
      </c>
      <c r="E40" s="71"/>
      <c r="F40" s="71"/>
      <c r="G40" s="71"/>
      <c r="H40" s="71"/>
      <c r="I40" s="72"/>
      <c r="J40" s="117" t="s">
        <v>111</v>
      </c>
      <c r="K40" s="71"/>
      <c r="L40" s="71"/>
      <c r="M40" s="71"/>
      <c r="N40" s="71"/>
      <c r="O40" s="72"/>
      <c r="P40" s="3"/>
    </row>
    <row r="41" spans="2:16" ht="15.75" customHeight="1">
      <c r="B41" s="17"/>
      <c r="C41" s="32">
        <v>4</v>
      </c>
      <c r="D41" s="108" t="str">
        <f t="shared" si="0"/>
        <v>Identificar las características de algunos fenómenos de la naturaleza basado en el análisis de información  y conceptos propios del conocimiento científico. - CTS</v>
      </c>
      <c r="E41" s="71"/>
      <c r="F41" s="71"/>
      <c r="G41" s="71"/>
      <c r="H41" s="71"/>
      <c r="I41" s="72"/>
      <c r="J41" s="117" t="s">
        <v>112</v>
      </c>
      <c r="K41" s="71"/>
      <c r="L41" s="71"/>
      <c r="M41" s="71"/>
      <c r="N41" s="71"/>
      <c r="O41" s="72"/>
      <c r="P41" s="3"/>
    </row>
    <row r="42" spans="2:16" ht="15.75" customHeight="1">
      <c r="B42" s="17"/>
      <c r="C42" s="34">
        <v>5</v>
      </c>
      <c r="D42" s="109" t="str">
        <f t="shared" si="0"/>
        <v>Explicar cómo ocurren algunos fenómenos de la naturaleza basado en observaciones, en patrones y en conceptos propios del conocimiento científico. - Procesos vivos</v>
      </c>
      <c r="E42" s="68"/>
      <c r="F42" s="68"/>
      <c r="G42" s="68"/>
      <c r="H42" s="68"/>
      <c r="I42" s="69"/>
      <c r="J42" s="118" t="s">
        <v>113</v>
      </c>
      <c r="K42" s="68"/>
      <c r="L42" s="68"/>
      <c r="M42" s="68"/>
      <c r="N42" s="68"/>
      <c r="O42" s="69"/>
      <c r="P42" s="3"/>
    </row>
    <row r="43" spans="2:16" ht="15.75" customHeight="1">
      <c r="B43" s="11"/>
      <c r="C43" s="12"/>
      <c r="D43" s="12"/>
      <c r="E43" s="12"/>
      <c r="F43" s="12"/>
      <c r="G43" s="12"/>
      <c r="H43" s="12"/>
      <c r="I43" s="12"/>
      <c r="J43" s="49"/>
      <c r="K43" s="74"/>
      <c r="L43" s="75"/>
      <c r="M43" s="12"/>
      <c r="N43" s="12"/>
      <c r="O43" s="12"/>
      <c r="P43" s="13"/>
    </row>
    <row r="44" spans="2:16" ht="15.75" customHeight="1"/>
    <row r="45" spans="2:16" ht="15.75" customHeight="1">
      <c r="B45" s="81" t="s">
        <v>63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3"/>
    </row>
    <row r="46" spans="2:16" ht="15.75" customHeight="1">
      <c r="B46" s="17"/>
      <c r="P46" s="16"/>
    </row>
    <row r="47" spans="2:16" ht="32.25" customHeight="1">
      <c r="B47" s="17"/>
      <c r="C47" s="104" t="s">
        <v>64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88"/>
      <c r="P47" s="3"/>
    </row>
    <row r="48" spans="2:16" ht="15.75" customHeight="1">
      <c r="B48" s="17"/>
      <c r="H48" s="48"/>
      <c r="I48" s="48"/>
      <c r="J48" s="48"/>
      <c r="P48" s="3"/>
    </row>
    <row r="49" spans="2:16" ht="15.75" customHeight="1">
      <c r="B49" s="17"/>
      <c r="C49" s="25" t="s">
        <v>19</v>
      </c>
      <c r="D49" s="110" t="s">
        <v>51</v>
      </c>
      <c r="E49" s="82"/>
      <c r="F49" s="82"/>
      <c r="G49" s="82"/>
      <c r="H49" s="82"/>
      <c r="I49" s="83"/>
      <c r="J49" s="111" t="s">
        <v>65</v>
      </c>
      <c r="K49" s="82"/>
      <c r="L49" s="82"/>
      <c r="M49" s="82"/>
      <c r="N49" s="82"/>
      <c r="O49" s="83"/>
      <c r="P49" s="3"/>
    </row>
    <row r="50" spans="2:16" ht="72.75" customHeight="1">
      <c r="B50" s="17"/>
      <c r="C50" s="120">
        <v>1</v>
      </c>
      <c r="D50" s="121" t="str">
        <f>D38</f>
        <v>Derivar conclusiones para algunos fenómenos de la naturaleza basándose en conocimientos científicos y en
la evidencia de su propia investigación y de la de otros. - Procesos físicos</v>
      </c>
      <c r="E50" s="122"/>
      <c r="F50" s="122"/>
      <c r="G50" s="122"/>
      <c r="H50" s="122"/>
      <c r="I50" s="123"/>
      <c r="J50" s="139" t="s">
        <v>114</v>
      </c>
      <c r="K50" s="140"/>
      <c r="L50" s="140"/>
      <c r="M50" s="140"/>
      <c r="N50" s="140"/>
      <c r="O50" s="141"/>
      <c r="P50" s="3"/>
    </row>
    <row r="51" spans="2:16" ht="63.75" customHeight="1">
      <c r="B51" s="17"/>
      <c r="C51" s="124">
        <v>2</v>
      </c>
      <c r="D51" s="125" t="str">
        <f t="shared" ref="D50:D54" si="1">D39</f>
        <v xml:space="preserve">Explicar cómo ocurren algunos fenómenos de la naturaleza basado en observaciones, en patrones y en conceptos propios del conocimiento científico. - Procesos químicos </v>
      </c>
      <c r="E51" s="126"/>
      <c r="F51" s="126"/>
      <c r="G51" s="126"/>
      <c r="H51" s="126"/>
      <c r="I51" s="127"/>
      <c r="J51" s="142" t="s">
        <v>115</v>
      </c>
      <c r="K51" s="143"/>
      <c r="L51" s="143"/>
      <c r="M51" s="143"/>
      <c r="N51" s="143"/>
      <c r="O51" s="144"/>
      <c r="P51" s="3"/>
    </row>
    <row r="52" spans="2:16" ht="66.75" customHeight="1">
      <c r="B52" s="17"/>
      <c r="C52" s="124">
        <v>3</v>
      </c>
      <c r="D52" s="125" t="str">
        <f t="shared" si="1"/>
        <v>Modelar fenómenos de la naturaleza basado en el análisis de variables, la relación entre dos o más conceptos del conocimiento científico y de la evidencia derivada de investigaciones científicas.</v>
      </c>
      <c r="E52" s="126"/>
      <c r="F52" s="126"/>
      <c r="G52" s="126"/>
      <c r="H52" s="126"/>
      <c r="I52" s="127"/>
      <c r="J52" s="142" t="s">
        <v>116</v>
      </c>
      <c r="K52" s="143"/>
      <c r="L52" s="143"/>
      <c r="M52" s="143"/>
      <c r="N52" s="143"/>
      <c r="O52" s="144"/>
      <c r="P52" s="3"/>
    </row>
    <row r="53" spans="2:16" ht="57" customHeight="1">
      <c r="B53" s="17"/>
      <c r="C53" s="124">
        <v>4</v>
      </c>
      <c r="D53" s="125" t="str">
        <f t="shared" si="1"/>
        <v>Identificar las características de algunos fenómenos de la naturaleza basado en el análisis de información  y conceptos propios del conocimiento científico. - CTS</v>
      </c>
      <c r="E53" s="126"/>
      <c r="F53" s="126"/>
      <c r="G53" s="126"/>
      <c r="H53" s="126"/>
      <c r="I53" s="127"/>
      <c r="J53" s="142" t="s">
        <v>117</v>
      </c>
      <c r="K53" s="143"/>
      <c r="L53" s="143"/>
      <c r="M53" s="143"/>
      <c r="N53" s="143"/>
      <c r="O53" s="144"/>
      <c r="P53" s="3"/>
    </row>
    <row r="54" spans="2:16" ht="63.75" customHeight="1">
      <c r="B54" s="17"/>
      <c r="C54" s="128">
        <v>5</v>
      </c>
      <c r="D54" s="129" t="str">
        <f t="shared" si="1"/>
        <v>Explicar cómo ocurren algunos fenómenos de la naturaleza basado en observaciones, en patrones y en conceptos propios del conocimiento científico. - Procesos vivos</v>
      </c>
      <c r="E54" s="130"/>
      <c r="F54" s="130"/>
      <c r="G54" s="130"/>
      <c r="H54" s="130"/>
      <c r="I54" s="131"/>
      <c r="J54" s="145" t="s">
        <v>118</v>
      </c>
      <c r="K54" s="146"/>
      <c r="L54" s="146"/>
      <c r="M54" s="146"/>
      <c r="N54" s="146"/>
      <c r="O54" s="147"/>
      <c r="P54" s="3"/>
    </row>
    <row r="55" spans="2:16" ht="15.75" customHeight="1">
      <c r="B55" s="11"/>
      <c r="C55" s="12"/>
      <c r="D55" s="12"/>
      <c r="E55" s="12"/>
      <c r="F55" s="12"/>
      <c r="G55" s="12"/>
      <c r="H55" s="49"/>
      <c r="I55" s="49"/>
      <c r="J55" s="49"/>
      <c r="K55" s="74"/>
      <c r="L55" s="75"/>
      <c r="M55" s="12"/>
      <c r="N55" s="12"/>
      <c r="O55" s="12"/>
      <c r="P55" s="13"/>
    </row>
    <row r="56" spans="2:16" ht="113.25" customHeight="1"/>
    <row r="57" spans="2:16" ht="15.75" customHeight="1">
      <c r="B57" s="81" t="s">
        <v>71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3"/>
    </row>
    <row r="58" spans="2:16" ht="15.75" customHeight="1">
      <c r="B58" s="17"/>
      <c r="P58" s="16"/>
    </row>
    <row r="59" spans="2:16" ht="15.75" customHeight="1">
      <c r="B59" s="17"/>
      <c r="C59" s="104" t="s">
        <v>72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88"/>
      <c r="P59" s="3"/>
    </row>
    <row r="60" spans="2:16" ht="15.75" customHeight="1">
      <c r="B60" s="17"/>
      <c r="H60" s="48"/>
      <c r="I60" s="48"/>
      <c r="J60" s="48"/>
      <c r="P60" s="3"/>
    </row>
    <row r="61" spans="2:16" ht="15.75" customHeight="1">
      <c r="B61" s="17"/>
      <c r="C61" s="25" t="s">
        <v>19</v>
      </c>
      <c r="D61" s="110" t="s">
        <v>51</v>
      </c>
      <c r="E61" s="82"/>
      <c r="F61" s="82"/>
      <c r="G61" s="82"/>
      <c r="H61" s="82"/>
      <c r="I61" s="83"/>
      <c r="J61" s="110" t="s">
        <v>73</v>
      </c>
      <c r="K61" s="82"/>
      <c r="L61" s="82"/>
      <c r="M61" s="83"/>
      <c r="N61" s="110" t="s">
        <v>74</v>
      </c>
      <c r="O61" s="83"/>
      <c r="P61" s="3"/>
    </row>
    <row r="62" spans="2:16" ht="66.75" customHeight="1">
      <c r="B62" s="17"/>
      <c r="C62" s="120">
        <v>1</v>
      </c>
      <c r="D62" s="121" t="str">
        <f t="shared" ref="D62:D66" si="2">D50</f>
        <v>Derivar conclusiones para algunos fenómenos de la naturaleza basándose en conocimientos científicos y en
la evidencia de su propia investigación y de la de otros. - Procesos físicos</v>
      </c>
      <c r="E62" s="122"/>
      <c r="F62" s="122"/>
      <c r="G62" s="122"/>
      <c r="H62" s="122"/>
      <c r="I62" s="123"/>
      <c r="J62" s="148" t="s">
        <v>119</v>
      </c>
      <c r="K62" s="140"/>
      <c r="L62" s="140"/>
      <c r="M62" s="141"/>
      <c r="N62" s="148" t="s">
        <v>120</v>
      </c>
      <c r="O62" s="141"/>
      <c r="P62" s="3"/>
    </row>
    <row r="63" spans="2:16" ht="60" customHeight="1">
      <c r="B63" s="17"/>
      <c r="C63" s="124">
        <v>2</v>
      </c>
      <c r="D63" s="125" t="str">
        <f t="shared" si="2"/>
        <v xml:space="preserve">Explicar cómo ocurren algunos fenómenos de la naturaleza basado en observaciones, en patrones y en conceptos propios del conocimiento científico. - Procesos químicos </v>
      </c>
      <c r="E63" s="126"/>
      <c r="F63" s="126"/>
      <c r="G63" s="126"/>
      <c r="H63" s="126"/>
      <c r="I63" s="127"/>
      <c r="J63" s="149" t="s">
        <v>121</v>
      </c>
      <c r="K63" s="143"/>
      <c r="L63" s="143"/>
      <c r="M63" s="144"/>
      <c r="N63" s="149" t="s">
        <v>122</v>
      </c>
      <c r="O63" s="144"/>
      <c r="P63" s="3"/>
    </row>
    <row r="64" spans="2:16" ht="63.75" customHeight="1">
      <c r="B64" s="17"/>
      <c r="C64" s="124">
        <v>3</v>
      </c>
      <c r="D64" s="125" t="str">
        <f t="shared" si="2"/>
        <v>Modelar fenómenos de la naturaleza basado en el análisis de variables, la relación entre dos o más conceptos del conocimiento científico y de la evidencia derivada de investigaciones científicas.</v>
      </c>
      <c r="E64" s="126"/>
      <c r="F64" s="126"/>
      <c r="G64" s="126"/>
      <c r="H64" s="126"/>
      <c r="I64" s="127"/>
      <c r="J64" s="149" t="s">
        <v>123</v>
      </c>
      <c r="K64" s="143"/>
      <c r="L64" s="143"/>
      <c r="M64" s="144"/>
      <c r="N64" s="149" t="s">
        <v>124</v>
      </c>
      <c r="O64" s="144"/>
      <c r="P64" s="3"/>
    </row>
    <row r="65" spans="2:16" ht="63" customHeight="1">
      <c r="B65" s="17"/>
      <c r="C65" s="124">
        <v>4</v>
      </c>
      <c r="D65" s="125" t="str">
        <f t="shared" si="2"/>
        <v>Identificar las características de algunos fenómenos de la naturaleza basado en el análisis de información  y conceptos propios del conocimiento científico. - CTS</v>
      </c>
      <c r="E65" s="126"/>
      <c r="F65" s="126"/>
      <c r="G65" s="126"/>
      <c r="H65" s="126"/>
      <c r="I65" s="127"/>
      <c r="J65" s="149" t="s">
        <v>125</v>
      </c>
      <c r="K65" s="143"/>
      <c r="L65" s="143"/>
      <c r="M65" s="144"/>
      <c r="N65" s="149" t="s">
        <v>120</v>
      </c>
      <c r="O65" s="144"/>
      <c r="P65" s="3"/>
    </row>
    <row r="66" spans="2:16" ht="71.25" customHeight="1">
      <c r="B66" s="17"/>
      <c r="C66" s="128">
        <v>5</v>
      </c>
      <c r="D66" s="129" t="str">
        <f t="shared" si="2"/>
        <v>Explicar cómo ocurren algunos fenómenos de la naturaleza basado en observaciones, en patrones y en conceptos propios del conocimiento científico. - Procesos vivos</v>
      </c>
      <c r="E66" s="130"/>
      <c r="F66" s="130"/>
      <c r="G66" s="130"/>
      <c r="H66" s="130"/>
      <c r="I66" s="131"/>
      <c r="J66" s="150" t="s">
        <v>126</v>
      </c>
      <c r="K66" s="146"/>
      <c r="L66" s="146"/>
      <c r="M66" s="147"/>
      <c r="N66" s="150" t="s">
        <v>127</v>
      </c>
      <c r="O66" s="147"/>
      <c r="P66" s="3"/>
    </row>
    <row r="67" spans="2:16" ht="15.75" customHeight="1">
      <c r="B67" s="11"/>
      <c r="C67" s="12"/>
      <c r="D67" s="12"/>
      <c r="E67" s="12"/>
      <c r="F67" s="12"/>
      <c r="G67" s="12"/>
      <c r="H67" s="49"/>
      <c r="I67" s="49"/>
      <c r="J67" s="49"/>
      <c r="K67" s="74"/>
      <c r="L67" s="75"/>
      <c r="M67" s="12"/>
      <c r="N67" s="12"/>
      <c r="O67" s="12"/>
      <c r="P67" s="13"/>
    </row>
    <row r="68" spans="2:16" ht="15.75" customHeight="1"/>
    <row r="69" spans="2:16" ht="15.75" customHeight="1">
      <c r="B69" s="81" t="s">
        <v>81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</row>
    <row r="70" spans="2:16" ht="15.75" customHeight="1">
      <c r="B70" s="17"/>
      <c r="P70" s="16"/>
    </row>
    <row r="71" spans="2:16" ht="15.75" customHeight="1">
      <c r="B71" s="17"/>
      <c r="C71" s="104" t="s">
        <v>82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88"/>
      <c r="P71" s="3"/>
    </row>
    <row r="72" spans="2:16" ht="15.75" customHeight="1">
      <c r="B72" s="17"/>
      <c r="H72" s="48"/>
      <c r="I72" s="48"/>
      <c r="J72" s="48"/>
      <c r="P72" s="3"/>
    </row>
    <row r="73" spans="2:16" ht="15.75" customHeight="1">
      <c r="B73" s="17"/>
      <c r="C73" s="25" t="s">
        <v>19</v>
      </c>
      <c r="D73" s="110" t="s">
        <v>51</v>
      </c>
      <c r="E73" s="82"/>
      <c r="F73" s="82"/>
      <c r="G73" s="82"/>
      <c r="H73" s="82"/>
      <c r="I73" s="83"/>
      <c r="J73" s="110" t="s">
        <v>83</v>
      </c>
      <c r="K73" s="82"/>
      <c r="L73" s="82"/>
      <c r="M73" s="83"/>
      <c r="N73" s="110" t="s">
        <v>84</v>
      </c>
      <c r="O73" s="83"/>
      <c r="P73" s="3"/>
    </row>
    <row r="74" spans="2:16" ht="68.25" customHeight="1">
      <c r="B74" s="17"/>
      <c r="C74" s="120">
        <v>1</v>
      </c>
      <c r="D74" s="121" t="str">
        <f t="shared" ref="D74:D78" si="3">D62</f>
        <v>Derivar conclusiones para algunos fenómenos de la naturaleza basándose en conocimientos científicos y en
la evidencia de su propia investigación y de la de otros. - Procesos físicos</v>
      </c>
      <c r="E74" s="218"/>
      <c r="F74" s="218"/>
      <c r="G74" s="218"/>
      <c r="H74" s="218"/>
      <c r="I74" s="219"/>
      <c r="J74" s="148" t="s">
        <v>128</v>
      </c>
      <c r="K74" s="140"/>
      <c r="L74" s="140"/>
      <c r="M74" s="141"/>
      <c r="N74" s="148" t="s">
        <v>120</v>
      </c>
      <c r="O74" s="141"/>
      <c r="P74" s="3"/>
    </row>
    <row r="75" spans="2:16" ht="65.25" customHeight="1">
      <c r="B75" s="17"/>
      <c r="C75" s="124">
        <v>2</v>
      </c>
      <c r="D75" s="125" t="str">
        <f t="shared" si="3"/>
        <v xml:space="preserve">Explicar cómo ocurren algunos fenómenos de la naturaleza basado en observaciones, en patrones y en conceptos propios del conocimiento científico. - Procesos químicos </v>
      </c>
      <c r="E75" s="220"/>
      <c r="F75" s="220"/>
      <c r="G75" s="220"/>
      <c r="H75" s="220"/>
      <c r="I75" s="221"/>
      <c r="J75" s="149" t="s">
        <v>129</v>
      </c>
      <c r="K75" s="143"/>
      <c r="L75" s="143"/>
      <c r="M75" s="144"/>
      <c r="N75" s="149" t="s">
        <v>127</v>
      </c>
      <c r="O75" s="144"/>
      <c r="P75" s="3"/>
    </row>
    <row r="76" spans="2:16" ht="64.5" customHeight="1">
      <c r="B76" s="17"/>
      <c r="C76" s="124">
        <v>3</v>
      </c>
      <c r="D76" s="125" t="str">
        <f t="shared" si="3"/>
        <v>Modelar fenómenos de la naturaleza basado en el análisis de variables, la relación entre dos o más conceptos del conocimiento científico y de la evidencia derivada de investigaciones científicas.</v>
      </c>
      <c r="E76" s="220"/>
      <c r="F76" s="220"/>
      <c r="G76" s="220"/>
      <c r="H76" s="220"/>
      <c r="I76" s="221"/>
      <c r="J76" s="149" t="s">
        <v>130</v>
      </c>
      <c r="K76" s="143"/>
      <c r="L76" s="143"/>
      <c r="M76" s="144"/>
      <c r="N76" s="149" t="s">
        <v>124</v>
      </c>
      <c r="O76" s="144"/>
      <c r="P76" s="3"/>
    </row>
    <row r="77" spans="2:16" ht="56.25" customHeight="1">
      <c r="B77" s="17"/>
      <c r="C77" s="124">
        <v>4</v>
      </c>
      <c r="D77" s="125" t="str">
        <f t="shared" si="3"/>
        <v>Identificar las características de algunos fenómenos de la naturaleza basado en el análisis de información  y conceptos propios del conocimiento científico. - CTS</v>
      </c>
      <c r="E77" s="220"/>
      <c r="F77" s="220"/>
      <c r="G77" s="220"/>
      <c r="H77" s="220"/>
      <c r="I77" s="221"/>
      <c r="J77" s="149" t="s">
        <v>131</v>
      </c>
      <c r="K77" s="143"/>
      <c r="L77" s="143"/>
      <c r="M77" s="144"/>
      <c r="N77" s="149" t="s">
        <v>120</v>
      </c>
      <c r="O77" s="144"/>
      <c r="P77" s="3"/>
    </row>
    <row r="78" spans="2:16" ht="66.75" customHeight="1">
      <c r="B78" s="17"/>
      <c r="C78" s="128">
        <v>5</v>
      </c>
      <c r="D78" s="129" t="str">
        <f t="shared" si="3"/>
        <v>Explicar cómo ocurren algunos fenómenos de la naturaleza basado en observaciones, en patrones y en conceptos propios del conocimiento científico. - Procesos vivos</v>
      </c>
      <c r="E78" s="222"/>
      <c r="F78" s="222"/>
      <c r="G78" s="222"/>
      <c r="H78" s="222"/>
      <c r="I78" s="223"/>
      <c r="J78" s="150" t="s">
        <v>132</v>
      </c>
      <c r="K78" s="146"/>
      <c r="L78" s="146"/>
      <c r="M78" s="147"/>
      <c r="N78" s="150" t="s">
        <v>127</v>
      </c>
      <c r="O78" s="147"/>
      <c r="P78" s="3"/>
    </row>
    <row r="79" spans="2:16" ht="15.75" customHeight="1">
      <c r="B79" s="11"/>
      <c r="C79" s="12"/>
      <c r="D79" s="12"/>
      <c r="E79" s="12"/>
      <c r="F79" s="12"/>
      <c r="G79" s="12"/>
      <c r="H79" s="49"/>
      <c r="I79" s="49"/>
      <c r="J79" s="49"/>
      <c r="K79" s="74"/>
      <c r="L79" s="75"/>
      <c r="M79" s="12"/>
      <c r="N79" s="12"/>
      <c r="O79" s="12"/>
      <c r="P79" s="13"/>
    </row>
    <row r="80" spans="2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3">
    <mergeCell ref="K79:L79"/>
    <mergeCell ref="K67:L67"/>
    <mergeCell ref="D77:I77"/>
    <mergeCell ref="J77:M77"/>
    <mergeCell ref="N77:O77"/>
    <mergeCell ref="D78:I78"/>
    <mergeCell ref="J78:M78"/>
    <mergeCell ref="N78:O78"/>
    <mergeCell ref="D64:I64"/>
    <mergeCell ref="D65:I65"/>
    <mergeCell ref="J65:M65"/>
    <mergeCell ref="N65:O65"/>
    <mergeCell ref="D66:I66"/>
    <mergeCell ref="J66:M66"/>
    <mergeCell ref="N66:O66"/>
    <mergeCell ref="J62:M62"/>
    <mergeCell ref="N62:O62"/>
    <mergeCell ref="D63:I63"/>
    <mergeCell ref="J63:M63"/>
    <mergeCell ref="N63:O63"/>
    <mergeCell ref="D50:I50"/>
    <mergeCell ref="J50:O50"/>
    <mergeCell ref="D51:I51"/>
    <mergeCell ref="J51:O51"/>
    <mergeCell ref="D52:I52"/>
    <mergeCell ref="J52:O52"/>
    <mergeCell ref="D76:I76"/>
    <mergeCell ref="J76:M76"/>
    <mergeCell ref="N76:O76"/>
    <mergeCell ref="D53:I53"/>
    <mergeCell ref="D54:I54"/>
    <mergeCell ref="J53:O53"/>
    <mergeCell ref="J54:O54"/>
    <mergeCell ref="K55:L55"/>
    <mergeCell ref="B57:P57"/>
    <mergeCell ref="C59:O59"/>
    <mergeCell ref="D61:I61"/>
    <mergeCell ref="J61:M61"/>
    <mergeCell ref="N61:O61"/>
    <mergeCell ref="J64:M64"/>
    <mergeCell ref="N64:O64"/>
    <mergeCell ref="D62:I62"/>
    <mergeCell ref="J74:M74"/>
    <mergeCell ref="N74:O74"/>
    <mergeCell ref="D74:I74"/>
    <mergeCell ref="D75:I75"/>
    <mergeCell ref="J75:M75"/>
    <mergeCell ref="N75:O75"/>
    <mergeCell ref="B69:P69"/>
    <mergeCell ref="C71:O71"/>
    <mergeCell ref="D73:I73"/>
    <mergeCell ref="J73:M73"/>
    <mergeCell ref="N73:O73"/>
    <mergeCell ref="K43:L43"/>
    <mergeCell ref="B45:P45"/>
    <mergeCell ref="C47:O47"/>
    <mergeCell ref="D49:I49"/>
    <mergeCell ref="J49:O49"/>
    <mergeCell ref="D41:I41"/>
    <mergeCell ref="D42:I42"/>
    <mergeCell ref="D37:I37"/>
    <mergeCell ref="J37:O37"/>
    <mergeCell ref="D38:I38"/>
    <mergeCell ref="J38:O38"/>
    <mergeCell ref="D39:I39"/>
    <mergeCell ref="J39:O39"/>
    <mergeCell ref="J40:O40"/>
    <mergeCell ref="J41:O41"/>
    <mergeCell ref="J42:O42"/>
    <mergeCell ref="K31:L31"/>
    <mergeCell ref="K32:L32"/>
    <mergeCell ref="B33:P33"/>
    <mergeCell ref="C35:O35"/>
    <mergeCell ref="D40:I40"/>
    <mergeCell ref="D26:O26"/>
    <mergeCell ref="D27:O27"/>
    <mergeCell ref="D28:O28"/>
    <mergeCell ref="D29:O29"/>
    <mergeCell ref="D30:O30"/>
    <mergeCell ref="B12:P12"/>
    <mergeCell ref="C14:N14"/>
    <mergeCell ref="B21:P21"/>
    <mergeCell ref="C23:O23"/>
    <mergeCell ref="D25:O25"/>
    <mergeCell ref="F9:K9"/>
    <mergeCell ref="N9:O9"/>
    <mergeCell ref="B1:P1"/>
    <mergeCell ref="B3:P3"/>
    <mergeCell ref="C5:N5"/>
    <mergeCell ref="C7:D7"/>
    <mergeCell ref="F7:K7"/>
    <mergeCell ref="N7:O7"/>
    <mergeCell ref="C9:D9"/>
  </mergeCells>
  <conditionalFormatting sqref="D38:D42">
    <cfRule type="expression" dxfId="30" priority="1">
      <formula>IF(D38=0,1,0)</formula>
    </cfRule>
  </conditionalFormatting>
  <conditionalFormatting sqref="D50:D54">
    <cfRule type="expression" dxfId="29" priority="2">
      <formula>IF(D50=0,1,0)</formula>
    </cfRule>
  </conditionalFormatting>
  <conditionalFormatting sqref="D62:D66">
    <cfRule type="expression" dxfId="28" priority="3">
      <formula>IF(D62=0,1,0)</formula>
    </cfRule>
  </conditionalFormatting>
  <conditionalFormatting sqref="D74:D78">
    <cfRule type="expression" dxfId="27" priority="4">
      <formula>IF(D74=0,1,0)</formula>
    </cfRule>
  </conditionalFormatting>
  <dataValidations count="1">
    <dataValidation type="list" allowBlank="1" showErrorMessage="1" sqref="N16 N18">
      <formula1>'naturales 2'!Grado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0"/>
  <sheetViews>
    <sheetView showGridLines="0" topLeftCell="A19" workbookViewId="0">
      <selection activeCell="E54" sqref="E54:K54"/>
    </sheetView>
  </sheetViews>
  <sheetFormatPr baseColWidth="10" defaultColWidth="14.42578125" defaultRowHeight="15" customHeight="1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  <col min="18" max="26" width="10.7109375" customWidth="1"/>
  </cols>
  <sheetData>
    <row r="1" spans="2:16" ht="18" customHeight="1"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16" ht="9" customHeight="1"/>
    <row r="3" spans="2:16" ht="18.75" customHeight="1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9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>
      <c r="B5" s="4"/>
      <c r="C5" s="97" t="s">
        <v>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  <c r="P5" s="3"/>
    </row>
    <row r="6" spans="2:16" ht="9" customHeight="1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2:16">
      <c r="B7" s="7"/>
      <c r="C7" s="98" t="s">
        <v>3</v>
      </c>
      <c r="D7" s="80"/>
      <c r="E7" s="6"/>
      <c r="F7" s="93" t="s">
        <v>133</v>
      </c>
      <c r="G7" s="82"/>
      <c r="H7" s="82"/>
      <c r="I7" s="82"/>
      <c r="J7" s="82"/>
      <c r="K7" s="83"/>
      <c r="L7" s="8" t="s">
        <v>5</v>
      </c>
      <c r="M7" s="9"/>
      <c r="N7" s="93">
        <v>254128000030</v>
      </c>
      <c r="O7" s="83"/>
      <c r="P7" s="3"/>
    </row>
    <row r="8" spans="2:16" ht="9" customHeight="1">
      <c r="B8" s="4"/>
      <c r="C8" s="5"/>
      <c r="D8" s="6"/>
      <c r="E8" s="6"/>
      <c r="F8" s="6"/>
      <c r="G8" s="6"/>
      <c r="H8" s="6"/>
      <c r="I8" s="6"/>
      <c r="J8" s="6"/>
      <c r="K8" s="6"/>
      <c r="L8" s="10"/>
      <c r="M8" s="9"/>
      <c r="N8" s="6"/>
      <c r="O8" s="6"/>
      <c r="P8" s="3"/>
    </row>
    <row r="9" spans="2:16">
      <c r="B9" s="7"/>
      <c r="C9" s="98" t="s">
        <v>6</v>
      </c>
      <c r="D9" s="80"/>
      <c r="E9" s="6"/>
      <c r="F9" s="93" t="s">
        <v>7</v>
      </c>
      <c r="G9" s="82"/>
      <c r="H9" s="82"/>
      <c r="I9" s="82"/>
      <c r="J9" s="82"/>
      <c r="K9" s="83"/>
      <c r="L9" s="8" t="s">
        <v>8</v>
      </c>
      <c r="M9" s="9"/>
      <c r="N9" s="93" t="s">
        <v>134</v>
      </c>
      <c r="O9" s="83"/>
      <c r="P9" s="3"/>
    </row>
    <row r="10" spans="2:16" ht="9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9" customHeight="1"/>
    <row r="12" spans="2:16" ht="15.75"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2:16" ht="9" customHeigh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>
      <c r="B14" s="17"/>
      <c r="C14" s="97" t="s">
        <v>11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5"/>
      <c r="P14" s="3"/>
    </row>
    <row r="15" spans="2:16" ht="9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3"/>
    </row>
    <row r="16" spans="2:16">
      <c r="B16" s="17"/>
      <c r="C16" s="6"/>
      <c r="D16" s="8" t="s">
        <v>12</v>
      </c>
      <c r="E16" s="6"/>
      <c r="F16" s="99" t="s">
        <v>135</v>
      </c>
      <c r="G16" s="82"/>
      <c r="H16" s="82"/>
      <c r="I16" s="82"/>
      <c r="J16" s="82"/>
      <c r="K16" s="83"/>
      <c r="L16" s="20" t="s">
        <v>14</v>
      </c>
      <c r="M16" s="9"/>
      <c r="N16" s="99" t="s">
        <v>136</v>
      </c>
      <c r="O16" s="83"/>
      <c r="P16" s="3"/>
    </row>
    <row r="17" spans="2:16" ht="9" customHeight="1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</row>
    <row r="18" spans="2:16" ht="9" customHeight="1"/>
    <row r="19" spans="2:16" ht="15.75">
      <c r="B19" s="81" t="s">
        <v>15</v>
      </c>
      <c r="C19" s="82"/>
      <c r="D19" s="82"/>
      <c r="E19" s="82"/>
      <c r="F19" s="82"/>
      <c r="G19" s="82"/>
      <c r="H19" s="83"/>
      <c r="I19" s="18"/>
      <c r="J19" s="81" t="s">
        <v>16</v>
      </c>
      <c r="K19" s="82"/>
      <c r="L19" s="82"/>
      <c r="M19" s="82"/>
      <c r="N19" s="82"/>
      <c r="O19" s="82"/>
      <c r="P19" s="83"/>
    </row>
    <row r="20" spans="2:16" ht="9" customHeight="1">
      <c r="B20" s="17"/>
      <c r="C20" s="18"/>
      <c r="D20" s="18"/>
      <c r="E20" s="18"/>
      <c r="F20" s="18"/>
      <c r="G20" s="18"/>
      <c r="H20" s="3"/>
      <c r="I20" s="18"/>
      <c r="J20" s="17"/>
      <c r="K20" s="15"/>
      <c r="L20" s="15"/>
      <c r="M20" s="15"/>
      <c r="N20" s="15"/>
      <c r="O20" s="15"/>
      <c r="P20" s="16"/>
    </row>
    <row r="21" spans="2:16" ht="58.5" customHeight="1">
      <c r="B21" s="17"/>
      <c r="C21" s="92" t="s">
        <v>17</v>
      </c>
      <c r="D21" s="80"/>
      <c r="E21" s="80"/>
      <c r="F21" s="80"/>
      <c r="G21" s="80"/>
      <c r="H21" s="22"/>
      <c r="I21" s="23"/>
      <c r="J21" s="24"/>
      <c r="K21" s="92" t="s">
        <v>18</v>
      </c>
      <c r="L21" s="80"/>
      <c r="M21" s="80"/>
      <c r="N21" s="80"/>
      <c r="O21" s="80"/>
      <c r="P21" s="3"/>
    </row>
    <row r="22" spans="2:16" ht="9" customHeight="1">
      <c r="B22" s="17"/>
      <c r="C22" s="18"/>
      <c r="D22" s="18"/>
      <c r="E22" s="18"/>
      <c r="F22" s="18"/>
      <c r="G22" s="18"/>
      <c r="H22" s="3"/>
      <c r="I22" s="18"/>
      <c r="J22" s="17"/>
      <c r="K22" s="18"/>
      <c r="L22" s="18"/>
      <c r="M22" s="18"/>
      <c r="N22" s="18"/>
      <c r="O22" s="18"/>
      <c r="P22" s="3"/>
    </row>
    <row r="23" spans="2:16" ht="15.75" customHeight="1">
      <c r="B23" s="17"/>
      <c r="C23" s="25" t="s">
        <v>19</v>
      </c>
      <c r="D23" s="85" t="s">
        <v>20</v>
      </c>
      <c r="E23" s="82"/>
      <c r="F23" s="82"/>
      <c r="G23" s="83"/>
      <c r="H23" s="26"/>
      <c r="J23" s="17"/>
      <c r="K23" s="25" t="s">
        <v>19</v>
      </c>
      <c r="L23" s="85" t="s">
        <v>20</v>
      </c>
      <c r="M23" s="82"/>
      <c r="N23" s="83"/>
      <c r="O23" s="25" t="s">
        <v>21</v>
      </c>
      <c r="P23" s="3"/>
    </row>
    <row r="24" spans="2:16" ht="38.25" customHeight="1">
      <c r="B24" s="17"/>
      <c r="C24" s="120">
        <v>1</v>
      </c>
      <c r="D24" s="171" t="s">
        <v>137</v>
      </c>
      <c r="E24" s="172"/>
      <c r="F24" s="172"/>
      <c r="G24" s="173"/>
      <c r="H24" s="174"/>
      <c r="I24" s="175"/>
      <c r="J24" s="176"/>
      <c r="K24" s="177">
        <v>1</v>
      </c>
      <c r="L24" s="161" t="str">
        <f t="shared" ref="L24:L43" si="0">D24</f>
        <v>Evalúa uso sociales de las ciencias sociales</v>
      </c>
      <c r="M24" s="189"/>
      <c r="N24" s="190"/>
      <c r="O24" s="162" t="s">
        <v>23</v>
      </c>
      <c r="P24" s="3"/>
    </row>
    <row r="25" spans="2:16" ht="38.25" customHeight="1">
      <c r="B25" s="17"/>
      <c r="C25" s="170">
        <v>2</v>
      </c>
      <c r="D25" s="183" t="s">
        <v>138</v>
      </c>
      <c r="E25" s="184"/>
      <c r="F25" s="184"/>
      <c r="G25" s="185"/>
      <c r="H25" s="174"/>
      <c r="I25" s="175"/>
      <c r="J25" s="176"/>
      <c r="K25" s="178">
        <v>2</v>
      </c>
      <c r="L25" s="163" t="str">
        <f t="shared" si="0"/>
        <v>Contextualiza y evalúa usos de fuentes y argumentos.</v>
      </c>
      <c r="M25" s="143"/>
      <c r="N25" s="144"/>
      <c r="O25" s="162" t="s">
        <v>23</v>
      </c>
      <c r="P25" s="3"/>
    </row>
    <row r="26" spans="2:16" ht="40.5" customHeight="1">
      <c r="B26" s="17"/>
      <c r="C26" s="182">
        <v>3</v>
      </c>
      <c r="D26" s="186" t="s">
        <v>139</v>
      </c>
      <c r="E26" s="186"/>
      <c r="F26" s="186"/>
      <c r="G26" s="186"/>
      <c r="H26" s="174"/>
      <c r="I26" s="175"/>
      <c r="J26" s="176"/>
      <c r="K26" s="181">
        <v>3</v>
      </c>
      <c r="L26" s="163" t="str">
        <f t="shared" si="0"/>
        <v xml:space="preserve">Comprende dimensiones espaciales y temporales de eventos, problemáticas y prácticas sociales. </v>
      </c>
      <c r="M26" s="143"/>
      <c r="N26" s="144"/>
      <c r="O26" s="162" t="s">
        <v>23</v>
      </c>
      <c r="P26" s="3"/>
    </row>
    <row r="27" spans="2:16" ht="48.75" customHeight="1">
      <c r="B27" s="17"/>
      <c r="C27" s="182">
        <v>4</v>
      </c>
      <c r="D27" s="187" t="s">
        <v>140</v>
      </c>
      <c r="E27" s="188"/>
      <c r="F27" s="188"/>
      <c r="G27" s="188"/>
      <c r="H27" s="167"/>
      <c r="I27" s="168"/>
      <c r="J27" s="169"/>
      <c r="K27" s="170">
        <v>4</v>
      </c>
      <c r="L27" s="163" t="str">
        <f t="shared" si="0"/>
        <v>Comprende modelos conceptuales, sus características y contextos de aplicación.</v>
      </c>
      <c r="M27" s="143"/>
      <c r="N27" s="144"/>
      <c r="O27" s="162" t="s">
        <v>23</v>
      </c>
      <c r="P27" s="3"/>
    </row>
    <row r="28" spans="2:16" ht="55.5" customHeight="1">
      <c r="B28" s="17"/>
      <c r="C28" s="170">
        <v>5</v>
      </c>
      <c r="D28" s="160" t="s">
        <v>141</v>
      </c>
      <c r="E28" s="152"/>
      <c r="F28" s="152"/>
      <c r="G28" s="153"/>
      <c r="H28" s="167"/>
      <c r="I28" s="168"/>
      <c r="J28" s="169"/>
      <c r="K28" s="170">
        <v>5</v>
      </c>
      <c r="L28" s="163" t="str">
        <f t="shared" si="0"/>
        <v>Comprende que los problemas y sus soluciones involucran distintas dimensiones y reconoce relaciones entre estas.</v>
      </c>
      <c r="M28" s="143"/>
      <c r="N28" s="144"/>
      <c r="O28" s="162" t="s">
        <v>23</v>
      </c>
      <c r="P28" s="3"/>
    </row>
    <row r="29" spans="2:16" ht="36.75" customHeight="1">
      <c r="B29" s="17"/>
      <c r="C29" s="170">
        <v>6</v>
      </c>
      <c r="D29" s="160" t="s">
        <v>142</v>
      </c>
      <c r="E29" s="152"/>
      <c r="F29" s="152"/>
      <c r="G29" s="153"/>
      <c r="H29" s="167"/>
      <c r="I29" s="168"/>
      <c r="J29" s="169"/>
      <c r="K29" s="124">
        <v>6</v>
      </c>
      <c r="L29" s="163" t="str">
        <f t="shared" si="0"/>
        <v>Comprende perpectivas de distintos actores y grupos sociales.</v>
      </c>
      <c r="M29" s="143"/>
      <c r="N29" s="144"/>
      <c r="O29" s="162" t="s">
        <v>23</v>
      </c>
      <c r="P29" s="3"/>
    </row>
    <row r="30" spans="2:16" ht="18.75" customHeight="1">
      <c r="B30" s="17"/>
      <c r="C30" s="31">
        <v>7</v>
      </c>
      <c r="D30" s="64"/>
      <c r="E30" s="65"/>
      <c r="F30" s="65"/>
      <c r="G30" s="66"/>
      <c r="H30" s="28"/>
      <c r="I30" s="9"/>
      <c r="J30" s="29"/>
      <c r="K30" s="31">
        <v>7</v>
      </c>
      <c r="L30" s="70">
        <f t="shared" si="0"/>
        <v>0</v>
      </c>
      <c r="M30" s="71"/>
      <c r="N30" s="72"/>
      <c r="O30" s="33"/>
      <c r="P30" s="3"/>
    </row>
    <row r="31" spans="2:16" ht="18.75" customHeight="1">
      <c r="B31" s="17"/>
      <c r="C31" s="31">
        <v>8</v>
      </c>
      <c r="D31" s="64"/>
      <c r="E31" s="65"/>
      <c r="F31" s="65"/>
      <c r="G31" s="66"/>
      <c r="H31" s="28"/>
      <c r="I31" s="9"/>
      <c r="J31" s="29"/>
      <c r="K31" s="31">
        <v>8</v>
      </c>
      <c r="L31" s="70">
        <f t="shared" si="0"/>
        <v>0</v>
      </c>
      <c r="M31" s="71"/>
      <c r="N31" s="72"/>
      <c r="O31" s="33"/>
      <c r="P31" s="3"/>
    </row>
    <row r="32" spans="2:16" ht="18.75" customHeight="1">
      <c r="B32" s="17"/>
      <c r="C32" s="31">
        <v>9</v>
      </c>
      <c r="D32" s="64"/>
      <c r="E32" s="65"/>
      <c r="F32" s="65"/>
      <c r="G32" s="66"/>
      <c r="H32" s="28"/>
      <c r="I32" s="9"/>
      <c r="J32" s="29"/>
      <c r="K32" s="32">
        <v>9</v>
      </c>
      <c r="L32" s="70">
        <f t="shared" si="0"/>
        <v>0</v>
      </c>
      <c r="M32" s="71"/>
      <c r="N32" s="72"/>
      <c r="O32" s="33"/>
      <c r="P32" s="3"/>
    </row>
    <row r="33" spans="2:16" ht="18.75" customHeight="1">
      <c r="B33" s="17"/>
      <c r="C33" s="31">
        <v>10</v>
      </c>
      <c r="D33" s="64"/>
      <c r="E33" s="65"/>
      <c r="F33" s="65"/>
      <c r="G33" s="66"/>
      <c r="H33" s="28"/>
      <c r="I33" s="9"/>
      <c r="J33" s="29"/>
      <c r="K33" s="31">
        <v>10</v>
      </c>
      <c r="L33" s="70">
        <f t="shared" si="0"/>
        <v>0</v>
      </c>
      <c r="M33" s="71"/>
      <c r="N33" s="72"/>
      <c r="O33" s="33"/>
      <c r="P33" s="3"/>
    </row>
    <row r="34" spans="2:16" ht="18.75" customHeight="1">
      <c r="B34" s="17"/>
      <c r="C34" s="31">
        <v>11</v>
      </c>
      <c r="D34" s="64"/>
      <c r="E34" s="65"/>
      <c r="F34" s="65"/>
      <c r="G34" s="66"/>
      <c r="H34" s="28"/>
      <c r="I34" s="9"/>
      <c r="J34" s="29"/>
      <c r="K34" s="31">
        <v>11</v>
      </c>
      <c r="L34" s="70">
        <f t="shared" si="0"/>
        <v>0</v>
      </c>
      <c r="M34" s="71"/>
      <c r="N34" s="72"/>
      <c r="O34" s="33"/>
      <c r="P34" s="3"/>
    </row>
    <row r="35" spans="2:16" ht="18.75" customHeight="1">
      <c r="B35" s="17"/>
      <c r="C35" s="31">
        <v>12</v>
      </c>
      <c r="D35" s="64"/>
      <c r="E35" s="65"/>
      <c r="F35" s="65"/>
      <c r="G35" s="66"/>
      <c r="H35" s="28"/>
      <c r="I35" s="9"/>
      <c r="J35" s="29"/>
      <c r="K35" s="32">
        <v>12</v>
      </c>
      <c r="L35" s="70">
        <f t="shared" si="0"/>
        <v>0</v>
      </c>
      <c r="M35" s="71"/>
      <c r="N35" s="72"/>
      <c r="O35" s="33"/>
      <c r="P35" s="3"/>
    </row>
    <row r="36" spans="2:16" ht="18.75" customHeight="1">
      <c r="B36" s="17"/>
      <c r="C36" s="31">
        <v>13</v>
      </c>
      <c r="D36" s="64"/>
      <c r="E36" s="65"/>
      <c r="F36" s="65"/>
      <c r="G36" s="66"/>
      <c r="H36" s="28"/>
      <c r="I36" s="9"/>
      <c r="J36" s="29"/>
      <c r="K36" s="32">
        <v>13</v>
      </c>
      <c r="L36" s="70">
        <f t="shared" si="0"/>
        <v>0</v>
      </c>
      <c r="M36" s="71"/>
      <c r="N36" s="72"/>
      <c r="O36" s="33"/>
      <c r="P36" s="3"/>
    </row>
    <row r="37" spans="2:16" ht="18.75" customHeight="1">
      <c r="B37" s="17"/>
      <c r="C37" s="31">
        <v>14</v>
      </c>
      <c r="D37" s="64"/>
      <c r="E37" s="65"/>
      <c r="F37" s="65"/>
      <c r="G37" s="66"/>
      <c r="H37" s="28"/>
      <c r="I37" s="9"/>
      <c r="J37" s="29"/>
      <c r="K37" s="31">
        <v>14</v>
      </c>
      <c r="L37" s="70">
        <f t="shared" si="0"/>
        <v>0</v>
      </c>
      <c r="M37" s="71"/>
      <c r="N37" s="72"/>
      <c r="O37" s="33"/>
      <c r="P37" s="3"/>
    </row>
    <row r="38" spans="2:16" ht="18.75" customHeight="1">
      <c r="B38" s="17"/>
      <c r="C38" s="31">
        <v>15</v>
      </c>
      <c r="D38" s="64"/>
      <c r="E38" s="65"/>
      <c r="F38" s="65"/>
      <c r="G38" s="66"/>
      <c r="H38" s="28"/>
      <c r="I38" s="9"/>
      <c r="J38" s="29"/>
      <c r="K38" s="32">
        <v>15</v>
      </c>
      <c r="L38" s="70">
        <f t="shared" si="0"/>
        <v>0</v>
      </c>
      <c r="M38" s="71"/>
      <c r="N38" s="72"/>
      <c r="O38" s="33"/>
      <c r="P38" s="3"/>
    </row>
    <row r="39" spans="2:16" ht="18.75" customHeight="1">
      <c r="B39" s="17"/>
      <c r="C39" s="31">
        <v>16</v>
      </c>
      <c r="D39" s="64"/>
      <c r="E39" s="65"/>
      <c r="F39" s="65"/>
      <c r="G39" s="66"/>
      <c r="H39" s="28"/>
      <c r="I39" s="9"/>
      <c r="J39" s="29"/>
      <c r="K39" s="31">
        <v>16</v>
      </c>
      <c r="L39" s="70">
        <f t="shared" si="0"/>
        <v>0</v>
      </c>
      <c r="M39" s="71"/>
      <c r="N39" s="72"/>
      <c r="O39" s="33"/>
      <c r="P39" s="3"/>
    </row>
    <row r="40" spans="2:16" ht="18.75" customHeight="1">
      <c r="B40" s="17"/>
      <c r="C40" s="31">
        <v>17</v>
      </c>
      <c r="D40" s="64"/>
      <c r="E40" s="65"/>
      <c r="F40" s="65"/>
      <c r="G40" s="66"/>
      <c r="H40" s="28"/>
      <c r="I40" s="9"/>
      <c r="J40" s="29"/>
      <c r="K40" s="31">
        <v>17</v>
      </c>
      <c r="L40" s="70">
        <f t="shared" si="0"/>
        <v>0</v>
      </c>
      <c r="M40" s="71"/>
      <c r="N40" s="72"/>
      <c r="O40" s="33"/>
      <c r="P40" s="3"/>
    </row>
    <row r="41" spans="2:16" ht="18.75" customHeight="1">
      <c r="B41" s="17"/>
      <c r="C41" s="31">
        <v>18</v>
      </c>
      <c r="D41" s="64"/>
      <c r="E41" s="65"/>
      <c r="F41" s="65"/>
      <c r="G41" s="66"/>
      <c r="H41" s="28"/>
      <c r="I41" s="9"/>
      <c r="J41" s="29"/>
      <c r="K41" s="32">
        <v>18</v>
      </c>
      <c r="L41" s="70">
        <f t="shared" si="0"/>
        <v>0</v>
      </c>
      <c r="M41" s="71"/>
      <c r="N41" s="72"/>
      <c r="O41" s="33"/>
      <c r="P41" s="3"/>
    </row>
    <row r="42" spans="2:16" ht="18.75" customHeight="1">
      <c r="B42" s="17"/>
      <c r="C42" s="31">
        <v>19</v>
      </c>
      <c r="D42" s="64"/>
      <c r="E42" s="65"/>
      <c r="F42" s="65"/>
      <c r="G42" s="66"/>
      <c r="H42" s="28"/>
      <c r="I42" s="9"/>
      <c r="J42" s="29"/>
      <c r="K42" s="31">
        <v>19</v>
      </c>
      <c r="L42" s="70">
        <f t="shared" si="0"/>
        <v>0</v>
      </c>
      <c r="M42" s="71"/>
      <c r="N42" s="72"/>
      <c r="O42" s="33"/>
      <c r="P42" s="3"/>
    </row>
    <row r="43" spans="2:16" ht="18.75" customHeight="1">
      <c r="B43" s="17"/>
      <c r="C43" s="34">
        <v>20</v>
      </c>
      <c r="D43" s="67"/>
      <c r="E43" s="68"/>
      <c r="F43" s="68"/>
      <c r="G43" s="69"/>
      <c r="H43" s="28"/>
      <c r="I43" s="9"/>
      <c r="J43" s="29"/>
      <c r="K43" s="34">
        <v>20</v>
      </c>
      <c r="L43" s="73">
        <f t="shared" si="0"/>
        <v>0</v>
      </c>
      <c r="M43" s="68"/>
      <c r="N43" s="69"/>
      <c r="O43" s="35"/>
      <c r="P43" s="3"/>
    </row>
    <row r="44" spans="2:16" ht="9" customHeight="1">
      <c r="B44" s="11"/>
      <c r="C44" s="12"/>
      <c r="D44" s="12"/>
      <c r="E44" s="12"/>
      <c r="F44" s="12"/>
      <c r="G44" s="12"/>
      <c r="H44" s="13"/>
      <c r="I44" s="18"/>
      <c r="J44" s="11"/>
      <c r="K44" s="74"/>
      <c r="L44" s="75"/>
      <c r="M44" s="12"/>
      <c r="N44" s="12"/>
      <c r="O44" s="12"/>
      <c r="P44" s="13"/>
    </row>
    <row r="45" spans="2:16" ht="9" customHeight="1">
      <c r="K45" s="79"/>
      <c r="L45" s="80"/>
    </row>
    <row r="46" spans="2:16" ht="15.75" customHeight="1">
      <c r="B46" s="81" t="s">
        <v>31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</row>
    <row r="47" spans="2:16" ht="9" customHeight="1">
      <c r="B47" s="14"/>
      <c r="C47" s="15"/>
      <c r="D47" s="15"/>
      <c r="E47" s="15"/>
      <c r="F47" s="15"/>
      <c r="G47" s="15"/>
      <c r="H47" s="15"/>
      <c r="I47" s="15"/>
      <c r="J47" s="15"/>
      <c r="K47" s="76"/>
      <c r="L47" s="77"/>
      <c r="M47" s="15"/>
      <c r="N47" s="15"/>
      <c r="O47" s="15"/>
      <c r="P47" s="16"/>
    </row>
    <row r="48" spans="2:16" ht="30" customHeight="1">
      <c r="B48" s="17"/>
      <c r="C48" s="84" t="s">
        <v>32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36"/>
    </row>
    <row r="49" spans="2:17" ht="9" customHeight="1">
      <c r="B49" s="1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6"/>
    </row>
    <row r="50" spans="2:17" ht="15.75" customHeight="1">
      <c r="B50" s="17"/>
      <c r="C50" s="37"/>
      <c r="D50" s="25" t="s">
        <v>19</v>
      </c>
      <c r="E50" s="85" t="s">
        <v>20</v>
      </c>
      <c r="F50" s="82"/>
      <c r="G50" s="82"/>
      <c r="H50" s="82"/>
      <c r="I50" s="82"/>
      <c r="J50" s="82"/>
      <c r="K50" s="83"/>
      <c r="L50" s="25" t="s">
        <v>21</v>
      </c>
      <c r="M50" s="85" t="s">
        <v>33</v>
      </c>
      <c r="N50" s="83"/>
      <c r="O50" s="37"/>
      <c r="P50" s="36"/>
    </row>
    <row r="51" spans="2:17" ht="42.75" customHeight="1">
      <c r="B51" s="17"/>
      <c r="C51" s="38">
        <f t="shared" ref="C51:C70" si="1">IF(L51="No trabajado",1,0)</f>
        <v>0</v>
      </c>
      <c r="D51" s="120">
        <v>1</v>
      </c>
      <c r="E51" s="151" t="str">
        <f t="shared" ref="E51:E70" si="2">D24</f>
        <v>Evalúa uso sociales de las ciencias sociales</v>
      </c>
      <c r="F51" s="152"/>
      <c r="G51" s="152"/>
      <c r="H51" s="152"/>
      <c r="I51" s="152"/>
      <c r="J51" s="152"/>
      <c r="K51" s="153"/>
      <c r="L51" s="154" t="str">
        <f t="shared" ref="L51:L70" si="3">O24</f>
        <v>Trabajado</v>
      </c>
      <c r="M51" s="155" t="s">
        <v>35</v>
      </c>
      <c r="N51" s="153"/>
      <c r="O51" s="38">
        <f t="shared" ref="O51:O70" si="4">IF(M51="Bajo",1,0)</f>
        <v>0</v>
      </c>
      <c r="P51" s="39">
        <f t="shared" ref="P51:P70" si="5">IF(M51="Básico",-3,0)</f>
        <v>-3</v>
      </c>
      <c r="Q51" s="40">
        <f t="shared" ref="Q51:Q70" si="6">C51+O51+P51</f>
        <v>-3</v>
      </c>
    </row>
    <row r="52" spans="2:17" ht="38.25" customHeight="1">
      <c r="B52" s="17"/>
      <c r="C52" s="38">
        <f t="shared" si="1"/>
        <v>0</v>
      </c>
      <c r="D52" s="124">
        <v>2</v>
      </c>
      <c r="E52" s="156" t="str">
        <f t="shared" si="2"/>
        <v>Contextualiza y evalúa usos de fuentes y argumentos.</v>
      </c>
      <c r="F52" s="126"/>
      <c r="G52" s="126"/>
      <c r="H52" s="126"/>
      <c r="I52" s="126"/>
      <c r="J52" s="126"/>
      <c r="K52" s="127"/>
      <c r="L52" s="157" t="str">
        <f t="shared" si="3"/>
        <v>Trabajado</v>
      </c>
      <c r="M52" s="158" t="s">
        <v>35</v>
      </c>
      <c r="N52" s="127"/>
      <c r="O52" s="38">
        <f t="shared" si="4"/>
        <v>0</v>
      </c>
      <c r="P52" s="39">
        <f t="shared" si="5"/>
        <v>-3</v>
      </c>
      <c r="Q52" s="40">
        <f t="shared" si="6"/>
        <v>-3</v>
      </c>
    </row>
    <row r="53" spans="2:17" ht="39.75" customHeight="1">
      <c r="B53" s="17"/>
      <c r="C53" s="38">
        <f t="shared" si="1"/>
        <v>0</v>
      </c>
      <c r="D53" s="124">
        <v>3</v>
      </c>
      <c r="E53" s="156" t="str">
        <f t="shared" si="2"/>
        <v xml:space="preserve">Comprende dimensiones espaciales y temporales de eventos, problemáticas y prácticas sociales. </v>
      </c>
      <c r="F53" s="126"/>
      <c r="G53" s="126"/>
      <c r="H53" s="126"/>
      <c r="I53" s="126"/>
      <c r="J53" s="126"/>
      <c r="K53" s="127"/>
      <c r="L53" s="157" t="str">
        <f t="shared" si="3"/>
        <v>Trabajado</v>
      </c>
      <c r="M53" s="158" t="s">
        <v>35</v>
      </c>
      <c r="N53" s="127"/>
      <c r="O53" s="38">
        <f t="shared" si="4"/>
        <v>0</v>
      </c>
      <c r="P53" s="39">
        <f t="shared" si="5"/>
        <v>-3</v>
      </c>
      <c r="Q53" s="40">
        <f t="shared" si="6"/>
        <v>-3</v>
      </c>
    </row>
    <row r="54" spans="2:17" ht="35.25" customHeight="1">
      <c r="B54" s="17"/>
      <c r="C54" s="38">
        <f t="shared" si="1"/>
        <v>0</v>
      </c>
      <c r="D54" s="124">
        <v>4</v>
      </c>
      <c r="E54" s="156" t="str">
        <f t="shared" si="2"/>
        <v>Comprende modelos conceptuales, sus características y contextos de aplicación.</v>
      </c>
      <c r="F54" s="126"/>
      <c r="G54" s="126"/>
      <c r="H54" s="126"/>
      <c r="I54" s="126"/>
      <c r="J54" s="126"/>
      <c r="K54" s="127"/>
      <c r="L54" s="157" t="str">
        <f t="shared" si="3"/>
        <v>Trabajado</v>
      </c>
      <c r="M54" s="158" t="s">
        <v>35</v>
      </c>
      <c r="N54" s="127"/>
      <c r="O54" s="38">
        <f t="shared" si="4"/>
        <v>0</v>
      </c>
      <c r="P54" s="39">
        <f t="shared" si="5"/>
        <v>-3</v>
      </c>
      <c r="Q54" s="40">
        <f t="shared" si="6"/>
        <v>-3</v>
      </c>
    </row>
    <row r="55" spans="2:17" ht="39" customHeight="1">
      <c r="B55" s="17"/>
      <c r="C55" s="38">
        <f t="shared" si="1"/>
        <v>0</v>
      </c>
      <c r="D55" s="124">
        <v>5</v>
      </c>
      <c r="E55" s="156" t="str">
        <f t="shared" si="2"/>
        <v>Comprende que los problemas y sus soluciones involucran distintas dimensiones y reconoce relaciones entre estas.</v>
      </c>
      <c r="F55" s="126"/>
      <c r="G55" s="126"/>
      <c r="H55" s="126"/>
      <c r="I55" s="126"/>
      <c r="J55" s="126"/>
      <c r="K55" s="127"/>
      <c r="L55" s="157" t="str">
        <f t="shared" si="3"/>
        <v>Trabajado</v>
      </c>
      <c r="M55" s="158" t="s">
        <v>35</v>
      </c>
      <c r="N55" s="127"/>
      <c r="O55" s="38">
        <f t="shared" si="4"/>
        <v>0</v>
      </c>
      <c r="P55" s="39">
        <f t="shared" si="5"/>
        <v>-3</v>
      </c>
      <c r="Q55" s="40">
        <f t="shared" si="6"/>
        <v>-3</v>
      </c>
    </row>
    <row r="56" spans="2:17" ht="43.5" customHeight="1">
      <c r="B56" s="17"/>
      <c r="C56" s="38">
        <f t="shared" si="1"/>
        <v>0</v>
      </c>
      <c r="D56" s="124">
        <v>6</v>
      </c>
      <c r="E56" s="156" t="str">
        <f t="shared" si="2"/>
        <v>Comprende perpectivas de distintos actores y grupos sociales.</v>
      </c>
      <c r="F56" s="126"/>
      <c r="G56" s="126"/>
      <c r="H56" s="126"/>
      <c r="I56" s="126"/>
      <c r="J56" s="126"/>
      <c r="K56" s="127"/>
      <c r="L56" s="157" t="str">
        <f t="shared" si="3"/>
        <v>Trabajado</v>
      </c>
      <c r="M56" s="158" t="s">
        <v>35</v>
      </c>
      <c r="N56" s="127"/>
      <c r="O56" s="38">
        <f t="shared" si="4"/>
        <v>0</v>
      </c>
      <c r="P56" s="39">
        <f t="shared" si="5"/>
        <v>-3</v>
      </c>
      <c r="Q56" s="40">
        <f t="shared" si="6"/>
        <v>-3</v>
      </c>
    </row>
    <row r="57" spans="2:17" ht="18.75" customHeight="1">
      <c r="B57" s="17"/>
      <c r="C57" s="38">
        <f t="shared" si="1"/>
        <v>0</v>
      </c>
      <c r="D57" s="124">
        <v>7</v>
      </c>
      <c r="E57" s="156">
        <f t="shared" si="2"/>
        <v>0</v>
      </c>
      <c r="F57" s="126"/>
      <c r="G57" s="126"/>
      <c r="H57" s="126"/>
      <c r="I57" s="126"/>
      <c r="J57" s="126"/>
      <c r="K57" s="127"/>
      <c r="L57" s="157">
        <f t="shared" si="3"/>
        <v>0</v>
      </c>
      <c r="M57" s="158"/>
      <c r="N57" s="127"/>
      <c r="O57" s="38">
        <f t="shared" si="4"/>
        <v>0</v>
      </c>
      <c r="P57" s="39">
        <f t="shared" si="5"/>
        <v>0</v>
      </c>
      <c r="Q57" s="40">
        <f t="shared" si="6"/>
        <v>0</v>
      </c>
    </row>
    <row r="58" spans="2:17" ht="18.75" customHeight="1">
      <c r="B58" s="17"/>
      <c r="C58" s="38">
        <f t="shared" si="1"/>
        <v>0</v>
      </c>
      <c r="D58" s="124">
        <v>8</v>
      </c>
      <c r="E58" s="156">
        <f t="shared" si="2"/>
        <v>0</v>
      </c>
      <c r="F58" s="126"/>
      <c r="G58" s="126"/>
      <c r="H58" s="126"/>
      <c r="I58" s="126"/>
      <c r="J58" s="126"/>
      <c r="K58" s="127"/>
      <c r="L58" s="157">
        <f t="shared" si="3"/>
        <v>0</v>
      </c>
      <c r="M58" s="158"/>
      <c r="N58" s="127"/>
      <c r="O58" s="38">
        <f t="shared" si="4"/>
        <v>0</v>
      </c>
      <c r="P58" s="39">
        <f t="shared" si="5"/>
        <v>0</v>
      </c>
      <c r="Q58" s="40">
        <f t="shared" si="6"/>
        <v>0</v>
      </c>
    </row>
    <row r="59" spans="2:17" ht="18.75" customHeight="1">
      <c r="B59" s="17"/>
      <c r="C59" s="38">
        <f t="shared" si="1"/>
        <v>0</v>
      </c>
      <c r="D59" s="124">
        <v>9</v>
      </c>
      <c r="E59" s="156">
        <f t="shared" si="2"/>
        <v>0</v>
      </c>
      <c r="F59" s="126"/>
      <c r="G59" s="126"/>
      <c r="H59" s="126"/>
      <c r="I59" s="126"/>
      <c r="J59" s="126"/>
      <c r="K59" s="127"/>
      <c r="L59" s="157">
        <f t="shared" si="3"/>
        <v>0</v>
      </c>
      <c r="M59" s="158"/>
      <c r="N59" s="127"/>
      <c r="O59" s="38">
        <f t="shared" si="4"/>
        <v>0</v>
      </c>
      <c r="P59" s="39">
        <f t="shared" si="5"/>
        <v>0</v>
      </c>
      <c r="Q59" s="40">
        <f t="shared" si="6"/>
        <v>0</v>
      </c>
    </row>
    <row r="60" spans="2:17" ht="18.75" customHeight="1">
      <c r="B60" s="17"/>
      <c r="C60" s="38">
        <f t="shared" si="1"/>
        <v>0</v>
      </c>
      <c r="D60" s="124">
        <v>10</v>
      </c>
      <c r="E60" s="156">
        <f t="shared" si="2"/>
        <v>0</v>
      </c>
      <c r="F60" s="126"/>
      <c r="G60" s="126"/>
      <c r="H60" s="126"/>
      <c r="I60" s="126"/>
      <c r="J60" s="126"/>
      <c r="K60" s="127"/>
      <c r="L60" s="157">
        <f t="shared" si="3"/>
        <v>0</v>
      </c>
      <c r="M60" s="158"/>
      <c r="N60" s="127"/>
      <c r="O60" s="38">
        <f t="shared" si="4"/>
        <v>0</v>
      </c>
      <c r="P60" s="39">
        <f t="shared" si="5"/>
        <v>0</v>
      </c>
      <c r="Q60" s="40">
        <f t="shared" si="6"/>
        <v>0</v>
      </c>
    </row>
    <row r="61" spans="2:17" ht="18.75" customHeight="1">
      <c r="B61" s="17"/>
      <c r="C61" s="38">
        <f t="shared" si="1"/>
        <v>0</v>
      </c>
      <c r="D61" s="124">
        <v>11</v>
      </c>
      <c r="E61" s="156">
        <f t="shared" si="2"/>
        <v>0</v>
      </c>
      <c r="F61" s="126"/>
      <c r="G61" s="126"/>
      <c r="H61" s="126"/>
      <c r="I61" s="126"/>
      <c r="J61" s="126"/>
      <c r="K61" s="127"/>
      <c r="L61" s="157">
        <f t="shared" si="3"/>
        <v>0</v>
      </c>
      <c r="M61" s="158"/>
      <c r="N61" s="127"/>
      <c r="O61" s="38">
        <f t="shared" si="4"/>
        <v>0</v>
      </c>
      <c r="P61" s="39">
        <f t="shared" si="5"/>
        <v>0</v>
      </c>
      <c r="Q61" s="40">
        <f t="shared" si="6"/>
        <v>0</v>
      </c>
    </row>
    <row r="62" spans="2:17" ht="18.75" customHeight="1">
      <c r="B62" s="17"/>
      <c r="C62" s="38">
        <f t="shared" si="1"/>
        <v>0</v>
      </c>
      <c r="D62" s="124">
        <v>12</v>
      </c>
      <c r="E62" s="156">
        <f t="shared" si="2"/>
        <v>0</v>
      </c>
      <c r="F62" s="126"/>
      <c r="G62" s="126"/>
      <c r="H62" s="126"/>
      <c r="I62" s="126"/>
      <c r="J62" s="126"/>
      <c r="K62" s="127"/>
      <c r="L62" s="157">
        <f t="shared" si="3"/>
        <v>0</v>
      </c>
      <c r="M62" s="158"/>
      <c r="N62" s="127"/>
      <c r="O62" s="38">
        <f t="shared" si="4"/>
        <v>0</v>
      </c>
      <c r="P62" s="39">
        <f t="shared" si="5"/>
        <v>0</v>
      </c>
      <c r="Q62" s="40">
        <f t="shared" si="6"/>
        <v>0</v>
      </c>
    </row>
    <row r="63" spans="2:17" ht="18.75" customHeight="1">
      <c r="B63" s="17"/>
      <c r="C63" s="38">
        <f t="shared" si="1"/>
        <v>0</v>
      </c>
      <c r="D63" s="124">
        <v>13</v>
      </c>
      <c r="E63" s="156">
        <f t="shared" si="2"/>
        <v>0</v>
      </c>
      <c r="F63" s="126"/>
      <c r="G63" s="126"/>
      <c r="H63" s="126"/>
      <c r="I63" s="126"/>
      <c r="J63" s="126"/>
      <c r="K63" s="127"/>
      <c r="L63" s="157">
        <f t="shared" si="3"/>
        <v>0</v>
      </c>
      <c r="M63" s="158"/>
      <c r="N63" s="127"/>
      <c r="O63" s="38">
        <f t="shared" si="4"/>
        <v>0</v>
      </c>
      <c r="P63" s="39">
        <f t="shared" si="5"/>
        <v>0</v>
      </c>
      <c r="Q63" s="40">
        <f t="shared" si="6"/>
        <v>0</v>
      </c>
    </row>
    <row r="64" spans="2:17" ht="18.75" customHeight="1">
      <c r="B64" s="17"/>
      <c r="C64" s="38">
        <f t="shared" si="1"/>
        <v>0</v>
      </c>
      <c r="D64" s="124">
        <v>14</v>
      </c>
      <c r="E64" s="156">
        <f t="shared" si="2"/>
        <v>0</v>
      </c>
      <c r="F64" s="126"/>
      <c r="G64" s="126"/>
      <c r="H64" s="126"/>
      <c r="I64" s="126"/>
      <c r="J64" s="126"/>
      <c r="K64" s="127"/>
      <c r="L64" s="157">
        <f t="shared" si="3"/>
        <v>0</v>
      </c>
      <c r="M64" s="158"/>
      <c r="N64" s="127"/>
      <c r="O64" s="38">
        <f t="shared" si="4"/>
        <v>0</v>
      </c>
      <c r="P64" s="39">
        <f t="shared" si="5"/>
        <v>0</v>
      </c>
      <c r="Q64" s="40">
        <f t="shared" si="6"/>
        <v>0</v>
      </c>
    </row>
    <row r="65" spans="2:17" ht="18.75" customHeight="1">
      <c r="B65" s="17"/>
      <c r="C65" s="38">
        <f t="shared" si="1"/>
        <v>0</v>
      </c>
      <c r="D65" s="124">
        <v>15</v>
      </c>
      <c r="E65" s="156">
        <f t="shared" si="2"/>
        <v>0</v>
      </c>
      <c r="F65" s="126"/>
      <c r="G65" s="126"/>
      <c r="H65" s="126"/>
      <c r="I65" s="126"/>
      <c r="J65" s="126"/>
      <c r="K65" s="127"/>
      <c r="L65" s="157">
        <f t="shared" si="3"/>
        <v>0</v>
      </c>
      <c r="M65" s="158"/>
      <c r="N65" s="127"/>
      <c r="O65" s="38">
        <f t="shared" si="4"/>
        <v>0</v>
      </c>
      <c r="P65" s="39">
        <f t="shared" si="5"/>
        <v>0</v>
      </c>
      <c r="Q65" s="40">
        <f t="shared" si="6"/>
        <v>0</v>
      </c>
    </row>
    <row r="66" spans="2:17" ht="18.75" customHeight="1">
      <c r="B66" s="17"/>
      <c r="C66" s="38">
        <f t="shared" si="1"/>
        <v>0</v>
      </c>
      <c r="D66" s="124">
        <v>16</v>
      </c>
      <c r="E66" s="156">
        <f t="shared" si="2"/>
        <v>0</v>
      </c>
      <c r="F66" s="126"/>
      <c r="G66" s="126"/>
      <c r="H66" s="126"/>
      <c r="I66" s="126"/>
      <c r="J66" s="126"/>
      <c r="K66" s="127"/>
      <c r="L66" s="157">
        <f t="shared" si="3"/>
        <v>0</v>
      </c>
      <c r="M66" s="158"/>
      <c r="N66" s="127"/>
      <c r="O66" s="38">
        <f t="shared" si="4"/>
        <v>0</v>
      </c>
      <c r="P66" s="39">
        <f t="shared" si="5"/>
        <v>0</v>
      </c>
      <c r="Q66" s="40">
        <f t="shared" si="6"/>
        <v>0</v>
      </c>
    </row>
    <row r="67" spans="2:17" ht="18.75" customHeight="1">
      <c r="B67" s="17"/>
      <c r="C67" s="38">
        <f t="shared" si="1"/>
        <v>0</v>
      </c>
      <c r="D67" s="124">
        <v>17</v>
      </c>
      <c r="E67" s="156">
        <f t="shared" si="2"/>
        <v>0</v>
      </c>
      <c r="F67" s="126"/>
      <c r="G67" s="126"/>
      <c r="H67" s="126"/>
      <c r="I67" s="126"/>
      <c r="J67" s="126"/>
      <c r="K67" s="127"/>
      <c r="L67" s="157">
        <f t="shared" si="3"/>
        <v>0</v>
      </c>
      <c r="M67" s="158"/>
      <c r="N67" s="127"/>
      <c r="O67" s="38">
        <f t="shared" si="4"/>
        <v>0</v>
      </c>
      <c r="P67" s="39">
        <f t="shared" si="5"/>
        <v>0</v>
      </c>
      <c r="Q67" s="40">
        <f t="shared" si="6"/>
        <v>0</v>
      </c>
    </row>
    <row r="68" spans="2:17" ht="18.75" customHeight="1">
      <c r="B68" s="17"/>
      <c r="C68" s="38">
        <f t="shared" si="1"/>
        <v>0</v>
      </c>
      <c r="D68" s="124">
        <v>18</v>
      </c>
      <c r="E68" s="156">
        <f t="shared" si="2"/>
        <v>0</v>
      </c>
      <c r="F68" s="126"/>
      <c r="G68" s="126"/>
      <c r="H68" s="126"/>
      <c r="I68" s="126"/>
      <c r="J68" s="126"/>
      <c r="K68" s="127"/>
      <c r="L68" s="157">
        <f t="shared" si="3"/>
        <v>0</v>
      </c>
      <c r="M68" s="158"/>
      <c r="N68" s="127"/>
      <c r="O68" s="38">
        <f t="shared" si="4"/>
        <v>0</v>
      </c>
      <c r="P68" s="39">
        <f t="shared" si="5"/>
        <v>0</v>
      </c>
      <c r="Q68" s="40">
        <f t="shared" si="6"/>
        <v>0</v>
      </c>
    </row>
    <row r="69" spans="2:17" ht="18.75" customHeight="1">
      <c r="B69" s="17"/>
      <c r="C69" s="38">
        <f t="shared" si="1"/>
        <v>0</v>
      </c>
      <c r="D69" s="124">
        <v>19</v>
      </c>
      <c r="E69" s="156">
        <f t="shared" si="2"/>
        <v>0</v>
      </c>
      <c r="F69" s="126"/>
      <c r="G69" s="126"/>
      <c r="H69" s="126"/>
      <c r="I69" s="126"/>
      <c r="J69" s="126"/>
      <c r="K69" s="127"/>
      <c r="L69" s="157">
        <f t="shared" si="3"/>
        <v>0</v>
      </c>
      <c r="M69" s="158"/>
      <c r="N69" s="127"/>
      <c r="O69" s="38">
        <f t="shared" si="4"/>
        <v>0</v>
      </c>
      <c r="P69" s="39">
        <f t="shared" si="5"/>
        <v>0</v>
      </c>
      <c r="Q69" s="40">
        <f t="shared" si="6"/>
        <v>0</v>
      </c>
    </row>
    <row r="70" spans="2:17" ht="18.75" customHeight="1">
      <c r="B70" s="17"/>
      <c r="C70" s="38">
        <f t="shared" si="1"/>
        <v>0</v>
      </c>
      <c r="D70" s="128">
        <v>20</v>
      </c>
      <c r="E70" s="191">
        <f t="shared" si="2"/>
        <v>0</v>
      </c>
      <c r="F70" s="130"/>
      <c r="G70" s="130"/>
      <c r="H70" s="130"/>
      <c r="I70" s="130"/>
      <c r="J70" s="130"/>
      <c r="K70" s="131"/>
      <c r="L70" s="192">
        <f t="shared" si="3"/>
        <v>0</v>
      </c>
      <c r="M70" s="193"/>
      <c r="N70" s="131"/>
      <c r="O70" s="38">
        <f t="shared" si="4"/>
        <v>0</v>
      </c>
      <c r="P70" s="39">
        <f t="shared" si="5"/>
        <v>0</v>
      </c>
      <c r="Q70" s="40">
        <f t="shared" si="6"/>
        <v>0</v>
      </c>
    </row>
    <row r="71" spans="2:17" ht="9" customHeight="1">
      <c r="B71" s="11"/>
      <c r="C71" s="12"/>
      <c r="D71" s="12"/>
      <c r="E71" s="12"/>
      <c r="F71" s="12"/>
      <c r="G71" s="12"/>
      <c r="H71" s="12"/>
      <c r="I71" s="12"/>
      <c r="J71" s="43">
        <f>O44</f>
        <v>0</v>
      </c>
      <c r="K71" s="43"/>
      <c r="L71" s="43"/>
      <c r="M71" s="43"/>
      <c r="N71" s="43"/>
      <c r="O71" s="43"/>
      <c r="P71" s="13"/>
    </row>
    <row r="72" spans="2:17" ht="6" customHeight="1">
      <c r="B72" s="18"/>
      <c r="C72" s="18"/>
      <c r="D72" s="18"/>
      <c r="E72" s="18"/>
      <c r="F72" s="18"/>
      <c r="G72" s="18"/>
      <c r="H72" s="18"/>
      <c r="I72" s="18"/>
      <c r="J72" s="44"/>
      <c r="K72" s="44"/>
      <c r="L72" s="44"/>
      <c r="M72" s="44"/>
      <c r="N72" s="44"/>
      <c r="O72" s="44"/>
      <c r="P72" s="18"/>
    </row>
    <row r="73" spans="2:17" ht="16.5" customHeight="1">
      <c r="B73" s="91" t="s">
        <v>36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3"/>
    </row>
    <row r="74" spans="2:17" ht="9" customHeight="1">
      <c r="B74" s="14"/>
      <c r="C74" s="15"/>
      <c r="D74" s="15"/>
      <c r="E74" s="15"/>
      <c r="F74" s="15"/>
      <c r="G74" s="15"/>
      <c r="H74" s="15"/>
      <c r="I74" s="15"/>
      <c r="J74" s="45"/>
      <c r="K74" s="45"/>
      <c r="L74" s="45"/>
      <c r="M74" s="45"/>
      <c r="N74" s="45"/>
      <c r="O74" s="45"/>
      <c r="P74" s="16"/>
    </row>
    <row r="75" spans="2:17" ht="61.5" customHeight="1">
      <c r="B75" s="17"/>
      <c r="C75" s="92" t="s">
        <v>143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3"/>
    </row>
    <row r="76" spans="2:17" ht="9" customHeight="1">
      <c r="B76" s="11"/>
      <c r="C76" s="12"/>
      <c r="D76" s="12"/>
      <c r="E76" s="12"/>
      <c r="F76" s="12"/>
      <c r="G76" s="12"/>
      <c r="H76" s="12"/>
      <c r="I76" s="12"/>
      <c r="J76" s="43"/>
      <c r="K76" s="43"/>
      <c r="L76" s="43"/>
      <c r="M76" s="43"/>
      <c r="N76" s="43"/>
      <c r="O76" s="43"/>
      <c r="P76" s="13"/>
    </row>
    <row r="77" spans="2:17" ht="9" customHeight="1"/>
    <row r="78" spans="2:17" ht="15.75" customHeight="1">
      <c r="B78" s="81" t="s">
        <v>38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3"/>
    </row>
    <row r="79" spans="2:17" ht="9" customHeight="1"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6"/>
    </row>
    <row r="80" spans="2:17" ht="45" customHeight="1">
      <c r="B80" s="17"/>
      <c r="C80" s="87" t="s">
        <v>144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88"/>
      <c r="P80" s="3"/>
    </row>
    <row r="81" spans="2:16" ht="45" customHeight="1">
      <c r="B81" s="17"/>
      <c r="C81" s="87" t="s">
        <v>145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88"/>
      <c r="P81" s="3"/>
    </row>
    <row r="82" spans="2:16" ht="45" customHeight="1">
      <c r="B82" s="17"/>
      <c r="C82" s="87" t="s">
        <v>146</v>
      </c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88"/>
      <c r="P82" s="3"/>
    </row>
    <row r="83" spans="2:16" ht="9" customHeight="1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2:16" ht="15.75" customHeight="1"/>
    <row r="85" spans="2:16" ht="15.75" customHeight="1"/>
    <row r="86" spans="2:16" ht="15.75" customHeight="1"/>
    <row r="87" spans="2:16" ht="15.75" customHeight="1"/>
    <row r="88" spans="2:16" ht="15.75" customHeight="1"/>
    <row r="89" spans="2:16" ht="15.75" customHeight="1"/>
    <row r="90" spans="2:16" ht="15.75" customHeight="1"/>
    <row r="91" spans="2:16" ht="15.75" customHeight="1"/>
    <row r="92" spans="2:16" ht="15.75" customHeight="1"/>
    <row r="93" spans="2:16" ht="15.75" customHeight="1"/>
    <row r="94" spans="2:16" ht="15.75" customHeight="1"/>
    <row r="95" spans="2:16" ht="15.75" customHeight="1"/>
    <row r="96" spans="2:1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2">
    <mergeCell ref="E60:K60"/>
    <mergeCell ref="M67:N67"/>
    <mergeCell ref="M68:N68"/>
    <mergeCell ref="M69:N69"/>
    <mergeCell ref="M70:N70"/>
    <mergeCell ref="M60:N60"/>
    <mergeCell ref="M61:N61"/>
    <mergeCell ref="M62:N62"/>
    <mergeCell ref="M63:N63"/>
    <mergeCell ref="M64:N64"/>
    <mergeCell ref="M65:N65"/>
    <mergeCell ref="M66:N66"/>
    <mergeCell ref="E61:K61"/>
    <mergeCell ref="E62:K62"/>
    <mergeCell ref="E63:K63"/>
    <mergeCell ref="E64:K64"/>
    <mergeCell ref="E65:K65"/>
    <mergeCell ref="E66:K66"/>
    <mergeCell ref="E67:K67"/>
    <mergeCell ref="M56:N56"/>
    <mergeCell ref="M57:N57"/>
    <mergeCell ref="M58:N58"/>
    <mergeCell ref="M59:N59"/>
    <mergeCell ref="E54:K54"/>
    <mergeCell ref="E55:K55"/>
    <mergeCell ref="E56:K56"/>
    <mergeCell ref="E57:K57"/>
    <mergeCell ref="E58:K58"/>
    <mergeCell ref="E59:K59"/>
    <mergeCell ref="M54:N54"/>
    <mergeCell ref="E50:K50"/>
    <mergeCell ref="M50:N50"/>
    <mergeCell ref="E51:K51"/>
    <mergeCell ref="M51:N51"/>
    <mergeCell ref="E52:K52"/>
    <mergeCell ref="E53:K53"/>
    <mergeCell ref="M52:N52"/>
    <mergeCell ref="M53:N53"/>
    <mergeCell ref="M55:N55"/>
    <mergeCell ref="L34:N34"/>
    <mergeCell ref="L35:N35"/>
    <mergeCell ref="L36:N36"/>
    <mergeCell ref="L37:N37"/>
    <mergeCell ref="L38:N38"/>
    <mergeCell ref="L39:N39"/>
    <mergeCell ref="L40:N40"/>
    <mergeCell ref="C81:O81"/>
    <mergeCell ref="C82:O82"/>
    <mergeCell ref="E68:K68"/>
    <mergeCell ref="E69:K69"/>
    <mergeCell ref="E70:K70"/>
    <mergeCell ref="B73:P73"/>
    <mergeCell ref="C75:O75"/>
    <mergeCell ref="B78:P78"/>
    <mergeCell ref="C80:O80"/>
    <mergeCell ref="L41:N41"/>
    <mergeCell ref="L42:N42"/>
    <mergeCell ref="L43:N43"/>
    <mergeCell ref="K44:L44"/>
    <mergeCell ref="K45:L45"/>
    <mergeCell ref="B46:P46"/>
    <mergeCell ref="K47:L47"/>
    <mergeCell ref="C48:O48"/>
    <mergeCell ref="D31:G31"/>
    <mergeCell ref="D32:G32"/>
    <mergeCell ref="L27:N27"/>
    <mergeCell ref="L28:N28"/>
    <mergeCell ref="L29:N29"/>
    <mergeCell ref="L30:N30"/>
    <mergeCell ref="L31:N31"/>
    <mergeCell ref="L32:N32"/>
    <mergeCell ref="L33:N33"/>
    <mergeCell ref="D24:G24"/>
    <mergeCell ref="L24:N24"/>
    <mergeCell ref="L25:N25"/>
    <mergeCell ref="L26:N26"/>
    <mergeCell ref="D25:G25"/>
    <mergeCell ref="D27:G27"/>
    <mergeCell ref="D28:G28"/>
    <mergeCell ref="D29:G29"/>
    <mergeCell ref="D30:G30"/>
    <mergeCell ref="D26:G26"/>
    <mergeCell ref="B12:P12"/>
    <mergeCell ref="C14:N14"/>
    <mergeCell ref="F16:K16"/>
    <mergeCell ref="N16:O16"/>
    <mergeCell ref="B19:H19"/>
    <mergeCell ref="J19:P19"/>
    <mergeCell ref="K21:O21"/>
    <mergeCell ref="C21:G21"/>
    <mergeCell ref="D23:G23"/>
    <mergeCell ref="L23:N23"/>
    <mergeCell ref="F9:K9"/>
    <mergeCell ref="N9:O9"/>
    <mergeCell ref="B1:P1"/>
    <mergeCell ref="B3:P3"/>
    <mergeCell ref="C5:N5"/>
    <mergeCell ref="C7:D7"/>
    <mergeCell ref="F7:K7"/>
    <mergeCell ref="N7:O7"/>
    <mergeCell ref="C9:D9"/>
    <mergeCell ref="D40:G40"/>
    <mergeCell ref="D41:G41"/>
    <mergeCell ref="D42:G42"/>
    <mergeCell ref="D43:G43"/>
    <mergeCell ref="D33:G33"/>
    <mergeCell ref="D34:G34"/>
    <mergeCell ref="D35:G35"/>
    <mergeCell ref="D36:G36"/>
    <mergeCell ref="D37:G37"/>
    <mergeCell ref="D38:G38"/>
    <mergeCell ref="D39:G39"/>
  </mergeCells>
  <conditionalFormatting sqref="L24:L43">
    <cfRule type="expression" dxfId="26" priority="1">
      <formula>IF(L24=0,1,0)</formula>
    </cfRule>
  </conditionalFormatting>
  <conditionalFormatting sqref="E51:N70">
    <cfRule type="expression" dxfId="25" priority="2">
      <formula>IF(Q51&lt;0,1,0)</formula>
    </cfRule>
  </conditionalFormatting>
  <conditionalFormatting sqref="E51:N70">
    <cfRule type="expression" dxfId="24" priority="3">
      <formula>IF(Q51&gt;0,1,0)</formula>
    </cfRule>
  </conditionalFormatting>
  <conditionalFormatting sqref="E51:K70">
    <cfRule type="expression" dxfId="23" priority="4">
      <formula>IF(E51=0,1,0)</formula>
    </cfRule>
  </conditionalFormatting>
  <conditionalFormatting sqref="L51:L70">
    <cfRule type="expression" dxfId="22" priority="5">
      <formula>IF(L51=0,1,0)</formula>
    </cfRule>
  </conditionalFormatting>
  <dataValidations count="3">
    <dataValidation type="list" allowBlank="1" showErrorMessage="1" sqref="O24:O43">
      <formula1>Estado</formula1>
    </dataValidation>
    <dataValidation type="list" allowBlank="1" showErrorMessage="1" sqref="M51:M70">
      <formula1>INDIRECT(O24)</formula1>
    </dataValidation>
    <dataValidation type="list" allowBlank="1" showErrorMessage="1" sqref="N16">
      <formula1>Grado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'Hoja2 (2)'!$A$2:$A$97</xm:f>
          </x14:formula1>
          <xm:sqref>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00"/>
  <sheetViews>
    <sheetView showGridLines="0" topLeftCell="A55" workbookViewId="0">
      <selection activeCell="T18" sqref="T18"/>
    </sheetView>
  </sheetViews>
  <sheetFormatPr baseColWidth="10" defaultColWidth="14.42578125" defaultRowHeight="15" customHeight="1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6" width="2.140625" customWidth="1"/>
    <col min="17" max="26" width="10.7109375" customWidth="1"/>
  </cols>
  <sheetData>
    <row r="1" spans="2:16" ht="18" customHeight="1">
      <c r="B1" s="94" t="s">
        <v>42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16" ht="9" customHeight="1"/>
    <row r="3" spans="2:16" ht="18.75" customHeight="1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9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>
      <c r="B5" s="4"/>
      <c r="C5" s="97" t="s">
        <v>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  <c r="P5" s="3"/>
    </row>
    <row r="6" spans="2:16" ht="9" customHeight="1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2:16">
      <c r="B7" s="7"/>
      <c r="C7" s="98" t="s">
        <v>3</v>
      </c>
      <c r="D7" s="80"/>
      <c r="E7" s="6"/>
      <c r="F7" s="93" t="s">
        <v>147</v>
      </c>
      <c r="G7" s="82"/>
      <c r="H7" s="82"/>
      <c r="I7" s="82"/>
      <c r="J7" s="82"/>
      <c r="K7" s="83"/>
      <c r="L7" s="8" t="s">
        <v>5</v>
      </c>
      <c r="M7" s="9"/>
      <c r="N7" s="51">
        <v>254128000030</v>
      </c>
      <c r="O7" s="52"/>
      <c r="P7" s="3"/>
    </row>
    <row r="8" spans="2:16" ht="9" customHeight="1">
      <c r="B8" s="4"/>
      <c r="C8" s="5"/>
      <c r="D8" s="6"/>
      <c r="E8" s="6"/>
      <c r="F8" s="6"/>
      <c r="G8" s="6"/>
      <c r="H8" s="6"/>
      <c r="I8" s="6"/>
      <c r="J8" s="6"/>
      <c r="K8" s="6"/>
      <c r="L8" s="10"/>
      <c r="M8" s="9"/>
      <c r="N8" s="6"/>
      <c r="O8" s="6"/>
      <c r="P8" s="3"/>
    </row>
    <row r="9" spans="2:16">
      <c r="B9" s="7"/>
      <c r="C9" s="98" t="s">
        <v>6</v>
      </c>
      <c r="D9" s="80"/>
      <c r="E9" s="6"/>
      <c r="F9" s="93" t="s">
        <v>148</v>
      </c>
      <c r="G9" s="82"/>
      <c r="H9" s="82"/>
      <c r="I9" s="82"/>
      <c r="J9" s="82"/>
      <c r="K9" s="83"/>
      <c r="L9" s="8" t="s">
        <v>8</v>
      </c>
      <c r="M9" s="9"/>
      <c r="N9" s="93" t="s">
        <v>134</v>
      </c>
      <c r="O9" s="83"/>
      <c r="P9" s="3"/>
    </row>
    <row r="10" spans="2:16" ht="9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9" customHeight="1"/>
    <row r="12" spans="2:16" ht="15.75"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2:16" ht="9" customHeigh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>
      <c r="B14" s="17"/>
      <c r="C14" s="97" t="s">
        <v>44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5"/>
      <c r="P14" s="3"/>
    </row>
    <row r="15" spans="2:16" ht="9" customHeight="1" thickBot="1">
      <c r="B15" s="17"/>
      <c r="P15" s="3"/>
    </row>
    <row r="16" spans="2:16" ht="16.5" thickTop="1" thickBot="1">
      <c r="B16" s="17"/>
      <c r="C16" s="6"/>
      <c r="D16" s="8" t="s">
        <v>12</v>
      </c>
      <c r="E16" s="195" t="s">
        <v>149</v>
      </c>
      <c r="F16" s="195"/>
      <c r="G16" s="195"/>
      <c r="H16" s="195"/>
      <c r="I16" s="195"/>
      <c r="J16" s="195"/>
      <c r="K16" s="195"/>
      <c r="L16" s="20" t="s">
        <v>46</v>
      </c>
      <c r="M16" s="9"/>
      <c r="N16" s="19"/>
      <c r="O16" s="47"/>
      <c r="P16" s="3"/>
    </row>
    <row r="17" spans="2:16" ht="9" customHeight="1" thickTop="1" thickBot="1">
      <c r="B17" s="17"/>
      <c r="P17" s="3"/>
    </row>
    <row r="18" spans="2:16">
      <c r="B18" s="17"/>
      <c r="C18" s="6"/>
      <c r="D18" s="8" t="s">
        <v>47</v>
      </c>
      <c r="E18" s="6"/>
      <c r="F18" s="19"/>
      <c r="G18" s="46"/>
      <c r="H18" s="46"/>
      <c r="I18" s="46"/>
      <c r="J18" s="46"/>
      <c r="K18" s="47"/>
      <c r="L18" s="20" t="s">
        <v>48</v>
      </c>
      <c r="M18" s="9"/>
      <c r="N18" s="19"/>
      <c r="O18" s="47"/>
      <c r="P18" s="3"/>
    </row>
    <row r="19" spans="2:16" ht="9" customHeight="1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2:16" ht="9" customHeight="1"/>
    <row r="21" spans="2:16" ht="15.75" customHeight="1">
      <c r="B21" s="81" t="s">
        <v>49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</row>
    <row r="22" spans="2:16" ht="6.75" customHeight="1">
      <c r="B22" s="17"/>
      <c r="P22" s="16"/>
    </row>
    <row r="23" spans="2:16" ht="23.25" customHeight="1">
      <c r="B23" s="17"/>
      <c r="C23" s="104" t="s">
        <v>50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88"/>
      <c r="P23" s="3"/>
    </row>
    <row r="24" spans="2:16" ht="9" customHeight="1">
      <c r="B24" s="17"/>
      <c r="G24" s="48"/>
      <c r="H24" s="48"/>
      <c r="I24" s="48"/>
      <c r="J24" s="48"/>
      <c r="K24" s="48"/>
      <c r="P24" s="3"/>
    </row>
    <row r="25" spans="2:16" ht="15.75" customHeight="1">
      <c r="B25" s="17"/>
      <c r="C25" s="25" t="s">
        <v>19</v>
      </c>
      <c r="D25" s="85" t="s">
        <v>51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3"/>
      <c r="P25" s="3"/>
    </row>
    <row r="26" spans="2:16" ht="18.75" customHeight="1">
      <c r="B26" s="17"/>
      <c r="C26" s="27">
        <v>1</v>
      </c>
      <c r="D26" s="64" t="s">
        <v>138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6"/>
      <c r="P26" s="3"/>
    </row>
    <row r="27" spans="2:16" ht="18.75" customHeight="1">
      <c r="B27" s="17"/>
      <c r="C27" s="32">
        <v>2</v>
      </c>
      <c r="D27" s="64" t="s">
        <v>142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3"/>
    </row>
    <row r="28" spans="2:16" ht="18.75" customHeight="1">
      <c r="B28" s="17"/>
      <c r="C28" s="32">
        <v>3</v>
      </c>
      <c r="D28" s="106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  <c r="P28" s="3"/>
    </row>
    <row r="29" spans="2:16" ht="18.75" customHeight="1">
      <c r="B29" s="17"/>
      <c r="C29" s="32">
        <v>4</v>
      </c>
      <c r="D29" s="106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2"/>
      <c r="P29" s="3"/>
    </row>
    <row r="30" spans="2:16" ht="18.75" customHeight="1">
      <c r="B30" s="17"/>
      <c r="C30" s="34">
        <v>5</v>
      </c>
      <c r="D30" s="10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3"/>
    </row>
    <row r="31" spans="2:16" ht="9" customHeight="1">
      <c r="B31" s="11"/>
      <c r="C31" s="12"/>
      <c r="D31" s="12"/>
      <c r="E31" s="12"/>
      <c r="F31" s="12"/>
      <c r="G31" s="12"/>
      <c r="H31" s="49"/>
      <c r="I31" s="49"/>
      <c r="J31" s="49"/>
      <c r="K31" s="74"/>
      <c r="L31" s="75"/>
      <c r="M31" s="12"/>
      <c r="N31" s="12"/>
      <c r="O31" s="12"/>
      <c r="P31" s="13"/>
    </row>
    <row r="32" spans="2:16" ht="78" customHeight="1">
      <c r="K32" s="79"/>
      <c r="L32" s="80"/>
    </row>
    <row r="33" spans="2:16" ht="15.75" customHeight="1">
      <c r="B33" s="81" t="s">
        <v>55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</row>
    <row r="34" spans="2:16" ht="15.75" customHeight="1">
      <c r="B34" s="17"/>
      <c r="P34" s="16"/>
    </row>
    <row r="35" spans="2:16" ht="21" customHeight="1">
      <c r="B35" s="17"/>
      <c r="C35" s="104" t="s">
        <v>56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88"/>
      <c r="P35" s="3"/>
    </row>
    <row r="36" spans="2:16" ht="15.75" customHeight="1">
      <c r="B36" s="17"/>
      <c r="H36" s="48"/>
      <c r="I36" s="48"/>
      <c r="J36" s="48"/>
      <c r="P36" s="3"/>
    </row>
    <row r="37" spans="2:16" ht="15.75" customHeight="1">
      <c r="B37" s="17"/>
      <c r="C37" s="25" t="s">
        <v>19</v>
      </c>
      <c r="D37" s="110" t="s">
        <v>51</v>
      </c>
      <c r="E37" s="82"/>
      <c r="F37" s="82"/>
      <c r="G37" s="82"/>
      <c r="H37" s="82"/>
      <c r="I37" s="83"/>
      <c r="J37" s="111" t="s">
        <v>57</v>
      </c>
      <c r="K37" s="82"/>
      <c r="L37" s="82"/>
      <c r="M37" s="82"/>
      <c r="N37" s="82"/>
      <c r="O37" s="83"/>
      <c r="P37" s="3"/>
    </row>
    <row r="38" spans="2:16" ht="31.5" customHeight="1">
      <c r="B38" s="17"/>
      <c r="C38" s="27">
        <v>1</v>
      </c>
      <c r="D38" s="194" t="str">
        <f t="shared" ref="D38:D42" si="0">D26</f>
        <v>Contextualiza y evalúa usos de fuentes y argumentos.</v>
      </c>
      <c r="E38" s="140"/>
      <c r="F38" s="140"/>
      <c r="G38" s="140"/>
      <c r="H38" s="140"/>
      <c r="I38" s="141"/>
      <c r="J38" s="139" t="s">
        <v>150</v>
      </c>
      <c r="K38" s="140"/>
      <c r="L38" s="140"/>
      <c r="M38" s="140"/>
      <c r="N38" s="140"/>
      <c r="O38" s="141"/>
      <c r="P38" s="3"/>
    </row>
    <row r="39" spans="2:16" ht="31.5" customHeight="1">
      <c r="B39" s="17"/>
      <c r="C39" s="32">
        <v>2</v>
      </c>
      <c r="D39" s="163" t="str">
        <f t="shared" si="0"/>
        <v>Comprende perpectivas de distintos actores y grupos sociales.</v>
      </c>
      <c r="E39" s="143"/>
      <c r="F39" s="143"/>
      <c r="G39" s="143"/>
      <c r="H39" s="143"/>
      <c r="I39" s="144"/>
      <c r="J39" s="142" t="s">
        <v>151</v>
      </c>
      <c r="K39" s="143"/>
      <c r="L39" s="143"/>
      <c r="M39" s="143"/>
      <c r="N39" s="143"/>
      <c r="O39" s="144"/>
      <c r="P39" s="3"/>
    </row>
    <row r="40" spans="2:16" ht="15.75" customHeight="1">
      <c r="B40" s="17"/>
      <c r="C40" s="32">
        <v>3</v>
      </c>
      <c r="D40" s="108">
        <f t="shared" si="0"/>
        <v>0</v>
      </c>
      <c r="E40" s="71"/>
      <c r="F40" s="71"/>
      <c r="G40" s="71"/>
      <c r="H40" s="71"/>
      <c r="I40" s="72"/>
      <c r="J40" s="106"/>
      <c r="K40" s="71"/>
      <c r="L40" s="71"/>
      <c r="M40" s="71"/>
      <c r="N40" s="71"/>
      <c r="O40" s="72"/>
      <c r="P40" s="3"/>
    </row>
    <row r="41" spans="2:16" ht="15.75" customHeight="1">
      <c r="B41" s="17"/>
      <c r="C41" s="32">
        <v>4</v>
      </c>
      <c r="D41" s="108">
        <f t="shared" si="0"/>
        <v>0</v>
      </c>
      <c r="E41" s="71"/>
      <c r="F41" s="71"/>
      <c r="G41" s="71"/>
      <c r="H41" s="71"/>
      <c r="I41" s="72"/>
      <c r="J41" s="106"/>
      <c r="K41" s="71"/>
      <c r="L41" s="71"/>
      <c r="M41" s="71"/>
      <c r="N41" s="71"/>
      <c r="O41" s="72"/>
      <c r="P41" s="3"/>
    </row>
    <row r="42" spans="2:16" ht="15.75" customHeight="1">
      <c r="B42" s="17"/>
      <c r="C42" s="34">
        <v>5</v>
      </c>
      <c r="D42" s="109">
        <f t="shared" si="0"/>
        <v>0</v>
      </c>
      <c r="E42" s="68"/>
      <c r="F42" s="68"/>
      <c r="G42" s="68"/>
      <c r="H42" s="68"/>
      <c r="I42" s="69"/>
      <c r="J42" s="107"/>
      <c r="K42" s="68"/>
      <c r="L42" s="68"/>
      <c r="M42" s="68"/>
      <c r="N42" s="68"/>
      <c r="O42" s="69"/>
      <c r="P42" s="3"/>
    </row>
    <row r="43" spans="2:16" ht="15.75" customHeight="1">
      <c r="B43" s="11"/>
      <c r="C43" s="12"/>
      <c r="D43" s="12"/>
      <c r="E43" s="12"/>
      <c r="F43" s="12"/>
      <c r="G43" s="12"/>
      <c r="H43" s="12"/>
      <c r="I43" s="12"/>
      <c r="J43" s="49"/>
      <c r="K43" s="74"/>
      <c r="L43" s="75"/>
      <c r="M43" s="12"/>
      <c r="N43" s="12"/>
      <c r="O43" s="12"/>
      <c r="P43" s="13"/>
    </row>
    <row r="44" spans="2:16" ht="15.75" customHeight="1"/>
    <row r="45" spans="2:16" ht="15.75" customHeight="1">
      <c r="B45" s="81" t="s">
        <v>63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3"/>
    </row>
    <row r="46" spans="2:16" ht="15.75" customHeight="1">
      <c r="B46" s="17"/>
      <c r="P46" s="16"/>
    </row>
    <row r="47" spans="2:16" ht="32.25" customHeight="1">
      <c r="B47" s="17"/>
      <c r="C47" s="104" t="s">
        <v>64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88"/>
      <c r="P47" s="3"/>
    </row>
    <row r="48" spans="2:16" ht="15.75" customHeight="1">
      <c r="B48" s="17"/>
      <c r="H48" s="48"/>
      <c r="I48" s="48"/>
      <c r="J48" s="48"/>
      <c r="P48" s="3"/>
    </row>
    <row r="49" spans="2:16" ht="15.75" customHeight="1">
      <c r="B49" s="17"/>
      <c r="C49" s="25" t="s">
        <v>19</v>
      </c>
      <c r="D49" s="110" t="s">
        <v>51</v>
      </c>
      <c r="E49" s="82"/>
      <c r="F49" s="82"/>
      <c r="G49" s="82"/>
      <c r="H49" s="82"/>
      <c r="I49" s="83"/>
      <c r="J49" s="111" t="s">
        <v>65</v>
      </c>
      <c r="K49" s="82"/>
      <c r="L49" s="82"/>
      <c r="M49" s="82"/>
      <c r="N49" s="82"/>
      <c r="O49" s="83"/>
      <c r="P49" s="3"/>
    </row>
    <row r="50" spans="2:16" ht="33.75" customHeight="1">
      <c r="B50" s="17"/>
      <c r="C50" s="120">
        <v>1</v>
      </c>
      <c r="D50" s="194" t="str">
        <f t="shared" ref="D50:D54" si="1">D38</f>
        <v>Contextualiza y evalúa usos de fuentes y argumentos.</v>
      </c>
      <c r="E50" s="140"/>
      <c r="F50" s="140"/>
      <c r="G50" s="140"/>
      <c r="H50" s="140"/>
      <c r="I50" s="141"/>
      <c r="J50" s="139" t="s">
        <v>152</v>
      </c>
      <c r="K50" s="140"/>
      <c r="L50" s="140"/>
      <c r="M50" s="140"/>
      <c r="N50" s="140"/>
      <c r="O50" s="141"/>
      <c r="P50" s="3"/>
    </row>
    <row r="51" spans="2:16" ht="34.5" customHeight="1">
      <c r="B51" s="17"/>
      <c r="C51" s="124">
        <v>2</v>
      </c>
      <c r="D51" s="163" t="str">
        <f t="shared" si="1"/>
        <v>Comprende perpectivas de distintos actores y grupos sociales.</v>
      </c>
      <c r="E51" s="143"/>
      <c r="F51" s="143"/>
      <c r="G51" s="143"/>
      <c r="H51" s="143"/>
      <c r="I51" s="144"/>
      <c r="J51" s="142" t="s">
        <v>153</v>
      </c>
      <c r="K51" s="143"/>
      <c r="L51" s="143"/>
      <c r="M51" s="143"/>
      <c r="N51" s="143"/>
      <c r="O51" s="144"/>
      <c r="P51" s="3"/>
    </row>
    <row r="52" spans="2:16" ht="15.75" customHeight="1">
      <c r="B52" s="17"/>
      <c r="C52" s="50">
        <v>3</v>
      </c>
      <c r="D52" s="108">
        <f t="shared" si="1"/>
        <v>0</v>
      </c>
      <c r="E52" s="71"/>
      <c r="F52" s="71"/>
      <c r="G52" s="71"/>
      <c r="H52" s="71"/>
      <c r="I52" s="72"/>
      <c r="J52" s="106"/>
      <c r="K52" s="71"/>
      <c r="L52" s="71"/>
      <c r="M52" s="71"/>
      <c r="N52" s="71"/>
      <c r="O52" s="72"/>
      <c r="P52" s="3"/>
    </row>
    <row r="53" spans="2:16" ht="15.75" customHeight="1">
      <c r="B53" s="17"/>
      <c r="C53" s="50">
        <v>4</v>
      </c>
      <c r="D53" s="108">
        <f t="shared" si="1"/>
        <v>0</v>
      </c>
      <c r="E53" s="71"/>
      <c r="F53" s="71"/>
      <c r="G53" s="71"/>
      <c r="H53" s="71"/>
      <c r="I53" s="72"/>
      <c r="J53" s="106"/>
      <c r="K53" s="71"/>
      <c r="L53" s="71"/>
      <c r="M53" s="71"/>
      <c r="N53" s="71"/>
      <c r="O53" s="72"/>
      <c r="P53" s="3"/>
    </row>
    <row r="54" spans="2:16" ht="15.75" customHeight="1">
      <c r="B54" s="17"/>
      <c r="C54" s="53">
        <v>5</v>
      </c>
      <c r="D54" s="109">
        <f t="shared" si="1"/>
        <v>0</v>
      </c>
      <c r="E54" s="68"/>
      <c r="F54" s="68"/>
      <c r="G54" s="68"/>
      <c r="H54" s="68"/>
      <c r="I54" s="69"/>
      <c r="J54" s="107"/>
      <c r="K54" s="68"/>
      <c r="L54" s="68"/>
      <c r="M54" s="68"/>
      <c r="N54" s="68"/>
      <c r="O54" s="69"/>
      <c r="P54" s="3"/>
    </row>
    <row r="55" spans="2:16" ht="15.75" customHeight="1">
      <c r="B55" s="11"/>
      <c r="C55" s="12"/>
      <c r="D55" s="12"/>
      <c r="E55" s="12"/>
      <c r="F55" s="12"/>
      <c r="G55" s="12"/>
      <c r="H55" s="49"/>
      <c r="I55" s="49"/>
      <c r="J55" s="49"/>
      <c r="K55" s="74"/>
      <c r="L55" s="75"/>
      <c r="M55" s="12"/>
      <c r="N55" s="12"/>
      <c r="O55" s="12"/>
      <c r="P55" s="13"/>
    </row>
    <row r="56" spans="2:16" ht="113.25" customHeight="1"/>
    <row r="57" spans="2:16" ht="15.75" customHeight="1">
      <c r="B57" s="81" t="s">
        <v>71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3"/>
    </row>
    <row r="58" spans="2:16" ht="15.75" customHeight="1">
      <c r="B58" s="17"/>
      <c r="P58" s="16"/>
    </row>
    <row r="59" spans="2:16" ht="15.75" customHeight="1">
      <c r="B59" s="17"/>
      <c r="C59" s="104" t="s">
        <v>72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88"/>
      <c r="P59" s="3"/>
    </row>
    <row r="60" spans="2:16" ht="15.75" customHeight="1">
      <c r="B60" s="17"/>
      <c r="H60" s="48"/>
      <c r="I60" s="48"/>
      <c r="J60" s="48"/>
      <c r="P60" s="3"/>
    </row>
    <row r="61" spans="2:16" ht="15.75" customHeight="1">
      <c r="B61" s="17"/>
      <c r="C61" s="25" t="s">
        <v>19</v>
      </c>
      <c r="D61" s="110" t="s">
        <v>51</v>
      </c>
      <c r="E61" s="82"/>
      <c r="F61" s="82"/>
      <c r="G61" s="82"/>
      <c r="H61" s="82"/>
      <c r="I61" s="83"/>
      <c r="J61" s="110" t="s">
        <v>73</v>
      </c>
      <c r="K61" s="82"/>
      <c r="L61" s="82"/>
      <c r="M61" s="83"/>
      <c r="N61" s="110" t="s">
        <v>74</v>
      </c>
      <c r="O61" s="83"/>
      <c r="P61" s="3"/>
    </row>
    <row r="62" spans="2:16" ht="33.75" customHeight="1">
      <c r="B62" s="17"/>
      <c r="C62" s="120">
        <v>1</v>
      </c>
      <c r="D62" s="194" t="str">
        <f t="shared" ref="D62:D66" si="2">D50</f>
        <v>Contextualiza y evalúa usos de fuentes y argumentos.</v>
      </c>
      <c r="E62" s="140"/>
      <c r="F62" s="140"/>
      <c r="G62" s="140"/>
      <c r="H62" s="140"/>
      <c r="I62" s="141"/>
      <c r="J62" s="148" t="s">
        <v>154</v>
      </c>
      <c r="K62" s="140"/>
      <c r="L62" s="140"/>
      <c r="M62" s="141"/>
      <c r="N62" s="148" t="s">
        <v>155</v>
      </c>
      <c r="O62" s="141"/>
      <c r="P62" s="3"/>
    </row>
    <row r="63" spans="2:16" ht="35.25" customHeight="1">
      <c r="B63" s="17"/>
      <c r="C63" s="124">
        <v>2</v>
      </c>
      <c r="D63" s="163" t="str">
        <f t="shared" si="2"/>
        <v>Comprende perpectivas de distintos actores y grupos sociales.</v>
      </c>
      <c r="E63" s="143"/>
      <c r="F63" s="143"/>
      <c r="G63" s="143"/>
      <c r="H63" s="143"/>
      <c r="I63" s="144"/>
      <c r="J63" s="149" t="s">
        <v>156</v>
      </c>
      <c r="K63" s="143"/>
      <c r="L63" s="143"/>
      <c r="M63" s="144"/>
      <c r="N63" s="149" t="s">
        <v>157</v>
      </c>
      <c r="O63" s="144"/>
      <c r="P63" s="3"/>
    </row>
    <row r="64" spans="2:16" ht="15.75" customHeight="1">
      <c r="B64" s="17"/>
      <c r="C64" s="32">
        <v>3</v>
      </c>
      <c r="D64" s="108">
        <f t="shared" si="2"/>
        <v>0</v>
      </c>
      <c r="E64" s="71"/>
      <c r="F64" s="71"/>
      <c r="G64" s="71"/>
      <c r="H64" s="71"/>
      <c r="I64" s="72"/>
      <c r="J64" s="112"/>
      <c r="K64" s="71"/>
      <c r="L64" s="71"/>
      <c r="M64" s="72"/>
      <c r="N64" s="112"/>
      <c r="O64" s="72"/>
      <c r="P64" s="3"/>
    </row>
    <row r="65" spans="2:16" ht="15.75" customHeight="1">
      <c r="B65" s="17"/>
      <c r="C65" s="32">
        <v>4</v>
      </c>
      <c r="D65" s="108">
        <f t="shared" si="2"/>
        <v>0</v>
      </c>
      <c r="E65" s="71"/>
      <c r="F65" s="71"/>
      <c r="G65" s="71"/>
      <c r="H65" s="71"/>
      <c r="I65" s="72"/>
      <c r="J65" s="112"/>
      <c r="K65" s="71"/>
      <c r="L65" s="71"/>
      <c r="M65" s="72"/>
      <c r="N65" s="112"/>
      <c r="O65" s="72"/>
      <c r="P65" s="3"/>
    </row>
    <row r="66" spans="2:16" ht="15.75" customHeight="1">
      <c r="B66" s="17"/>
      <c r="C66" s="34">
        <v>5</v>
      </c>
      <c r="D66" s="109">
        <f t="shared" si="2"/>
        <v>0</v>
      </c>
      <c r="E66" s="68"/>
      <c r="F66" s="68"/>
      <c r="G66" s="68"/>
      <c r="H66" s="68"/>
      <c r="I66" s="69"/>
      <c r="J66" s="113"/>
      <c r="K66" s="68"/>
      <c r="L66" s="68"/>
      <c r="M66" s="69"/>
      <c r="N66" s="113"/>
      <c r="O66" s="69"/>
      <c r="P66" s="3"/>
    </row>
    <row r="67" spans="2:16" ht="15.75" customHeight="1">
      <c r="B67" s="11"/>
      <c r="C67" s="12"/>
      <c r="D67" s="12"/>
      <c r="E67" s="12"/>
      <c r="F67" s="12"/>
      <c r="G67" s="12"/>
      <c r="H67" s="49"/>
      <c r="I67" s="49"/>
      <c r="J67" s="49"/>
      <c r="K67" s="74"/>
      <c r="L67" s="75"/>
      <c r="M67" s="12"/>
      <c r="N67" s="12"/>
      <c r="O67" s="12"/>
      <c r="P67" s="13"/>
    </row>
    <row r="68" spans="2:16" ht="15.75" customHeight="1"/>
    <row r="69" spans="2:16" ht="15.75" customHeight="1">
      <c r="B69" s="81" t="s">
        <v>81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</row>
    <row r="70" spans="2:16" ht="15.75" customHeight="1">
      <c r="B70" s="17"/>
      <c r="P70" s="16"/>
    </row>
    <row r="71" spans="2:16" ht="15.75" customHeight="1">
      <c r="B71" s="17"/>
      <c r="C71" s="104" t="s">
        <v>82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88"/>
      <c r="P71" s="3"/>
    </row>
    <row r="72" spans="2:16" ht="15.75" customHeight="1">
      <c r="B72" s="17"/>
      <c r="H72" s="48"/>
      <c r="I72" s="48"/>
      <c r="J72" s="48"/>
      <c r="P72" s="3"/>
    </row>
    <row r="73" spans="2:16" ht="15.75" customHeight="1">
      <c r="B73" s="17"/>
      <c r="C73" s="25" t="s">
        <v>19</v>
      </c>
      <c r="D73" s="110" t="s">
        <v>51</v>
      </c>
      <c r="E73" s="82"/>
      <c r="F73" s="82"/>
      <c r="G73" s="82"/>
      <c r="H73" s="82"/>
      <c r="I73" s="83"/>
      <c r="J73" s="110" t="s">
        <v>83</v>
      </c>
      <c r="K73" s="82"/>
      <c r="L73" s="82"/>
      <c r="M73" s="83"/>
      <c r="N73" s="110" t="s">
        <v>84</v>
      </c>
      <c r="O73" s="83"/>
      <c r="P73" s="3"/>
    </row>
    <row r="74" spans="2:16" ht="30" customHeight="1">
      <c r="B74" s="17"/>
      <c r="C74" s="164">
        <v>1</v>
      </c>
      <c r="D74" s="194" t="str">
        <f t="shared" ref="D74:D78" si="3">D62</f>
        <v>Contextualiza y evalúa usos de fuentes y argumentos.</v>
      </c>
      <c r="E74" s="140"/>
      <c r="F74" s="140"/>
      <c r="G74" s="140"/>
      <c r="H74" s="140"/>
      <c r="I74" s="141"/>
      <c r="J74" s="148" t="s">
        <v>158</v>
      </c>
      <c r="K74" s="140"/>
      <c r="L74" s="140"/>
      <c r="M74" s="141"/>
      <c r="N74" s="148" t="s">
        <v>159</v>
      </c>
      <c r="O74" s="141"/>
      <c r="P74" s="3"/>
    </row>
    <row r="75" spans="2:16" ht="30.75" customHeight="1">
      <c r="B75" s="17"/>
      <c r="C75" s="165">
        <v>2</v>
      </c>
      <c r="D75" s="163" t="str">
        <f t="shared" si="3"/>
        <v>Comprende perpectivas de distintos actores y grupos sociales.</v>
      </c>
      <c r="E75" s="143"/>
      <c r="F75" s="143"/>
      <c r="G75" s="143"/>
      <c r="H75" s="143"/>
      <c r="I75" s="144"/>
      <c r="J75" s="149" t="s">
        <v>160</v>
      </c>
      <c r="K75" s="143"/>
      <c r="L75" s="143"/>
      <c r="M75" s="144"/>
      <c r="N75" s="149" t="s">
        <v>159</v>
      </c>
      <c r="O75" s="144"/>
      <c r="P75" s="3"/>
    </row>
    <row r="76" spans="2:16" ht="15.75" customHeight="1">
      <c r="B76" s="17"/>
      <c r="C76" s="32">
        <v>3</v>
      </c>
      <c r="D76" s="108">
        <f t="shared" si="3"/>
        <v>0</v>
      </c>
      <c r="E76" s="71"/>
      <c r="F76" s="71"/>
      <c r="G76" s="71"/>
      <c r="H76" s="71"/>
      <c r="I76" s="72"/>
      <c r="J76" s="112"/>
      <c r="K76" s="71"/>
      <c r="L76" s="71"/>
      <c r="M76" s="72"/>
      <c r="N76" s="112"/>
      <c r="O76" s="72"/>
      <c r="P76" s="3"/>
    </row>
    <row r="77" spans="2:16" ht="15.75" customHeight="1">
      <c r="B77" s="17"/>
      <c r="C77" s="32">
        <v>4</v>
      </c>
      <c r="D77" s="108">
        <f t="shared" si="3"/>
        <v>0</v>
      </c>
      <c r="E77" s="71"/>
      <c r="F77" s="71"/>
      <c r="G77" s="71"/>
      <c r="H77" s="71"/>
      <c r="I77" s="72"/>
      <c r="J77" s="112"/>
      <c r="K77" s="71"/>
      <c r="L77" s="71"/>
      <c r="M77" s="72"/>
      <c r="N77" s="112"/>
      <c r="O77" s="72"/>
      <c r="P77" s="3"/>
    </row>
    <row r="78" spans="2:16" ht="15.75" customHeight="1">
      <c r="B78" s="17"/>
      <c r="C78" s="34">
        <v>5</v>
      </c>
      <c r="D78" s="109">
        <f t="shared" si="3"/>
        <v>0</v>
      </c>
      <c r="E78" s="68"/>
      <c r="F78" s="68"/>
      <c r="G78" s="68"/>
      <c r="H78" s="68"/>
      <c r="I78" s="69"/>
      <c r="J78" s="113"/>
      <c r="K78" s="68"/>
      <c r="L78" s="68"/>
      <c r="M78" s="69"/>
      <c r="N78" s="113"/>
      <c r="O78" s="69"/>
      <c r="P78" s="3"/>
    </row>
    <row r="79" spans="2:16" ht="15.75" customHeight="1">
      <c r="B79" s="11"/>
      <c r="C79" s="12"/>
      <c r="D79" s="12"/>
      <c r="E79" s="12"/>
      <c r="F79" s="12"/>
      <c r="G79" s="12"/>
      <c r="H79" s="49"/>
      <c r="I79" s="49"/>
      <c r="J79" s="49"/>
      <c r="K79" s="74"/>
      <c r="L79" s="75"/>
      <c r="M79" s="12"/>
      <c r="N79" s="12"/>
      <c r="O79" s="12"/>
      <c r="P79" s="13"/>
    </row>
    <row r="80" spans="2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3">
    <mergeCell ref="K79:L79"/>
    <mergeCell ref="E16:K16"/>
    <mergeCell ref="D77:I77"/>
    <mergeCell ref="J77:M77"/>
    <mergeCell ref="N77:O77"/>
    <mergeCell ref="D78:I78"/>
    <mergeCell ref="J78:M78"/>
    <mergeCell ref="N78:O78"/>
    <mergeCell ref="J73:M73"/>
    <mergeCell ref="N73:O73"/>
    <mergeCell ref="D66:I66"/>
    <mergeCell ref="J66:M66"/>
    <mergeCell ref="N66:O66"/>
    <mergeCell ref="K67:L67"/>
    <mergeCell ref="B69:P69"/>
    <mergeCell ref="C71:O71"/>
    <mergeCell ref="D73:I73"/>
    <mergeCell ref="J65:M65"/>
    <mergeCell ref="N65:O65"/>
    <mergeCell ref="D63:I63"/>
    <mergeCell ref="J63:M63"/>
    <mergeCell ref="N63:O63"/>
    <mergeCell ref="D64:I64"/>
    <mergeCell ref="J64:M64"/>
    <mergeCell ref="N64:O64"/>
    <mergeCell ref="D65:I65"/>
    <mergeCell ref="J62:M62"/>
    <mergeCell ref="N62:O62"/>
    <mergeCell ref="K55:L55"/>
    <mergeCell ref="B57:P57"/>
    <mergeCell ref="C59:O59"/>
    <mergeCell ref="D61:I61"/>
    <mergeCell ref="J61:M61"/>
    <mergeCell ref="N61:O61"/>
    <mergeCell ref="D62:I62"/>
    <mergeCell ref="J76:M76"/>
    <mergeCell ref="N76:O76"/>
    <mergeCell ref="D74:I74"/>
    <mergeCell ref="J74:M74"/>
    <mergeCell ref="N74:O74"/>
    <mergeCell ref="D75:I75"/>
    <mergeCell ref="J75:M75"/>
    <mergeCell ref="N75:O75"/>
    <mergeCell ref="D76:I76"/>
    <mergeCell ref="D52:I52"/>
    <mergeCell ref="J52:O52"/>
    <mergeCell ref="D53:I53"/>
    <mergeCell ref="J53:O53"/>
    <mergeCell ref="D54:I54"/>
    <mergeCell ref="J54:O54"/>
    <mergeCell ref="D49:I49"/>
    <mergeCell ref="J49:O49"/>
    <mergeCell ref="D50:I50"/>
    <mergeCell ref="J50:O50"/>
    <mergeCell ref="J51:O51"/>
    <mergeCell ref="D51:I51"/>
    <mergeCell ref="D42:I42"/>
    <mergeCell ref="J42:O42"/>
    <mergeCell ref="K43:L43"/>
    <mergeCell ref="B45:P45"/>
    <mergeCell ref="C47:O47"/>
    <mergeCell ref="D39:I39"/>
    <mergeCell ref="J39:O39"/>
    <mergeCell ref="D40:I40"/>
    <mergeCell ref="J40:O40"/>
    <mergeCell ref="D41:I41"/>
    <mergeCell ref="J41:O41"/>
    <mergeCell ref="B33:P33"/>
    <mergeCell ref="C35:O35"/>
    <mergeCell ref="D37:I37"/>
    <mergeCell ref="J37:O37"/>
    <mergeCell ref="D38:I38"/>
    <mergeCell ref="J38:O38"/>
    <mergeCell ref="D28:O28"/>
    <mergeCell ref="D29:O29"/>
    <mergeCell ref="D30:O30"/>
    <mergeCell ref="K31:L31"/>
    <mergeCell ref="K32:L32"/>
    <mergeCell ref="B21:P21"/>
    <mergeCell ref="C23:O23"/>
    <mergeCell ref="D25:O25"/>
    <mergeCell ref="D26:O26"/>
    <mergeCell ref="D27:O27"/>
    <mergeCell ref="C9:D9"/>
    <mergeCell ref="N9:O9"/>
    <mergeCell ref="F9:K9"/>
    <mergeCell ref="B12:P12"/>
    <mergeCell ref="C14:N14"/>
    <mergeCell ref="B1:P1"/>
    <mergeCell ref="B3:P3"/>
    <mergeCell ref="C5:N5"/>
    <mergeCell ref="C7:D7"/>
    <mergeCell ref="F7:K7"/>
  </mergeCells>
  <conditionalFormatting sqref="D38:D42">
    <cfRule type="expression" dxfId="21" priority="1">
      <formula>IF(D38=0,1,0)</formula>
    </cfRule>
  </conditionalFormatting>
  <conditionalFormatting sqref="D50:D54">
    <cfRule type="expression" dxfId="20" priority="2">
      <formula>IF(D50=0,1,0)</formula>
    </cfRule>
  </conditionalFormatting>
  <conditionalFormatting sqref="D62:D66">
    <cfRule type="expression" dxfId="19" priority="3">
      <formula>IF(D62=0,1,0)</formula>
    </cfRule>
  </conditionalFormatting>
  <conditionalFormatting sqref="D74:D78">
    <cfRule type="expression" dxfId="18" priority="4">
      <formula>IF(D74=0,1,0)</formula>
    </cfRule>
  </conditionalFormatting>
  <dataValidations count="1">
    <dataValidation type="list" allowBlank="1" showErrorMessage="1" sqref="N16 N18">
      <formula1>'sociales 2'!Grado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0"/>
  <sheetViews>
    <sheetView showGridLines="0" topLeftCell="A64" workbookViewId="0">
      <selection activeCell="M54" sqref="M54:N54"/>
    </sheetView>
  </sheetViews>
  <sheetFormatPr baseColWidth="10" defaultColWidth="14.42578125" defaultRowHeight="15" customHeight="1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  <col min="18" max="26" width="10.7109375" customWidth="1"/>
  </cols>
  <sheetData>
    <row r="1" spans="2:16" ht="18" customHeight="1"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16" ht="9" customHeight="1"/>
    <row r="3" spans="2:16" ht="18.75" customHeight="1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9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>
      <c r="B5" s="4"/>
      <c r="C5" s="97" t="s">
        <v>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  <c r="P5" s="3"/>
    </row>
    <row r="6" spans="2:16" ht="9" customHeight="1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2:16">
      <c r="B7" s="7"/>
      <c r="C7" s="98" t="s">
        <v>3</v>
      </c>
      <c r="D7" s="80"/>
      <c r="E7" s="6"/>
      <c r="F7" s="93" t="s">
        <v>161</v>
      </c>
      <c r="G7" s="82"/>
      <c r="H7" s="82"/>
      <c r="I7" s="82"/>
      <c r="J7" s="82"/>
      <c r="K7" s="83"/>
      <c r="L7" s="8" t="s">
        <v>5</v>
      </c>
      <c r="M7" s="9"/>
      <c r="N7" s="93">
        <v>254128000030</v>
      </c>
      <c r="O7" s="83"/>
      <c r="P7" s="3"/>
    </row>
    <row r="8" spans="2:16" ht="9" customHeight="1">
      <c r="B8" s="4"/>
      <c r="C8" s="5"/>
      <c r="D8" s="6"/>
      <c r="E8" s="6"/>
      <c r="F8" s="6"/>
      <c r="G8" s="6"/>
      <c r="H8" s="6"/>
      <c r="I8" s="6"/>
      <c r="J8" s="6"/>
      <c r="K8" s="6"/>
      <c r="L8" s="10"/>
      <c r="M8" s="9"/>
      <c r="N8" s="6"/>
      <c r="O8" s="6"/>
      <c r="P8" s="3"/>
    </row>
    <row r="9" spans="2:16">
      <c r="B9" s="7"/>
      <c r="C9" s="98" t="s">
        <v>6</v>
      </c>
      <c r="D9" s="80"/>
      <c r="E9" s="6"/>
      <c r="F9" s="93" t="s">
        <v>7</v>
      </c>
      <c r="G9" s="82"/>
      <c r="H9" s="82"/>
      <c r="I9" s="82"/>
      <c r="J9" s="82"/>
      <c r="K9" s="83"/>
      <c r="L9" s="8" t="s">
        <v>8</v>
      </c>
      <c r="M9" s="9"/>
      <c r="N9" s="93" t="s">
        <v>162</v>
      </c>
      <c r="O9" s="83"/>
      <c r="P9" s="3"/>
    </row>
    <row r="10" spans="2:16" ht="9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9" customHeight="1"/>
    <row r="12" spans="2:16" ht="15.75"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2:16" ht="9" customHeigh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>
      <c r="B14" s="17"/>
      <c r="C14" s="97" t="s">
        <v>11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5"/>
      <c r="P14" s="3"/>
    </row>
    <row r="15" spans="2:16" ht="9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3"/>
    </row>
    <row r="16" spans="2:16">
      <c r="B16" s="17"/>
      <c r="C16" s="6"/>
      <c r="D16" s="8" t="s">
        <v>12</v>
      </c>
      <c r="E16" s="6"/>
      <c r="F16" s="196" t="s">
        <v>517</v>
      </c>
      <c r="G16" s="82"/>
      <c r="H16" s="82"/>
      <c r="I16" s="82"/>
      <c r="J16" s="82"/>
      <c r="K16" s="83"/>
      <c r="L16" s="20" t="s">
        <v>14</v>
      </c>
      <c r="M16" s="9"/>
      <c r="N16" s="99"/>
      <c r="O16" s="83"/>
      <c r="P16" s="3"/>
    </row>
    <row r="17" spans="2:16" ht="9" customHeight="1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</row>
    <row r="18" spans="2:16" ht="9" customHeight="1"/>
    <row r="19" spans="2:16" ht="15.75">
      <c r="B19" s="81" t="s">
        <v>15</v>
      </c>
      <c r="C19" s="82"/>
      <c r="D19" s="82"/>
      <c r="E19" s="82"/>
      <c r="F19" s="82"/>
      <c r="G19" s="82"/>
      <c r="H19" s="83"/>
      <c r="I19" s="18"/>
      <c r="J19" s="81" t="s">
        <v>16</v>
      </c>
      <c r="K19" s="82"/>
      <c r="L19" s="82"/>
      <c r="M19" s="82"/>
      <c r="N19" s="82"/>
      <c r="O19" s="82"/>
      <c r="P19" s="83"/>
    </row>
    <row r="20" spans="2:16" ht="9" customHeight="1">
      <c r="B20" s="17"/>
      <c r="C20" s="18"/>
      <c r="D20" s="18"/>
      <c r="E20" s="18"/>
      <c r="F20" s="18"/>
      <c r="G20" s="18"/>
      <c r="H20" s="3"/>
      <c r="I20" s="18"/>
      <c r="J20" s="17"/>
      <c r="K20" s="15"/>
      <c r="L20" s="15"/>
      <c r="M20" s="15"/>
      <c r="N20" s="15"/>
      <c r="O20" s="15"/>
      <c r="P20" s="16"/>
    </row>
    <row r="21" spans="2:16" ht="58.5" customHeight="1">
      <c r="B21" s="17"/>
      <c r="C21" s="92" t="s">
        <v>17</v>
      </c>
      <c r="D21" s="80"/>
      <c r="E21" s="80"/>
      <c r="F21" s="80"/>
      <c r="G21" s="80"/>
      <c r="H21" s="22"/>
      <c r="I21" s="23"/>
      <c r="J21" s="24"/>
      <c r="K21" s="92" t="s">
        <v>18</v>
      </c>
      <c r="L21" s="80"/>
      <c r="M21" s="80"/>
      <c r="N21" s="80"/>
      <c r="O21" s="80"/>
      <c r="P21" s="3"/>
    </row>
    <row r="22" spans="2:16" ht="9" customHeight="1">
      <c r="B22" s="17"/>
      <c r="C22" s="18"/>
      <c r="D22" s="18"/>
      <c r="E22" s="18"/>
      <c r="F22" s="18"/>
      <c r="G22" s="18"/>
      <c r="H22" s="3"/>
      <c r="I22" s="18"/>
      <c r="J22" s="17"/>
      <c r="K22" s="18"/>
      <c r="L22" s="18"/>
      <c r="M22" s="18"/>
      <c r="N22" s="18"/>
      <c r="O22" s="18"/>
      <c r="P22" s="3"/>
    </row>
    <row r="23" spans="2:16" ht="15.75" customHeight="1">
      <c r="B23" s="17"/>
      <c r="C23" s="25" t="s">
        <v>19</v>
      </c>
      <c r="D23" s="85" t="s">
        <v>20</v>
      </c>
      <c r="E23" s="82"/>
      <c r="F23" s="82"/>
      <c r="G23" s="83"/>
      <c r="H23" s="26"/>
      <c r="J23" s="17"/>
      <c r="K23" s="25" t="s">
        <v>19</v>
      </c>
      <c r="L23" s="85" t="s">
        <v>20</v>
      </c>
      <c r="M23" s="82"/>
      <c r="N23" s="83"/>
      <c r="O23" s="25" t="s">
        <v>21</v>
      </c>
      <c r="P23" s="3"/>
    </row>
    <row r="24" spans="2:16" ht="33" customHeight="1">
      <c r="B24" s="17"/>
      <c r="C24" s="120">
        <v>1</v>
      </c>
      <c r="D24" s="159" t="s">
        <v>163</v>
      </c>
      <c r="E24" s="122"/>
      <c r="F24" s="122"/>
      <c r="G24" s="123"/>
      <c r="H24" s="167"/>
      <c r="I24" s="168"/>
      <c r="J24" s="169"/>
      <c r="K24" s="120">
        <v>1</v>
      </c>
      <c r="L24" s="161" t="str">
        <f t="shared" ref="L24:L43" si="0">D24</f>
        <v>Identificar y entender los contenidos locales que conforman un texto.</v>
      </c>
      <c r="M24" s="152"/>
      <c r="N24" s="153"/>
      <c r="O24" s="162" t="s">
        <v>23</v>
      </c>
      <c r="P24" s="3"/>
    </row>
    <row r="25" spans="2:16" ht="34.5" customHeight="1">
      <c r="B25" s="17"/>
      <c r="C25" s="170">
        <v>2</v>
      </c>
      <c r="D25" s="159" t="s">
        <v>164</v>
      </c>
      <c r="E25" s="122"/>
      <c r="F25" s="122"/>
      <c r="G25" s="123"/>
      <c r="H25" s="167"/>
      <c r="I25" s="168"/>
      <c r="J25" s="169"/>
      <c r="K25" s="170">
        <v>2</v>
      </c>
      <c r="L25" s="163" t="str">
        <f t="shared" si="0"/>
        <v xml:space="preserve">Diferenciar la estructura de los textos continuos y discontinuos. </v>
      </c>
      <c r="M25" s="126"/>
      <c r="N25" s="127"/>
      <c r="O25" s="162" t="s">
        <v>23</v>
      </c>
      <c r="P25" s="3"/>
    </row>
    <row r="26" spans="2:16" ht="41.25" customHeight="1">
      <c r="B26" s="17"/>
      <c r="C26" s="170">
        <v>3</v>
      </c>
      <c r="D26" s="160" t="s">
        <v>165</v>
      </c>
      <c r="E26" s="152"/>
      <c r="F26" s="152"/>
      <c r="G26" s="153"/>
      <c r="H26" s="167"/>
      <c r="I26" s="168"/>
      <c r="J26" s="169"/>
      <c r="K26" s="124">
        <v>3</v>
      </c>
      <c r="L26" s="163" t="str">
        <f t="shared" si="0"/>
        <v xml:space="preserve">Comprender como se articulan las partes de un texto para darle un sentido global. </v>
      </c>
      <c r="M26" s="126"/>
      <c r="N26" s="127"/>
      <c r="O26" s="162" t="s">
        <v>23</v>
      </c>
      <c r="P26" s="3"/>
    </row>
    <row r="27" spans="2:16" ht="39.75" customHeight="1">
      <c r="B27" s="17"/>
      <c r="C27" s="170">
        <v>4</v>
      </c>
      <c r="D27" s="160" t="s">
        <v>166</v>
      </c>
      <c r="E27" s="152"/>
      <c r="F27" s="152"/>
      <c r="G27" s="153"/>
      <c r="H27" s="167"/>
      <c r="I27" s="168"/>
      <c r="J27" s="169"/>
      <c r="K27" s="170">
        <v>4</v>
      </c>
      <c r="L27" s="163" t="str">
        <f t="shared" si="0"/>
        <v>Reflexionar a partir de un texto y evaluar su contenido.</v>
      </c>
      <c r="M27" s="126"/>
      <c r="N27" s="127"/>
      <c r="O27" s="162" t="s">
        <v>23</v>
      </c>
      <c r="P27" s="3"/>
    </row>
    <row r="28" spans="2:16" ht="41.25" customHeight="1">
      <c r="B28" s="17"/>
      <c r="C28" s="170">
        <v>5</v>
      </c>
      <c r="D28" s="160" t="s">
        <v>167</v>
      </c>
      <c r="E28" s="152"/>
      <c r="F28" s="152"/>
      <c r="G28" s="153"/>
      <c r="H28" s="167"/>
      <c r="I28" s="168"/>
      <c r="J28" s="169"/>
      <c r="K28" s="170">
        <v>5</v>
      </c>
      <c r="L28" s="163" t="str">
        <f t="shared" si="0"/>
        <v>Entender el significado de los elementos locales que constituyen un texto.</v>
      </c>
      <c r="M28" s="126"/>
      <c r="N28" s="127"/>
      <c r="O28" s="162" t="s">
        <v>23</v>
      </c>
      <c r="P28" s="3"/>
    </row>
    <row r="29" spans="2:16" ht="43.5" customHeight="1">
      <c r="B29" s="17"/>
      <c r="C29" s="170">
        <v>6</v>
      </c>
      <c r="D29" s="160" t="s">
        <v>168</v>
      </c>
      <c r="E29" s="152"/>
      <c r="F29" s="152"/>
      <c r="G29" s="153"/>
      <c r="H29" s="167"/>
      <c r="I29" s="168"/>
      <c r="J29" s="169"/>
      <c r="K29" s="124">
        <v>6</v>
      </c>
      <c r="L29" s="163" t="str">
        <f t="shared" si="0"/>
        <v>Establecer relaciones entre un texto y otros textos o enunciados.</v>
      </c>
      <c r="M29" s="126"/>
      <c r="N29" s="127"/>
      <c r="O29" s="162" t="s">
        <v>23</v>
      </c>
      <c r="P29" s="3"/>
    </row>
    <row r="30" spans="2:16" ht="43.5" customHeight="1">
      <c r="B30" s="17"/>
      <c r="C30" s="170">
        <v>7</v>
      </c>
      <c r="D30" s="160" t="s">
        <v>169</v>
      </c>
      <c r="E30" s="152"/>
      <c r="F30" s="152"/>
      <c r="G30" s="153"/>
      <c r="H30" s="167"/>
      <c r="I30" s="168"/>
      <c r="J30" s="169"/>
      <c r="K30" s="170">
        <v>7</v>
      </c>
      <c r="L30" s="163" t="str">
        <f t="shared" si="0"/>
        <v xml:space="preserve">Reconocer contenidos valorativos presentes en un texto. </v>
      </c>
      <c r="M30" s="126"/>
      <c r="N30" s="127"/>
      <c r="O30" s="162" t="s">
        <v>23</v>
      </c>
      <c r="P30" s="3"/>
    </row>
    <row r="31" spans="2:16" ht="39" customHeight="1">
      <c r="B31" s="17"/>
      <c r="C31" s="170">
        <v>8</v>
      </c>
      <c r="D31" s="160" t="s">
        <v>170</v>
      </c>
      <c r="E31" s="152"/>
      <c r="F31" s="152"/>
      <c r="G31" s="153"/>
      <c r="H31" s="167"/>
      <c r="I31" s="168"/>
      <c r="J31" s="169"/>
      <c r="K31" s="170">
        <v>8</v>
      </c>
      <c r="L31" s="163" t="str">
        <f t="shared" si="0"/>
        <v>Contextualizar adecuadamente un texto o la informacion contenida en este.</v>
      </c>
      <c r="M31" s="126"/>
      <c r="N31" s="127"/>
      <c r="O31" s="162" t="s">
        <v>23</v>
      </c>
      <c r="P31" s="3"/>
    </row>
    <row r="32" spans="2:16" ht="27" customHeight="1">
      <c r="B32" s="17"/>
      <c r="C32" s="170">
        <v>9</v>
      </c>
      <c r="D32" s="160" t="s">
        <v>171</v>
      </c>
      <c r="E32" s="152"/>
      <c r="F32" s="152"/>
      <c r="G32" s="153"/>
      <c r="H32" s="167"/>
      <c r="I32" s="168"/>
      <c r="J32" s="169"/>
      <c r="K32" s="124">
        <v>9</v>
      </c>
      <c r="L32" s="163" t="str">
        <f t="shared" si="0"/>
        <v xml:space="preserve">Participar activamente en conversatorios o dialogos en el  aula. </v>
      </c>
      <c r="M32" s="126"/>
      <c r="N32" s="127"/>
      <c r="O32" s="162" t="s">
        <v>23</v>
      </c>
      <c r="P32" s="3"/>
    </row>
    <row r="33" spans="2:16" ht="50.25" customHeight="1">
      <c r="B33" s="17"/>
      <c r="C33" s="170">
        <v>10</v>
      </c>
      <c r="D33" s="160" t="s">
        <v>172</v>
      </c>
      <c r="E33" s="152"/>
      <c r="F33" s="152"/>
      <c r="G33" s="153"/>
      <c r="H33" s="167"/>
      <c r="I33" s="168"/>
      <c r="J33" s="169"/>
      <c r="K33" s="170">
        <v>10</v>
      </c>
      <c r="L33" s="163" t="str">
        <f t="shared" si="0"/>
        <v xml:space="preserve">Identificar los eventos narrados de manera explicita en un texto (literario, descriptivo, caricatura o comic) y los personajes involucrados (si los hay). </v>
      </c>
      <c r="M33" s="126"/>
      <c r="N33" s="127"/>
      <c r="O33" s="162" t="s">
        <v>23</v>
      </c>
      <c r="P33" s="3"/>
    </row>
    <row r="34" spans="2:16" ht="39.75" customHeight="1">
      <c r="B34" s="17"/>
      <c r="C34" s="170">
        <v>11</v>
      </c>
      <c r="D34" s="160" t="s">
        <v>173</v>
      </c>
      <c r="E34" s="152"/>
      <c r="F34" s="152"/>
      <c r="G34" s="153"/>
      <c r="H34" s="167"/>
      <c r="I34" s="168"/>
      <c r="J34" s="169"/>
      <c r="K34" s="170">
        <v>11</v>
      </c>
      <c r="L34" s="163" t="str">
        <f t="shared" si="0"/>
        <v>Comprender la escritura como un proceso que implica la redaccion, revision y correccion de borradores.</v>
      </c>
      <c r="M34" s="126"/>
      <c r="N34" s="127"/>
      <c r="O34" s="162" t="s">
        <v>23</v>
      </c>
      <c r="P34" s="3"/>
    </row>
    <row r="35" spans="2:16" ht="18.75" customHeight="1">
      <c r="B35" s="17"/>
      <c r="C35" s="170">
        <v>12</v>
      </c>
      <c r="D35" s="160"/>
      <c r="E35" s="152"/>
      <c r="F35" s="152"/>
      <c r="G35" s="153"/>
      <c r="H35" s="167"/>
      <c r="I35" s="168"/>
      <c r="J35" s="169"/>
      <c r="K35" s="124">
        <v>12</v>
      </c>
      <c r="L35" s="163">
        <f t="shared" si="0"/>
        <v>0</v>
      </c>
      <c r="M35" s="126"/>
      <c r="N35" s="127"/>
      <c r="O35" s="162"/>
      <c r="P35" s="3"/>
    </row>
    <row r="36" spans="2:16" ht="18.75" customHeight="1">
      <c r="B36" s="17"/>
      <c r="C36" s="170">
        <v>13</v>
      </c>
      <c r="D36" s="160"/>
      <c r="E36" s="152"/>
      <c r="F36" s="152"/>
      <c r="G36" s="153"/>
      <c r="H36" s="167"/>
      <c r="I36" s="168"/>
      <c r="J36" s="169"/>
      <c r="K36" s="124">
        <v>13</v>
      </c>
      <c r="L36" s="163">
        <f t="shared" si="0"/>
        <v>0</v>
      </c>
      <c r="M36" s="126"/>
      <c r="N36" s="127"/>
      <c r="O36" s="162"/>
      <c r="P36" s="3"/>
    </row>
    <row r="37" spans="2:16" ht="18.75" customHeight="1">
      <c r="B37" s="17"/>
      <c r="C37" s="170">
        <v>14</v>
      </c>
      <c r="D37" s="160"/>
      <c r="E37" s="152"/>
      <c r="F37" s="152"/>
      <c r="G37" s="153"/>
      <c r="H37" s="167"/>
      <c r="I37" s="168"/>
      <c r="J37" s="169"/>
      <c r="K37" s="170">
        <v>14</v>
      </c>
      <c r="L37" s="163">
        <f t="shared" si="0"/>
        <v>0</v>
      </c>
      <c r="M37" s="126"/>
      <c r="N37" s="127"/>
      <c r="O37" s="162"/>
      <c r="P37" s="3"/>
    </row>
    <row r="38" spans="2:16" ht="18.75" customHeight="1">
      <c r="B38" s="17"/>
      <c r="C38" s="170">
        <v>15</v>
      </c>
      <c r="D38" s="160"/>
      <c r="E38" s="152"/>
      <c r="F38" s="152"/>
      <c r="G38" s="153"/>
      <c r="H38" s="167"/>
      <c r="I38" s="168"/>
      <c r="J38" s="169"/>
      <c r="K38" s="124">
        <v>15</v>
      </c>
      <c r="L38" s="163">
        <f t="shared" si="0"/>
        <v>0</v>
      </c>
      <c r="M38" s="126"/>
      <c r="N38" s="127"/>
      <c r="O38" s="162"/>
      <c r="P38" s="3"/>
    </row>
    <row r="39" spans="2:16" ht="18.75" customHeight="1">
      <c r="B39" s="17"/>
      <c r="C39" s="170">
        <v>16</v>
      </c>
      <c r="D39" s="160"/>
      <c r="E39" s="152"/>
      <c r="F39" s="152"/>
      <c r="G39" s="153"/>
      <c r="H39" s="167"/>
      <c r="I39" s="168"/>
      <c r="J39" s="169"/>
      <c r="K39" s="170">
        <v>16</v>
      </c>
      <c r="L39" s="163">
        <f t="shared" si="0"/>
        <v>0</v>
      </c>
      <c r="M39" s="126"/>
      <c r="N39" s="127"/>
      <c r="O39" s="162"/>
      <c r="P39" s="3"/>
    </row>
    <row r="40" spans="2:16" ht="18.75" customHeight="1">
      <c r="B40" s="17"/>
      <c r="C40" s="170">
        <v>17</v>
      </c>
      <c r="D40" s="160"/>
      <c r="E40" s="152"/>
      <c r="F40" s="152"/>
      <c r="G40" s="153"/>
      <c r="H40" s="167"/>
      <c r="I40" s="168"/>
      <c r="J40" s="169"/>
      <c r="K40" s="170">
        <v>17</v>
      </c>
      <c r="L40" s="163">
        <f t="shared" si="0"/>
        <v>0</v>
      </c>
      <c r="M40" s="126"/>
      <c r="N40" s="127"/>
      <c r="O40" s="162"/>
      <c r="P40" s="3"/>
    </row>
    <row r="41" spans="2:16" ht="18.75" customHeight="1">
      <c r="B41" s="17"/>
      <c r="C41" s="170">
        <v>18</v>
      </c>
      <c r="D41" s="160"/>
      <c r="E41" s="152"/>
      <c r="F41" s="152"/>
      <c r="G41" s="153"/>
      <c r="H41" s="167"/>
      <c r="I41" s="168"/>
      <c r="J41" s="169"/>
      <c r="K41" s="124">
        <v>18</v>
      </c>
      <c r="L41" s="163">
        <f t="shared" si="0"/>
        <v>0</v>
      </c>
      <c r="M41" s="126"/>
      <c r="N41" s="127"/>
      <c r="O41" s="162"/>
      <c r="P41" s="3"/>
    </row>
    <row r="42" spans="2:16" ht="18.75" customHeight="1">
      <c r="B42" s="17"/>
      <c r="C42" s="170">
        <v>19</v>
      </c>
      <c r="D42" s="160"/>
      <c r="E42" s="152"/>
      <c r="F42" s="152"/>
      <c r="G42" s="153"/>
      <c r="H42" s="167"/>
      <c r="I42" s="168"/>
      <c r="J42" s="169"/>
      <c r="K42" s="170">
        <v>19</v>
      </c>
      <c r="L42" s="163">
        <f t="shared" si="0"/>
        <v>0</v>
      </c>
      <c r="M42" s="126"/>
      <c r="N42" s="127"/>
      <c r="O42" s="162"/>
      <c r="P42" s="3"/>
    </row>
    <row r="43" spans="2:16" ht="18.75" customHeight="1">
      <c r="B43" s="17"/>
      <c r="C43" s="128">
        <v>20</v>
      </c>
      <c r="D43" s="197"/>
      <c r="E43" s="130"/>
      <c r="F43" s="130"/>
      <c r="G43" s="131"/>
      <c r="H43" s="167"/>
      <c r="I43" s="168"/>
      <c r="J43" s="169"/>
      <c r="K43" s="128">
        <v>20</v>
      </c>
      <c r="L43" s="198">
        <f t="shared" si="0"/>
        <v>0</v>
      </c>
      <c r="M43" s="130"/>
      <c r="N43" s="131"/>
      <c r="O43" s="199"/>
      <c r="P43" s="3"/>
    </row>
    <row r="44" spans="2:16" ht="9" customHeight="1">
      <c r="B44" s="11"/>
      <c r="C44" s="12"/>
      <c r="D44" s="12"/>
      <c r="E44" s="12"/>
      <c r="F44" s="12"/>
      <c r="G44" s="12"/>
      <c r="H44" s="13"/>
      <c r="I44" s="18"/>
      <c r="J44" s="11"/>
      <c r="K44" s="74"/>
      <c r="L44" s="75"/>
      <c r="M44" s="12"/>
      <c r="N44" s="12"/>
      <c r="O44" s="12"/>
      <c r="P44" s="13"/>
    </row>
    <row r="45" spans="2:16" ht="9" customHeight="1">
      <c r="K45" s="79"/>
      <c r="L45" s="80"/>
    </row>
    <row r="46" spans="2:16" ht="15.75" customHeight="1">
      <c r="B46" s="81" t="s">
        <v>31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</row>
    <row r="47" spans="2:16" ht="9" customHeight="1">
      <c r="B47" s="14"/>
      <c r="C47" s="15"/>
      <c r="D47" s="15"/>
      <c r="E47" s="15"/>
      <c r="F47" s="15"/>
      <c r="G47" s="15"/>
      <c r="H47" s="15"/>
      <c r="I47" s="15"/>
      <c r="J47" s="15"/>
      <c r="K47" s="76"/>
      <c r="L47" s="77"/>
      <c r="M47" s="15"/>
      <c r="N47" s="15"/>
      <c r="O47" s="15"/>
      <c r="P47" s="16"/>
    </row>
    <row r="48" spans="2:16" ht="30" customHeight="1">
      <c r="B48" s="17"/>
      <c r="C48" s="84" t="s">
        <v>32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36"/>
    </row>
    <row r="49" spans="2:17" ht="9" customHeight="1">
      <c r="B49" s="1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6"/>
    </row>
    <row r="50" spans="2:17" ht="15.75" customHeight="1">
      <c r="B50" s="17"/>
      <c r="C50" s="37"/>
      <c r="D50" s="25" t="s">
        <v>19</v>
      </c>
      <c r="E50" s="85" t="s">
        <v>20</v>
      </c>
      <c r="F50" s="82"/>
      <c r="G50" s="82"/>
      <c r="H50" s="82"/>
      <c r="I50" s="82"/>
      <c r="J50" s="82"/>
      <c r="K50" s="83"/>
      <c r="L50" s="25" t="s">
        <v>21</v>
      </c>
      <c r="M50" s="85" t="s">
        <v>33</v>
      </c>
      <c r="N50" s="83"/>
      <c r="O50" s="37"/>
      <c r="P50" s="36"/>
    </row>
    <row r="51" spans="2:17" ht="36" customHeight="1">
      <c r="B51" s="17"/>
      <c r="C51" s="38">
        <f t="shared" ref="C51:C70" si="1">IF(L51="No trabajado",1,0)</f>
        <v>0</v>
      </c>
      <c r="D51" s="27">
        <v>1</v>
      </c>
      <c r="E51" s="151" t="str">
        <f t="shared" ref="E51:E70" si="2">D24</f>
        <v>Identificar y entender los contenidos locales que conforman un texto.</v>
      </c>
      <c r="F51" s="152"/>
      <c r="G51" s="152"/>
      <c r="H51" s="152"/>
      <c r="I51" s="152"/>
      <c r="J51" s="152"/>
      <c r="K51" s="153"/>
      <c r="L51" s="154" t="str">
        <f t="shared" ref="L51:L70" si="3">O24</f>
        <v>Trabajado</v>
      </c>
      <c r="M51" s="155" t="s">
        <v>34</v>
      </c>
      <c r="N51" s="153"/>
      <c r="O51" s="38">
        <f t="shared" ref="O51:O70" si="4">IF(M51="Bajo",1,0)</f>
        <v>0</v>
      </c>
      <c r="P51" s="39">
        <f t="shared" ref="P51:P70" si="5">IF(M51="Básico",-3,0)</f>
        <v>0</v>
      </c>
      <c r="Q51" s="40">
        <f t="shared" ref="Q51:Q70" si="6">C51+O51+P51</f>
        <v>0</v>
      </c>
    </row>
    <row r="52" spans="2:17" ht="30.75" customHeight="1">
      <c r="B52" s="17"/>
      <c r="C52" s="38">
        <f t="shared" si="1"/>
        <v>0</v>
      </c>
      <c r="D52" s="32">
        <v>2</v>
      </c>
      <c r="E52" s="156" t="str">
        <f t="shared" si="2"/>
        <v xml:space="preserve">Diferenciar la estructura de los textos continuos y discontinuos. </v>
      </c>
      <c r="F52" s="126"/>
      <c r="G52" s="126"/>
      <c r="H52" s="126"/>
      <c r="I52" s="126"/>
      <c r="J52" s="126"/>
      <c r="K52" s="127"/>
      <c r="L52" s="157" t="str">
        <f t="shared" si="3"/>
        <v>Trabajado</v>
      </c>
      <c r="M52" s="158" t="s">
        <v>35</v>
      </c>
      <c r="N52" s="127"/>
      <c r="O52" s="38">
        <f t="shared" si="4"/>
        <v>0</v>
      </c>
      <c r="P52" s="39">
        <f t="shared" si="5"/>
        <v>-3</v>
      </c>
      <c r="Q52" s="40">
        <f t="shared" si="6"/>
        <v>-3</v>
      </c>
    </row>
    <row r="53" spans="2:17" ht="26.25" customHeight="1">
      <c r="B53" s="17"/>
      <c r="C53" s="38">
        <f t="shared" si="1"/>
        <v>0</v>
      </c>
      <c r="D53" s="32">
        <v>3</v>
      </c>
      <c r="E53" s="156" t="str">
        <f t="shared" si="2"/>
        <v xml:space="preserve">Comprender como se articulan las partes de un texto para darle un sentido global. </v>
      </c>
      <c r="F53" s="126"/>
      <c r="G53" s="126"/>
      <c r="H53" s="126"/>
      <c r="I53" s="126"/>
      <c r="J53" s="126"/>
      <c r="K53" s="127"/>
      <c r="L53" s="157" t="str">
        <f t="shared" si="3"/>
        <v>Trabajado</v>
      </c>
      <c r="M53" s="158" t="s">
        <v>35</v>
      </c>
      <c r="N53" s="127"/>
      <c r="O53" s="38">
        <f t="shared" si="4"/>
        <v>0</v>
      </c>
      <c r="P53" s="39">
        <f t="shared" si="5"/>
        <v>-3</v>
      </c>
      <c r="Q53" s="40">
        <f t="shared" si="6"/>
        <v>-3</v>
      </c>
    </row>
    <row r="54" spans="2:17" ht="26.25" customHeight="1">
      <c r="B54" s="17"/>
      <c r="C54" s="38">
        <f t="shared" si="1"/>
        <v>0</v>
      </c>
      <c r="D54" s="32">
        <v>4</v>
      </c>
      <c r="E54" s="156" t="str">
        <f t="shared" si="2"/>
        <v>Reflexionar a partir de un texto y evaluar su contenido.</v>
      </c>
      <c r="F54" s="126"/>
      <c r="G54" s="126"/>
      <c r="H54" s="126"/>
      <c r="I54" s="126"/>
      <c r="J54" s="126"/>
      <c r="K54" s="127"/>
      <c r="L54" s="157" t="str">
        <f t="shared" si="3"/>
        <v>Trabajado</v>
      </c>
      <c r="M54" s="158" t="s">
        <v>35</v>
      </c>
      <c r="N54" s="127"/>
      <c r="O54" s="38">
        <f t="shared" si="4"/>
        <v>0</v>
      </c>
      <c r="P54" s="39">
        <f t="shared" si="5"/>
        <v>-3</v>
      </c>
      <c r="Q54" s="40">
        <f t="shared" si="6"/>
        <v>-3</v>
      </c>
    </row>
    <row r="55" spans="2:17" ht="26.25" customHeight="1">
      <c r="B55" s="17"/>
      <c r="C55" s="38">
        <f t="shared" si="1"/>
        <v>0</v>
      </c>
      <c r="D55" s="32">
        <v>5</v>
      </c>
      <c r="E55" s="156" t="str">
        <f t="shared" si="2"/>
        <v>Entender el significado de los elementos locales que constituyen un texto.</v>
      </c>
      <c r="F55" s="126"/>
      <c r="G55" s="126"/>
      <c r="H55" s="126"/>
      <c r="I55" s="126"/>
      <c r="J55" s="126"/>
      <c r="K55" s="127"/>
      <c r="L55" s="157" t="str">
        <f t="shared" si="3"/>
        <v>Trabajado</v>
      </c>
      <c r="M55" s="158" t="s">
        <v>34</v>
      </c>
      <c r="N55" s="127"/>
      <c r="O55" s="38">
        <f t="shared" si="4"/>
        <v>0</v>
      </c>
      <c r="P55" s="39">
        <f t="shared" si="5"/>
        <v>0</v>
      </c>
      <c r="Q55" s="40">
        <f t="shared" si="6"/>
        <v>0</v>
      </c>
    </row>
    <row r="56" spans="2:17" ht="26.25" customHeight="1">
      <c r="B56" s="17"/>
      <c r="C56" s="38">
        <f t="shared" si="1"/>
        <v>0</v>
      </c>
      <c r="D56" s="32">
        <v>6</v>
      </c>
      <c r="E56" s="156" t="str">
        <f t="shared" si="2"/>
        <v>Establecer relaciones entre un texto y otros textos o enunciados.</v>
      </c>
      <c r="F56" s="126"/>
      <c r="G56" s="126"/>
      <c r="H56" s="126"/>
      <c r="I56" s="126"/>
      <c r="J56" s="126"/>
      <c r="K56" s="127"/>
      <c r="L56" s="157" t="str">
        <f t="shared" si="3"/>
        <v>Trabajado</v>
      </c>
      <c r="M56" s="158" t="s">
        <v>35</v>
      </c>
      <c r="N56" s="127"/>
      <c r="O56" s="38">
        <f t="shared" si="4"/>
        <v>0</v>
      </c>
      <c r="P56" s="39">
        <f t="shared" si="5"/>
        <v>-3</v>
      </c>
      <c r="Q56" s="40">
        <f t="shared" si="6"/>
        <v>-3</v>
      </c>
    </row>
    <row r="57" spans="2:17" ht="33" customHeight="1">
      <c r="B57" s="17"/>
      <c r="C57" s="38">
        <f t="shared" si="1"/>
        <v>0</v>
      </c>
      <c r="D57" s="32">
        <v>7</v>
      </c>
      <c r="E57" s="156" t="str">
        <f t="shared" si="2"/>
        <v xml:space="preserve">Reconocer contenidos valorativos presentes en un texto. </v>
      </c>
      <c r="F57" s="126"/>
      <c r="G57" s="126"/>
      <c r="H57" s="126"/>
      <c r="I57" s="126"/>
      <c r="J57" s="126"/>
      <c r="K57" s="127"/>
      <c r="L57" s="157" t="str">
        <f t="shared" si="3"/>
        <v>Trabajado</v>
      </c>
      <c r="M57" s="158" t="s">
        <v>35</v>
      </c>
      <c r="N57" s="127"/>
      <c r="O57" s="38">
        <f t="shared" si="4"/>
        <v>0</v>
      </c>
      <c r="P57" s="39">
        <f t="shared" si="5"/>
        <v>-3</v>
      </c>
      <c r="Q57" s="40">
        <f t="shared" si="6"/>
        <v>-3</v>
      </c>
    </row>
    <row r="58" spans="2:17" ht="27" customHeight="1">
      <c r="B58" s="17"/>
      <c r="C58" s="38">
        <f t="shared" si="1"/>
        <v>0</v>
      </c>
      <c r="D58" s="32">
        <v>8</v>
      </c>
      <c r="E58" s="156" t="str">
        <f t="shared" si="2"/>
        <v>Contextualizar adecuadamente un texto o la informacion contenida en este.</v>
      </c>
      <c r="F58" s="126"/>
      <c r="G58" s="126"/>
      <c r="H58" s="126"/>
      <c r="I58" s="126"/>
      <c r="J58" s="126"/>
      <c r="K58" s="127"/>
      <c r="L58" s="157" t="str">
        <f t="shared" si="3"/>
        <v>Trabajado</v>
      </c>
      <c r="M58" s="158" t="s">
        <v>174</v>
      </c>
      <c r="N58" s="127"/>
      <c r="O58" s="38">
        <f t="shared" si="4"/>
        <v>0</v>
      </c>
      <c r="P58" s="39">
        <f t="shared" si="5"/>
        <v>0</v>
      </c>
      <c r="Q58" s="40">
        <f t="shared" si="6"/>
        <v>0</v>
      </c>
    </row>
    <row r="59" spans="2:17" ht="27.75" customHeight="1">
      <c r="B59" s="17"/>
      <c r="C59" s="38">
        <f t="shared" si="1"/>
        <v>0</v>
      </c>
      <c r="D59" s="32">
        <v>9</v>
      </c>
      <c r="E59" s="156" t="str">
        <f t="shared" si="2"/>
        <v xml:space="preserve">Participar activamente en conversatorios o dialogos en el  aula. </v>
      </c>
      <c r="F59" s="126"/>
      <c r="G59" s="126"/>
      <c r="H59" s="126"/>
      <c r="I59" s="126"/>
      <c r="J59" s="126"/>
      <c r="K59" s="127"/>
      <c r="L59" s="157" t="str">
        <f t="shared" si="3"/>
        <v>Trabajado</v>
      </c>
      <c r="M59" s="158" t="s">
        <v>35</v>
      </c>
      <c r="N59" s="127"/>
      <c r="O59" s="38">
        <f t="shared" si="4"/>
        <v>0</v>
      </c>
      <c r="P59" s="39">
        <f t="shared" si="5"/>
        <v>-3</v>
      </c>
      <c r="Q59" s="40">
        <f t="shared" si="6"/>
        <v>-3</v>
      </c>
    </row>
    <row r="60" spans="2:17" ht="53.25" customHeight="1">
      <c r="B60" s="17"/>
      <c r="C60" s="38">
        <f t="shared" si="1"/>
        <v>0</v>
      </c>
      <c r="D60" s="32">
        <v>10</v>
      </c>
      <c r="E60" s="156" t="str">
        <f t="shared" si="2"/>
        <v xml:space="preserve">Identificar los eventos narrados de manera explicita en un texto (literario, descriptivo, caricatura o comic) y los personajes involucrados (si los hay). </v>
      </c>
      <c r="F60" s="126"/>
      <c r="G60" s="126"/>
      <c r="H60" s="126"/>
      <c r="I60" s="126"/>
      <c r="J60" s="126"/>
      <c r="K60" s="127"/>
      <c r="L60" s="157" t="str">
        <f t="shared" si="3"/>
        <v>Trabajado</v>
      </c>
      <c r="M60" s="158" t="s">
        <v>34</v>
      </c>
      <c r="N60" s="127"/>
      <c r="O60" s="38">
        <f t="shared" si="4"/>
        <v>0</v>
      </c>
      <c r="P60" s="39">
        <f t="shared" si="5"/>
        <v>0</v>
      </c>
      <c r="Q60" s="40">
        <f t="shared" si="6"/>
        <v>0</v>
      </c>
    </row>
    <row r="61" spans="2:17" ht="42.75" customHeight="1">
      <c r="B61" s="17"/>
      <c r="C61" s="38">
        <f t="shared" si="1"/>
        <v>0</v>
      </c>
      <c r="D61" s="32">
        <v>11</v>
      </c>
      <c r="E61" s="156" t="str">
        <f t="shared" si="2"/>
        <v>Comprender la escritura como un proceso que implica la redaccion, revision y correccion de borradores.</v>
      </c>
      <c r="F61" s="126"/>
      <c r="G61" s="126"/>
      <c r="H61" s="126"/>
      <c r="I61" s="126"/>
      <c r="J61" s="126"/>
      <c r="K61" s="127"/>
      <c r="L61" s="157" t="str">
        <f t="shared" si="3"/>
        <v>Trabajado</v>
      </c>
      <c r="M61" s="158" t="s">
        <v>35</v>
      </c>
      <c r="N61" s="127"/>
      <c r="O61" s="38">
        <f t="shared" si="4"/>
        <v>0</v>
      </c>
      <c r="P61" s="39">
        <f t="shared" si="5"/>
        <v>-3</v>
      </c>
      <c r="Q61" s="40">
        <f t="shared" si="6"/>
        <v>-3</v>
      </c>
    </row>
    <row r="62" spans="2:17" ht="18.75" customHeight="1">
      <c r="B62" s="17"/>
      <c r="C62" s="38">
        <f t="shared" si="1"/>
        <v>0</v>
      </c>
      <c r="D62" s="32">
        <v>12</v>
      </c>
      <c r="E62" s="86">
        <f t="shared" si="2"/>
        <v>0</v>
      </c>
      <c r="F62" s="71"/>
      <c r="G62" s="71"/>
      <c r="H62" s="71"/>
      <c r="I62" s="71"/>
      <c r="J62" s="71"/>
      <c r="K62" s="72"/>
      <c r="L62" s="41">
        <f t="shared" si="3"/>
        <v>0</v>
      </c>
      <c r="M62" s="78"/>
      <c r="N62" s="72"/>
      <c r="O62" s="38">
        <f t="shared" si="4"/>
        <v>0</v>
      </c>
      <c r="P62" s="39">
        <f t="shared" si="5"/>
        <v>0</v>
      </c>
      <c r="Q62" s="40">
        <f t="shared" si="6"/>
        <v>0</v>
      </c>
    </row>
    <row r="63" spans="2:17" ht="18.75" customHeight="1">
      <c r="B63" s="17"/>
      <c r="C63" s="38">
        <f t="shared" si="1"/>
        <v>0</v>
      </c>
      <c r="D63" s="32">
        <v>13</v>
      </c>
      <c r="E63" s="86">
        <f t="shared" si="2"/>
        <v>0</v>
      </c>
      <c r="F63" s="71"/>
      <c r="G63" s="71"/>
      <c r="H63" s="71"/>
      <c r="I63" s="71"/>
      <c r="J63" s="71"/>
      <c r="K63" s="72"/>
      <c r="L63" s="41">
        <f t="shared" si="3"/>
        <v>0</v>
      </c>
      <c r="M63" s="78"/>
      <c r="N63" s="72"/>
      <c r="O63" s="38">
        <f t="shared" si="4"/>
        <v>0</v>
      </c>
      <c r="P63" s="39">
        <f t="shared" si="5"/>
        <v>0</v>
      </c>
      <c r="Q63" s="40">
        <f t="shared" si="6"/>
        <v>0</v>
      </c>
    </row>
    <row r="64" spans="2:17" ht="18.75" customHeight="1">
      <c r="B64" s="17"/>
      <c r="C64" s="38">
        <f t="shared" si="1"/>
        <v>0</v>
      </c>
      <c r="D64" s="32">
        <v>14</v>
      </c>
      <c r="E64" s="86">
        <f t="shared" si="2"/>
        <v>0</v>
      </c>
      <c r="F64" s="71"/>
      <c r="G64" s="71"/>
      <c r="H64" s="71"/>
      <c r="I64" s="71"/>
      <c r="J64" s="71"/>
      <c r="K64" s="72"/>
      <c r="L64" s="41">
        <f t="shared" si="3"/>
        <v>0</v>
      </c>
      <c r="M64" s="78"/>
      <c r="N64" s="72"/>
      <c r="O64" s="38">
        <f t="shared" si="4"/>
        <v>0</v>
      </c>
      <c r="P64" s="39">
        <f t="shared" si="5"/>
        <v>0</v>
      </c>
      <c r="Q64" s="40">
        <f t="shared" si="6"/>
        <v>0</v>
      </c>
    </row>
    <row r="65" spans="2:17" ht="18.75" customHeight="1">
      <c r="B65" s="17"/>
      <c r="C65" s="38">
        <f t="shared" si="1"/>
        <v>0</v>
      </c>
      <c r="D65" s="32">
        <v>15</v>
      </c>
      <c r="E65" s="86">
        <f t="shared" si="2"/>
        <v>0</v>
      </c>
      <c r="F65" s="71"/>
      <c r="G65" s="71"/>
      <c r="H65" s="71"/>
      <c r="I65" s="71"/>
      <c r="J65" s="71"/>
      <c r="K65" s="72"/>
      <c r="L65" s="41">
        <f t="shared" si="3"/>
        <v>0</v>
      </c>
      <c r="M65" s="78"/>
      <c r="N65" s="72"/>
      <c r="O65" s="38">
        <f t="shared" si="4"/>
        <v>0</v>
      </c>
      <c r="P65" s="39">
        <f t="shared" si="5"/>
        <v>0</v>
      </c>
      <c r="Q65" s="40">
        <f t="shared" si="6"/>
        <v>0</v>
      </c>
    </row>
    <row r="66" spans="2:17" ht="18.75" customHeight="1">
      <c r="B66" s="17"/>
      <c r="C66" s="38">
        <f t="shared" si="1"/>
        <v>0</v>
      </c>
      <c r="D66" s="32">
        <v>16</v>
      </c>
      <c r="E66" s="86">
        <f t="shared" si="2"/>
        <v>0</v>
      </c>
      <c r="F66" s="71"/>
      <c r="G66" s="71"/>
      <c r="H66" s="71"/>
      <c r="I66" s="71"/>
      <c r="J66" s="71"/>
      <c r="K66" s="72"/>
      <c r="L66" s="41">
        <f t="shared" si="3"/>
        <v>0</v>
      </c>
      <c r="M66" s="78"/>
      <c r="N66" s="72"/>
      <c r="O66" s="38">
        <f t="shared" si="4"/>
        <v>0</v>
      </c>
      <c r="P66" s="39">
        <f t="shared" si="5"/>
        <v>0</v>
      </c>
      <c r="Q66" s="40">
        <f t="shared" si="6"/>
        <v>0</v>
      </c>
    </row>
    <row r="67" spans="2:17" ht="18.75" customHeight="1">
      <c r="B67" s="17"/>
      <c r="C67" s="38">
        <f t="shared" si="1"/>
        <v>0</v>
      </c>
      <c r="D67" s="32">
        <v>17</v>
      </c>
      <c r="E67" s="86">
        <f t="shared" si="2"/>
        <v>0</v>
      </c>
      <c r="F67" s="71"/>
      <c r="G67" s="71"/>
      <c r="H67" s="71"/>
      <c r="I67" s="71"/>
      <c r="J67" s="71"/>
      <c r="K67" s="72"/>
      <c r="L67" s="41">
        <f t="shared" si="3"/>
        <v>0</v>
      </c>
      <c r="M67" s="78"/>
      <c r="N67" s="72"/>
      <c r="O67" s="38">
        <f t="shared" si="4"/>
        <v>0</v>
      </c>
      <c r="P67" s="39">
        <f t="shared" si="5"/>
        <v>0</v>
      </c>
      <c r="Q67" s="40">
        <f t="shared" si="6"/>
        <v>0</v>
      </c>
    </row>
    <row r="68" spans="2:17" ht="18.75" customHeight="1">
      <c r="B68" s="17"/>
      <c r="C68" s="38">
        <f t="shared" si="1"/>
        <v>0</v>
      </c>
      <c r="D68" s="32">
        <v>18</v>
      </c>
      <c r="E68" s="86">
        <f t="shared" si="2"/>
        <v>0</v>
      </c>
      <c r="F68" s="71"/>
      <c r="G68" s="71"/>
      <c r="H68" s="71"/>
      <c r="I68" s="71"/>
      <c r="J68" s="71"/>
      <c r="K68" s="72"/>
      <c r="L68" s="41">
        <f t="shared" si="3"/>
        <v>0</v>
      </c>
      <c r="M68" s="78"/>
      <c r="N68" s="72"/>
      <c r="O68" s="38">
        <f t="shared" si="4"/>
        <v>0</v>
      </c>
      <c r="P68" s="39">
        <f t="shared" si="5"/>
        <v>0</v>
      </c>
      <c r="Q68" s="40">
        <f t="shared" si="6"/>
        <v>0</v>
      </c>
    </row>
    <row r="69" spans="2:17" ht="18.75" customHeight="1">
      <c r="B69" s="17"/>
      <c r="C69" s="38">
        <f t="shared" si="1"/>
        <v>0</v>
      </c>
      <c r="D69" s="32">
        <v>19</v>
      </c>
      <c r="E69" s="86">
        <f t="shared" si="2"/>
        <v>0</v>
      </c>
      <c r="F69" s="71"/>
      <c r="G69" s="71"/>
      <c r="H69" s="71"/>
      <c r="I69" s="71"/>
      <c r="J69" s="71"/>
      <c r="K69" s="72"/>
      <c r="L69" s="41">
        <f t="shared" si="3"/>
        <v>0</v>
      </c>
      <c r="M69" s="78"/>
      <c r="N69" s="72"/>
      <c r="O69" s="38">
        <f t="shared" si="4"/>
        <v>0</v>
      </c>
      <c r="P69" s="39">
        <f t="shared" si="5"/>
        <v>0</v>
      </c>
      <c r="Q69" s="40">
        <f t="shared" si="6"/>
        <v>0</v>
      </c>
    </row>
    <row r="70" spans="2:17" ht="18.75" customHeight="1">
      <c r="B70" s="17"/>
      <c r="C70" s="38">
        <f t="shared" si="1"/>
        <v>0</v>
      </c>
      <c r="D70" s="34">
        <v>20</v>
      </c>
      <c r="E70" s="89">
        <f t="shared" si="2"/>
        <v>0</v>
      </c>
      <c r="F70" s="68"/>
      <c r="G70" s="68"/>
      <c r="H70" s="68"/>
      <c r="I70" s="68"/>
      <c r="J70" s="68"/>
      <c r="K70" s="69"/>
      <c r="L70" s="42">
        <f t="shared" si="3"/>
        <v>0</v>
      </c>
      <c r="M70" s="90"/>
      <c r="N70" s="69"/>
      <c r="O70" s="38">
        <f t="shared" si="4"/>
        <v>0</v>
      </c>
      <c r="P70" s="39">
        <f t="shared" si="5"/>
        <v>0</v>
      </c>
      <c r="Q70" s="40">
        <f t="shared" si="6"/>
        <v>0</v>
      </c>
    </row>
    <row r="71" spans="2:17" ht="9" customHeight="1">
      <c r="B71" s="11"/>
      <c r="C71" s="12"/>
      <c r="D71" s="12"/>
      <c r="E71" s="12"/>
      <c r="F71" s="12"/>
      <c r="G71" s="12"/>
      <c r="H71" s="12"/>
      <c r="I71" s="12"/>
      <c r="J71" s="43">
        <f>O44</f>
        <v>0</v>
      </c>
      <c r="K71" s="43"/>
      <c r="L71" s="43"/>
      <c r="M71" s="43"/>
      <c r="N71" s="43"/>
      <c r="O71" s="43"/>
      <c r="P71" s="13"/>
    </row>
    <row r="72" spans="2:17" ht="6" customHeight="1">
      <c r="B72" s="18"/>
      <c r="C72" s="18"/>
      <c r="D72" s="18"/>
      <c r="E72" s="18"/>
      <c r="F72" s="18"/>
      <c r="G72" s="18"/>
      <c r="H72" s="18"/>
      <c r="I72" s="18"/>
      <c r="J72" s="44"/>
      <c r="K72" s="44"/>
      <c r="L72" s="44"/>
      <c r="M72" s="44"/>
      <c r="N72" s="44"/>
      <c r="O72" s="44"/>
      <c r="P72" s="18"/>
    </row>
    <row r="73" spans="2:17" ht="16.5" customHeight="1">
      <c r="B73" s="91" t="s">
        <v>36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3"/>
    </row>
    <row r="74" spans="2:17" ht="9" customHeight="1">
      <c r="B74" s="14"/>
      <c r="C74" s="15"/>
      <c r="D74" s="15"/>
      <c r="E74" s="15"/>
      <c r="F74" s="15"/>
      <c r="G74" s="15"/>
      <c r="H74" s="15"/>
      <c r="I74" s="15"/>
      <c r="J74" s="45"/>
      <c r="K74" s="45"/>
      <c r="L74" s="45"/>
      <c r="M74" s="45"/>
      <c r="N74" s="45"/>
      <c r="O74" s="45"/>
      <c r="P74" s="16"/>
    </row>
    <row r="75" spans="2:17" ht="61.5" customHeight="1">
      <c r="B75" s="17"/>
      <c r="C75" s="92" t="s">
        <v>175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3"/>
    </row>
    <row r="76" spans="2:17" ht="9" customHeight="1">
      <c r="B76" s="11"/>
      <c r="C76" s="12"/>
      <c r="D76" s="12"/>
      <c r="E76" s="12"/>
      <c r="F76" s="12"/>
      <c r="G76" s="12"/>
      <c r="H76" s="12"/>
      <c r="I76" s="12"/>
      <c r="J76" s="43"/>
      <c r="K76" s="43"/>
      <c r="L76" s="43"/>
      <c r="M76" s="43"/>
      <c r="N76" s="43"/>
      <c r="O76" s="43"/>
      <c r="P76" s="13"/>
    </row>
    <row r="77" spans="2:17" ht="9" customHeight="1"/>
    <row r="78" spans="2:17" ht="15.75" customHeight="1">
      <c r="B78" s="81" t="s">
        <v>38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3"/>
    </row>
    <row r="79" spans="2:17" ht="9" customHeight="1"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6"/>
    </row>
    <row r="80" spans="2:17" ht="45" customHeight="1">
      <c r="B80" s="17"/>
      <c r="C80" s="87" t="s">
        <v>176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88"/>
      <c r="P80" s="3"/>
    </row>
    <row r="81" spans="2:16" ht="45" customHeight="1">
      <c r="B81" s="17"/>
      <c r="C81" s="87" t="s">
        <v>177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88"/>
      <c r="P81" s="3"/>
    </row>
    <row r="82" spans="2:16" ht="45" customHeight="1">
      <c r="B82" s="17"/>
      <c r="C82" s="87" t="s">
        <v>178</v>
      </c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88"/>
      <c r="P82" s="3"/>
    </row>
    <row r="83" spans="2:16" ht="9" customHeight="1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2:16" ht="15.75" customHeight="1"/>
    <row r="85" spans="2:16" ht="15.75" customHeight="1"/>
    <row r="86" spans="2:16" ht="15.75" customHeight="1"/>
    <row r="87" spans="2:16" ht="15.75" customHeight="1"/>
    <row r="88" spans="2:16" ht="15.75" customHeight="1"/>
    <row r="89" spans="2:16" ht="15.75" customHeight="1"/>
    <row r="90" spans="2:16" ht="15.75" customHeight="1"/>
    <row r="91" spans="2:16" ht="15.75" customHeight="1"/>
    <row r="92" spans="2:16" ht="15.75" customHeight="1"/>
    <row r="93" spans="2:16" ht="15.75" customHeight="1"/>
    <row r="94" spans="2:16" ht="15.75" customHeight="1"/>
    <row r="95" spans="2:16" ht="15.75" customHeight="1"/>
    <row r="96" spans="2:1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2">
    <mergeCell ref="D27:G27"/>
    <mergeCell ref="L27:N27"/>
    <mergeCell ref="D28:G28"/>
    <mergeCell ref="L28:N28"/>
    <mergeCell ref="D29:G29"/>
    <mergeCell ref="L29:N29"/>
    <mergeCell ref="L30:N30"/>
    <mergeCell ref="M59:N59"/>
    <mergeCell ref="M60:N60"/>
    <mergeCell ref="B12:P12"/>
    <mergeCell ref="C14:N14"/>
    <mergeCell ref="F16:K16"/>
    <mergeCell ref="N16:O16"/>
    <mergeCell ref="B19:H19"/>
    <mergeCell ref="J19:P19"/>
    <mergeCell ref="K21:O21"/>
    <mergeCell ref="L25:N25"/>
    <mergeCell ref="L26:N26"/>
    <mergeCell ref="C21:G21"/>
    <mergeCell ref="D23:G23"/>
    <mergeCell ref="L23:N23"/>
    <mergeCell ref="D24:G24"/>
    <mergeCell ref="L24:N24"/>
    <mergeCell ref="D25:G25"/>
    <mergeCell ref="D26:G26"/>
    <mergeCell ref="F9:K9"/>
    <mergeCell ref="N9:O9"/>
    <mergeCell ref="B1:P1"/>
    <mergeCell ref="B3:P3"/>
    <mergeCell ref="C5:N5"/>
    <mergeCell ref="C7:D7"/>
    <mergeCell ref="F7:K7"/>
    <mergeCell ref="N7:O7"/>
    <mergeCell ref="C9:D9"/>
    <mergeCell ref="C80:O80"/>
    <mergeCell ref="C81:O81"/>
    <mergeCell ref="C82:O82"/>
    <mergeCell ref="E69:K69"/>
    <mergeCell ref="M69:N69"/>
    <mergeCell ref="E70:K70"/>
    <mergeCell ref="M70:N70"/>
    <mergeCell ref="B73:P73"/>
    <mergeCell ref="C75:O75"/>
    <mergeCell ref="B78:P78"/>
    <mergeCell ref="M64:N64"/>
    <mergeCell ref="M67:N67"/>
    <mergeCell ref="M68:N68"/>
    <mergeCell ref="E64:K64"/>
    <mergeCell ref="E65:K65"/>
    <mergeCell ref="M65:N65"/>
    <mergeCell ref="E66:K66"/>
    <mergeCell ref="M66:N66"/>
    <mergeCell ref="E67:K67"/>
    <mergeCell ref="E68:K68"/>
    <mergeCell ref="E58:K58"/>
    <mergeCell ref="M58:N58"/>
    <mergeCell ref="E59:K59"/>
    <mergeCell ref="E60:K60"/>
    <mergeCell ref="E61:K61"/>
    <mergeCell ref="M61:N61"/>
    <mergeCell ref="E62:K62"/>
    <mergeCell ref="M62:N62"/>
    <mergeCell ref="E63:K63"/>
    <mergeCell ref="M63:N63"/>
    <mergeCell ref="E53:K53"/>
    <mergeCell ref="M53:N53"/>
    <mergeCell ref="E54:K54"/>
    <mergeCell ref="M54:N54"/>
    <mergeCell ref="E55:K55"/>
    <mergeCell ref="M55:N55"/>
    <mergeCell ref="M56:N56"/>
    <mergeCell ref="E56:K56"/>
    <mergeCell ref="E57:K57"/>
    <mergeCell ref="M57:N57"/>
    <mergeCell ref="L40:N40"/>
    <mergeCell ref="L41:N41"/>
    <mergeCell ref="L42:N42"/>
    <mergeCell ref="L43:N43"/>
    <mergeCell ref="K44:L44"/>
    <mergeCell ref="K47:L47"/>
    <mergeCell ref="M51:N51"/>
    <mergeCell ref="M52:N52"/>
    <mergeCell ref="K45:L45"/>
    <mergeCell ref="B46:P46"/>
    <mergeCell ref="C48:O48"/>
    <mergeCell ref="E50:K50"/>
    <mergeCell ref="M50:N50"/>
    <mergeCell ref="E51:K51"/>
    <mergeCell ref="E52:K52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D37:G37"/>
    <mergeCell ref="D38:G38"/>
    <mergeCell ref="D39:G39"/>
    <mergeCell ref="D40:G40"/>
    <mergeCell ref="D41:G41"/>
    <mergeCell ref="D42:G42"/>
    <mergeCell ref="D43:G43"/>
    <mergeCell ref="D30:G30"/>
    <mergeCell ref="D31:G31"/>
    <mergeCell ref="D32:G32"/>
    <mergeCell ref="D33:G33"/>
    <mergeCell ref="D34:G34"/>
    <mergeCell ref="D35:G35"/>
    <mergeCell ref="D36:G36"/>
  </mergeCells>
  <conditionalFormatting sqref="L24:L43">
    <cfRule type="expression" dxfId="17" priority="1">
      <formula>IF(L24=0,1,0)</formula>
    </cfRule>
  </conditionalFormatting>
  <conditionalFormatting sqref="E51:N70">
    <cfRule type="expression" dxfId="16" priority="2">
      <formula>IF(Q51&lt;0,1,0)</formula>
    </cfRule>
  </conditionalFormatting>
  <conditionalFormatting sqref="E51:N70">
    <cfRule type="expression" dxfId="15" priority="3">
      <formula>IF(Q51&gt;0,1,0)</formula>
    </cfRule>
  </conditionalFormatting>
  <conditionalFormatting sqref="E51:K70">
    <cfRule type="expression" dxfId="14" priority="4">
      <formula>IF(E51=0,1,0)</formula>
    </cfRule>
  </conditionalFormatting>
  <conditionalFormatting sqref="L51:L70">
    <cfRule type="expression" dxfId="13" priority="5">
      <formula>IF(L51=0,1,0)</formula>
    </cfRule>
  </conditionalFormatting>
  <dataValidations count="3">
    <dataValidation type="list" allowBlank="1" showErrorMessage="1" sqref="O24:O43">
      <formula1>Estado</formula1>
    </dataValidation>
    <dataValidation type="list" allowBlank="1" showErrorMessage="1" sqref="M51:M70">
      <formula1>INDIRECT(O24)</formula1>
    </dataValidation>
    <dataValidation type="list" allowBlank="1" showErrorMessage="1" sqref="N16">
      <formula1>Grado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'Hoja2 (2)'!$A$2:$A$97</xm:f>
          </x14:formula1>
          <xm:sqref>F9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00"/>
  <sheetViews>
    <sheetView showGridLines="0" topLeftCell="A85" workbookViewId="0">
      <selection activeCell="R73" sqref="R73"/>
    </sheetView>
  </sheetViews>
  <sheetFormatPr baseColWidth="10" defaultColWidth="14.42578125" defaultRowHeight="15" customHeight="1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6" width="2.140625" customWidth="1"/>
    <col min="17" max="25" width="10.7109375" customWidth="1"/>
  </cols>
  <sheetData>
    <row r="1" spans="2:16" ht="18" customHeight="1">
      <c r="B1" s="94" t="s">
        <v>42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16" ht="9" customHeight="1"/>
    <row r="3" spans="2:16" ht="18.75" customHeight="1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9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>
      <c r="B5" s="4"/>
      <c r="C5" s="97" t="s">
        <v>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  <c r="P5" s="3"/>
    </row>
    <row r="6" spans="2:16" ht="9" customHeight="1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2:16">
      <c r="B7" s="7"/>
      <c r="C7" s="98" t="s">
        <v>3</v>
      </c>
      <c r="D7" s="80"/>
      <c r="E7" s="6"/>
      <c r="F7" s="93" t="s">
        <v>179</v>
      </c>
      <c r="G7" s="82"/>
      <c r="H7" s="82"/>
      <c r="I7" s="82"/>
      <c r="J7" s="82"/>
      <c r="K7" s="83"/>
      <c r="L7" s="8" t="s">
        <v>5</v>
      </c>
      <c r="M7" s="9"/>
      <c r="N7" s="93">
        <v>254128000030</v>
      </c>
      <c r="O7" s="83"/>
      <c r="P7" s="3"/>
    </row>
    <row r="8" spans="2:16" ht="9" customHeight="1">
      <c r="B8" s="4"/>
      <c r="C8" s="5"/>
      <c r="D8" s="6"/>
      <c r="E8" s="6"/>
      <c r="F8" s="6"/>
      <c r="G8" s="6"/>
      <c r="H8" s="6"/>
      <c r="I8" s="6"/>
      <c r="J8" s="6"/>
      <c r="K8" s="6"/>
      <c r="L8" s="10"/>
      <c r="M8" s="9"/>
      <c r="N8" s="6"/>
      <c r="O8" s="6"/>
      <c r="P8" s="3"/>
    </row>
    <row r="9" spans="2:16">
      <c r="B9" s="7"/>
      <c r="C9" s="98" t="s">
        <v>6</v>
      </c>
      <c r="D9" s="80"/>
      <c r="E9" s="6"/>
      <c r="F9" s="93" t="s">
        <v>180</v>
      </c>
      <c r="G9" s="82"/>
      <c r="H9" s="82"/>
      <c r="I9" s="82"/>
      <c r="J9" s="82"/>
      <c r="K9" s="83"/>
      <c r="L9" s="8" t="s">
        <v>8</v>
      </c>
      <c r="M9" s="9"/>
      <c r="N9" s="93" t="s">
        <v>134</v>
      </c>
      <c r="O9" s="83"/>
      <c r="P9" s="3"/>
    </row>
    <row r="10" spans="2:16" ht="9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9" customHeight="1"/>
    <row r="12" spans="2:16" ht="15.75"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2:16" ht="9" customHeigh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>
      <c r="B14" s="17"/>
      <c r="C14" s="97" t="s">
        <v>44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5"/>
      <c r="P14" s="3"/>
    </row>
    <row r="15" spans="2:16" ht="9" customHeight="1">
      <c r="B15" s="17"/>
      <c r="P15" s="3"/>
    </row>
    <row r="16" spans="2:16">
      <c r="B16" s="17"/>
      <c r="C16" s="6"/>
      <c r="D16" s="8" t="s">
        <v>12</v>
      </c>
      <c r="E16" s="6"/>
      <c r="F16" s="21"/>
      <c r="G16" s="46"/>
      <c r="H16" s="46"/>
      <c r="I16" s="46"/>
      <c r="J16" s="46"/>
      <c r="K16" s="47"/>
      <c r="L16" s="20" t="s">
        <v>46</v>
      </c>
      <c r="M16" s="9"/>
      <c r="N16" s="21"/>
      <c r="O16" s="47"/>
      <c r="P16" s="3"/>
    </row>
    <row r="17" spans="2:16" ht="9" customHeight="1">
      <c r="B17" s="17"/>
      <c r="P17" s="3"/>
    </row>
    <row r="18" spans="2:16">
      <c r="B18" s="17"/>
      <c r="C18" s="6"/>
      <c r="D18" s="8" t="s">
        <v>47</v>
      </c>
      <c r="E18" s="6"/>
      <c r="F18" s="21"/>
      <c r="G18" s="46"/>
      <c r="H18" s="46"/>
      <c r="I18" s="46"/>
      <c r="J18" s="46"/>
      <c r="K18" s="47"/>
      <c r="L18" s="20" t="s">
        <v>48</v>
      </c>
      <c r="M18" s="9"/>
      <c r="N18" s="21"/>
      <c r="O18" s="47"/>
      <c r="P18" s="3"/>
    </row>
    <row r="19" spans="2:16" ht="9" customHeight="1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2:16" ht="9" customHeight="1"/>
    <row r="21" spans="2:16" ht="15.75" customHeight="1">
      <c r="B21" s="81" t="s">
        <v>49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</row>
    <row r="22" spans="2:16" ht="6.75" customHeight="1">
      <c r="B22" s="17"/>
      <c r="P22" s="16"/>
    </row>
    <row r="23" spans="2:16" ht="23.25" customHeight="1">
      <c r="B23" s="17"/>
      <c r="C23" s="104" t="s">
        <v>50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88"/>
      <c r="P23" s="3"/>
    </row>
    <row r="24" spans="2:16" ht="9" customHeight="1">
      <c r="B24" s="17"/>
      <c r="G24" s="48"/>
      <c r="H24" s="48"/>
      <c r="I24" s="48"/>
      <c r="J24" s="48"/>
      <c r="K24" s="48"/>
      <c r="P24" s="3"/>
    </row>
    <row r="25" spans="2:16" ht="15.75" customHeight="1">
      <c r="B25" s="17"/>
      <c r="C25" s="25" t="s">
        <v>19</v>
      </c>
      <c r="D25" s="85" t="s">
        <v>51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3"/>
      <c r="P25" s="3"/>
    </row>
    <row r="26" spans="2:16" ht="18.75" customHeight="1">
      <c r="B26" s="17"/>
      <c r="C26" s="27">
        <v>1</v>
      </c>
      <c r="D26" s="105" t="s">
        <v>166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P26" s="3"/>
    </row>
    <row r="27" spans="2:16" ht="18.75" customHeight="1">
      <c r="B27" s="17"/>
      <c r="C27" s="32">
        <v>2</v>
      </c>
      <c r="D27" s="106" t="s">
        <v>181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  <c r="P27" s="3"/>
    </row>
    <row r="28" spans="2:16" ht="18.75" customHeight="1">
      <c r="B28" s="17"/>
      <c r="C28" s="32">
        <v>3</v>
      </c>
      <c r="D28" s="106" t="s">
        <v>182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  <c r="P28" s="3"/>
    </row>
    <row r="29" spans="2:16" ht="18.75" customHeight="1">
      <c r="B29" s="17"/>
      <c r="C29" s="32">
        <v>4</v>
      </c>
      <c r="D29" s="106" t="s">
        <v>183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2"/>
      <c r="P29" s="3"/>
    </row>
    <row r="30" spans="2:16" ht="18.75" customHeight="1">
      <c r="B30" s="17"/>
      <c r="C30" s="34">
        <v>5</v>
      </c>
      <c r="D30" s="107" t="s">
        <v>164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3"/>
    </row>
    <row r="31" spans="2:16" ht="9" customHeight="1">
      <c r="B31" s="11"/>
      <c r="C31" s="12"/>
      <c r="D31" s="12"/>
      <c r="E31" s="12"/>
      <c r="F31" s="12"/>
      <c r="G31" s="12"/>
      <c r="H31" s="49"/>
      <c r="I31" s="49"/>
      <c r="J31" s="49"/>
      <c r="K31" s="74"/>
      <c r="L31" s="75"/>
      <c r="M31" s="12"/>
      <c r="N31" s="12"/>
      <c r="O31" s="12"/>
      <c r="P31" s="13"/>
    </row>
    <row r="32" spans="2:16" ht="78" customHeight="1">
      <c r="K32" s="79"/>
      <c r="L32" s="80"/>
    </row>
    <row r="33" spans="2:16" ht="15.75" customHeight="1">
      <c r="B33" s="81" t="s">
        <v>55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</row>
    <row r="34" spans="2:16" ht="15.75" customHeight="1">
      <c r="B34" s="17"/>
      <c r="P34" s="16"/>
    </row>
    <row r="35" spans="2:16" ht="21" customHeight="1">
      <c r="B35" s="17"/>
      <c r="C35" s="104" t="s">
        <v>56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88"/>
      <c r="P35" s="3"/>
    </row>
    <row r="36" spans="2:16" ht="15.75" customHeight="1">
      <c r="B36" s="17"/>
      <c r="H36" s="48"/>
      <c r="I36" s="48"/>
      <c r="J36" s="48"/>
      <c r="P36" s="3"/>
    </row>
    <row r="37" spans="2:16" ht="15.75" customHeight="1">
      <c r="B37" s="17"/>
      <c r="C37" s="25" t="s">
        <v>19</v>
      </c>
      <c r="D37" s="110" t="s">
        <v>51</v>
      </c>
      <c r="E37" s="82"/>
      <c r="F37" s="82"/>
      <c r="G37" s="82"/>
      <c r="H37" s="82"/>
      <c r="I37" s="83"/>
      <c r="J37" s="111" t="s">
        <v>57</v>
      </c>
      <c r="K37" s="82"/>
      <c r="L37" s="82"/>
      <c r="M37" s="82"/>
      <c r="N37" s="82"/>
      <c r="O37" s="83"/>
      <c r="P37" s="3"/>
    </row>
    <row r="38" spans="2:16" ht="42.75" customHeight="1">
      <c r="B38" s="17"/>
      <c r="C38" s="164">
        <v>1</v>
      </c>
      <c r="D38" s="194" t="str">
        <f t="shared" ref="D38:D42" si="0">D26</f>
        <v>Reflexionar a partir de un texto y evaluar su contenido.</v>
      </c>
      <c r="E38" s="140"/>
      <c r="F38" s="140"/>
      <c r="G38" s="140"/>
      <c r="H38" s="140"/>
      <c r="I38" s="141"/>
      <c r="J38" s="139" t="s">
        <v>184</v>
      </c>
      <c r="K38" s="140"/>
      <c r="L38" s="140"/>
      <c r="M38" s="140"/>
      <c r="N38" s="140"/>
      <c r="O38" s="141"/>
      <c r="P38" s="3"/>
    </row>
    <row r="39" spans="2:16" ht="30" customHeight="1">
      <c r="B39" s="17"/>
      <c r="C39" s="165">
        <v>2</v>
      </c>
      <c r="D39" s="163" t="str">
        <f t="shared" si="0"/>
        <v>Establecer relaciones entre un texto y otros textos y enunciados.</v>
      </c>
      <c r="E39" s="143"/>
      <c r="F39" s="143"/>
      <c r="G39" s="143"/>
      <c r="H39" s="143"/>
      <c r="I39" s="144"/>
      <c r="J39" s="142" t="s">
        <v>185</v>
      </c>
      <c r="K39" s="143"/>
      <c r="L39" s="143"/>
      <c r="M39" s="143"/>
      <c r="N39" s="143"/>
      <c r="O39" s="144"/>
      <c r="P39" s="3"/>
    </row>
    <row r="40" spans="2:16" ht="28.5" customHeight="1">
      <c r="B40" s="17"/>
      <c r="C40" s="165">
        <v>3</v>
      </c>
      <c r="D40" s="163" t="str">
        <f t="shared" si="0"/>
        <v>Reconocer contenidos valorativos presentes en un texto.</v>
      </c>
      <c r="E40" s="143"/>
      <c r="F40" s="143"/>
      <c r="G40" s="143"/>
      <c r="H40" s="143"/>
      <c r="I40" s="144"/>
      <c r="J40" s="142" t="s">
        <v>186</v>
      </c>
      <c r="K40" s="143"/>
      <c r="L40" s="143"/>
      <c r="M40" s="143"/>
      <c r="N40" s="143"/>
      <c r="O40" s="144"/>
      <c r="P40" s="3"/>
    </row>
    <row r="41" spans="2:16" ht="42.75" customHeight="1">
      <c r="B41" s="17"/>
      <c r="C41" s="165">
        <v>4</v>
      </c>
      <c r="D41" s="163" t="str">
        <f t="shared" si="0"/>
        <v>Comprender la escritura como un proceso que implica la redacción, revisión y corrección de borradores.</v>
      </c>
      <c r="E41" s="143"/>
      <c r="F41" s="143"/>
      <c r="G41" s="143"/>
      <c r="H41" s="143"/>
      <c r="I41" s="144"/>
      <c r="J41" s="142" t="s">
        <v>187</v>
      </c>
      <c r="K41" s="143"/>
      <c r="L41" s="143"/>
      <c r="M41" s="143"/>
      <c r="N41" s="143"/>
      <c r="O41" s="144"/>
      <c r="P41" s="3"/>
    </row>
    <row r="42" spans="2:16" ht="30" customHeight="1">
      <c r="B42" s="17"/>
      <c r="C42" s="166">
        <v>5</v>
      </c>
      <c r="D42" s="198" t="str">
        <f t="shared" si="0"/>
        <v xml:space="preserve">Diferenciar la estructura de los textos continuos y discontinuos. </v>
      </c>
      <c r="E42" s="146"/>
      <c r="F42" s="146"/>
      <c r="G42" s="146"/>
      <c r="H42" s="146"/>
      <c r="I42" s="147"/>
      <c r="J42" s="145" t="s">
        <v>188</v>
      </c>
      <c r="K42" s="146"/>
      <c r="L42" s="146"/>
      <c r="M42" s="146"/>
      <c r="N42" s="146"/>
      <c r="O42" s="147"/>
      <c r="P42" s="3"/>
    </row>
    <row r="43" spans="2:16" ht="15.75" customHeight="1">
      <c r="B43" s="11"/>
      <c r="C43" s="12"/>
      <c r="D43" s="12"/>
      <c r="E43" s="12"/>
      <c r="F43" s="12"/>
      <c r="G43" s="12"/>
      <c r="H43" s="12"/>
      <c r="I43" s="12"/>
      <c r="J43" s="49"/>
      <c r="K43" s="74"/>
      <c r="L43" s="75"/>
      <c r="M43" s="12"/>
      <c r="N43" s="12"/>
      <c r="O43" s="12"/>
      <c r="P43" s="13"/>
    </row>
    <row r="44" spans="2:16" ht="15.75" customHeight="1"/>
    <row r="45" spans="2:16" ht="15.75" customHeight="1">
      <c r="B45" s="81" t="s">
        <v>63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3"/>
    </row>
    <row r="46" spans="2:16" ht="15.75" customHeight="1">
      <c r="B46" s="17"/>
      <c r="P46" s="16"/>
    </row>
    <row r="47" spans="2:16" ht="32.25" customHeight="1">
      <c r="B47" s="17"/>
      <c r="C47" s="104" t="s">
        <v>64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88"/>
      <c r="P47" s="3"/>
    </row>
    <row r="48" spans="2:16" ht="15.75" customHeight="1">
      <c r="B48" s="17"/>
      <c r="H48" s="48"/>
      <c r="I48" s="48"/>
      <c r="J48" s="48"/>
      <c r="P48" s="3"/>
    </row>
    <row r="49" spans="2:16" ht="15.75" customHeight="1">
      <c r="B49" s="17"/>
      <c r="C49" s="25" t="s">
        <v>19</v>
      </c>
      <c r="D49" s="110" t="s">
        <v>51</v>
      </c>
      <c r="E49" s="82"/>
      <c r="F49" s="82"/>
      <c r="G49" s="82"/>
      <c r="H49" s="82"/>
      <c r="I49" s="83"/>
      <c r="J49" s="111" t="s">
        <v>65</v>
      </c>
      <c r="K49" s="82"/>
      <c r="L49" s="82"/>
      <c r="M49" s="82"/>
      <c r="N49" s="82"/>
      <c r="O49" s="83"/>
      <c r="P49" s="3"/>
    </row>
    <row r="50" spans="2:16" ht="27" customHeight="1">
      <c r="B50" s="17"/>
      <c r="C50" s="120">
        <v>1</v>
      </c>
      <c r="D50" s="194" t="str">
        <f t="shared" ref="D50:D54" si="1">D38</f>
        <v>Reflexionar a partir de un texto y evaluar su contenido.</v>
      </c>
      <c r="E50" s="140"/>
      <c r="F50" s="140"/>
      <c r="G50" s="140"/>
      <c r="H50" s="140"/>
      <c r="I50" s="141"/>
      <c r="J50" s="139" t="s">
        <v>189</v>
      </c>
      <c r="K50" s="140"/>
      <c r="L50" s="140"/>
      <c r="M50" s="140"/>
      <c r="N50" s="140"/>
      <c r="O50" s="141"/>
      <c r="P50" s="3"/>
    </row>
    <row r="51" spans="2:16" ht="29.25" customHeight="1">
      <c r="B51" s="17"/>
      <c r="C51" s="124">
        <v>2</v>
      </c>
      <c r="D51" s="163" t="str">
        <f t="shared" si="1"/>
        <v>Establecer relaciones entre un texto y otros textos y enunciados.</v>
      </c>
      <c r="E51" s="143"/>
      <c r="F51" s="143"/>
      <c r="G51" s="143"/>
      <c r="H51" s="143"/>
      <c r="I51" s="144"/>
      <c r="J51" s="142" t="s">
        <v>190</v>
      </c>
      <c r="K51" s="143"/>
      <c r="L51" s="143"/>
      <c r="M51" s="143"/>
      <c r="N51" s="143"/>
      <c r="O51" s="144"/>
      <c r="P51" s="3"/>
    </row>
    <row r="52" spans="2:16" ht="29.25" customHeight="1">
      <c r="B52" s="17"/>
      <c r="C52" s="124">
        <v>3</v>
      </c>
      <c r="D52" s="163" t="str">
        <f t="shared" si="1"/>
        <v>Reconocer contenidos valorativos presentes en un texto.</v>
      </c>
      <c r="E52" s="143"/>
      <c r="F52" s="143"/>
      <c r="G52" s="143"/>
      <c r="H52" s="143"/>
      <c r="I52" s="144"/>
      <c r="J52" s="142" t="s">
        <v>191</v>
      </c>
      <c r="K52" s="143"/>
      <c r="L52" s="143"/>
      <c r="M52" s="143"/>
      <c r="N52" s="143"/>
      <c r="O52" s="144"/>
      <c r="P52" s="3"/>
    </row>
    <row r="53" spans="2:16" ht="39" customHeight="1">
      <c r="B53" s="17"/>
      <c r="C53" s="124">
        <v>4</v>
      </c>
      <c r="D53" s="163" t="str">
        <f t="shared" si="1"/>
        <v>Comprender la escritura como un proceso que implica la redacción, revisión y corrección de borradores.</v>
      </c>
      <c r="E53" s="143"/>
      <c r="F53" s="143"/>
      <c r="G53" s="143"/>
      <c r="H53" s="143"/>
      <c r="I53" s="144"/>
      <c r="J53" s="142" t="s">
        <v>192</v>
      </c>
      <c r="K53" s="143"/>
      <c r="L53" s="143"/>
      <c r="M53" s="143"/>
      <c r="N53" s="143"/>
      <c r="O53" s="144"/>
      <c r="P53" s="3"/>
    </row>
    <row r="54" spans="2:16" ht="30.75" customHeight="1">
      <c r="B54" s="17"/>
      <c r="C54" s="128">
        <v>5</v>
      </c>
      <c r="D54" s="198" t="str">
        <f t="shared" si="1"/>
        <v xml:space="preserve">Diferenciar la estructura de los textos continuos y discontinuos. </v>
      </c>
      <c r="E54" s="146"/>
      <c r="F54" s="146"/>
      <c r="G54" s="146"/>
      <c r="H54" s="146"/>
      <c r="I54" s="147"/>
      <c r="J54" s="145" t="s">
        <v>193</v>
      </c>
      <c r="K54" s="146"/>
      <c r="L54" s="146"/>
      <c r="M54" s="146"/>
      <c r="N54" s="146"/>
      <c r="O54" s="147"/>
      <c r="P54" s="3"/>
    </row>
    <row r="55" spans="2:16" ht="15.75" customHeight="1">
      <c r="B55" s="11"/>
      <c r="C55" s="12"/>
      <c r="D55" s="12"/>
      <c r="E55" s="12"/>
      <c r="F55" s="12"/>
      <c r="G55" s="12"/>
      <c r="H55" s="49"/>
      <c r="I55" s="49"/>
      <c r="J55" s="49"/>
      <c r="K55" s="74"/>
      <c r="L55" s="75"/>
      <c r="M55" s="12"/>
      <c r="N55" s="12"/>
      <c r="O55" s="12"/>
      <c r="P55" s="13"/>
    </row>
    <row r="56" spans="2:16" ht="113.25" customHeight="1"/>
    <row r="57" spans="2:16" ht="15.75" customHeight="1">
      <c r="B57" s="81" t="s">
        <v>71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3"/>
    </row>
    <row r="58" spans="2:16" ht="15.75" customHeight="1">
      <c r="B58" s="17"/>
      <c r="P58" s="16"/>
    </row>
    <row r="59" spans="2:16" ht="15.75" customHeight="1">
      <c r="B59" s="17"/>
      <c r="C59" s="104" t="s">
        <v>72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88"/>
      <c r="P59" s="3"/>
    </row>
    <row r="60" spans="2:16" ht="15.75" customHeight="1">
      <c r="B60" s="17"/>
      <c r="H60" s="48"/>
      <c r="I60" s="48"/>
      <c r="J60" s="48"/>
      <c r="P60" s="3"/>
    </row>
    <row r="61" spans="2:16" ht="15.75" customHeight="1">
      <c r="B61" s="17"/>
      <c r="C61" s="25" t="s">
        <v>19</v>
      </c>
      <c r="D61" s="110" t="s">
        <v>51</v>
      </c>
      <c r="E61" s="82"/>
      <c r="F61" s="82"/>
      <c r="G61" s="82"/>
      <c r="H61" s="82"/>
      <c r="I61" s="83"/>
      <c r="J61" s="110" t="s">
        <v>73</v>
      </c>
      <c r="K61" s="82"/>
      <c r="L61" s="82"/>
      <c r="M61" s="83"/>
      <c r="N61" s="110" t="s">
        <v>74</v>
      </c>
      <c r="O61" s="83"/>
      <c r="P61" s="3"/>
    </row>
    <row r="62" spans="2:16" ht="27.75" customHeight="1">
      <c r="B62" s="17"/>
      <c r="C62" s="164">
        <v>1</v>
      </c>
      <c r="D62" s="194" t="str">
        <f t="shared" ref="D62:D66" si="2">D50</f>
        <v>Reflexionar a partir de un texto y evaluar su contenido.</v>
      </c>
      <c r="E62" s="140"/>
      <c r="F62" s="140"/>
      <c r="G62" s="140"/>
      <c r="H62" s="140"/>
      <c r="I62" s="141"/>
      <c r="J62" s="148" t="s">
        <v>194</v>
      </c>
      <c r="K62" s="140"/>
      <c r="L62" s="140"/>
      <c r="M62" s="141"/>
      <c r="N62" s="148" t="s">
        <v>195</v>
      </c>
      <c r="O62" s="141"/>
      <c r="P62" s="3"/>
    </row>
    <row r="63" spans="2:16" ht="26.25" customHeight="1">
      <c r="B63" s="17"/>
      <c r="C63" s="165">
        <v>2</v>
      </c>
      <c r="D63" s="163" t="str">
        <f t="shared" si="2"/>
        <v>Establecer relaciones entre un texto y otros textos y enunciados.</v>
      </c>
      <c r="E63" s="143"/>
      <c r="F63" s="143"/>
      <c r="G63" s="143"/>
      <c r="H63" s="143"/>
      <c r="I63" s="144"/>
      <c r="J63" s="149" t="s">
        <v>196</v>
      </c>
      <c r="K63" s="143"/>
      <c r="L63" s="143"/>
      <c r="M63" s="144"/>
      <c r="N63" s="149" t="s">
        <v>195</v>
      </c>
      <c r="O63" s="144"/>
      <c r="P63" s="3"/>
    </row>
    <row r="64" spans="2:16" ht="29.25" customHeight="1">
      <c r="B64" s="17"/>
      <c r="C64" s="165">
        <v>3</v>
      </c>
      <c r="D64" s="163" t="str">
        <f t="shared" si="2"/>
        <v>Reconocer contenidos valorativos presentes en un texto.</v>
      </c>
      <c r="E64" s="143"/>
      <c r="F64" s="143"/>
      <c r="G64" s="143"/>
      <c r="H64" s="143"/>
      <c r="I64" s="144"/>
      <c r="J64" s="149" t="s">
        <v>197</v>
      </c>
      <c r="K64" s="143"/>
      <c r="L64" s="143"/>
      <c r="M64" s="144"/>
      <c r="N64" s="149" t="s">
        <v>195</v>
      </c>
      <c r="O64" s="144"/>
      <c r="P64" s="3"/>
    </row>
    <row r="65" spans="2:16" ht="36.75" customHeight="1">
      <c r="B65" s="17"/>
      <c r="C65" s="165">
        <v>4</v>
      </c>
      <c r="D65" s="163" t="str">
        <f t="shared" si="2"/>
        <v>Comprender la escritura como un proceso que implica la redacción, revisión y corrección de borradores.</v>
      </c>
      <c r="E65" s="143"/>
      <c r="F65" s="143"/>
      <c r="G65" s="143"/>
      <c r="H65" s="143"/>
      <c r="I65" s="144"/>
      <c r="J65" s="149" t="s">
        <v>198</v>
      </c>
      <c r="K65" s="143"/>
      <c r="L65" s="143"/>
      <c r="M65" s="144"/>
      <c r="N65" s="149" t="s">
        <v>195</v>
      </c>
      <c r="O65" s="144"/>
      <c r="P65" s="3"/>
    </row>
    <row r="66" spans="2:16" ht="30" customHeight="1">
      <c r="B66" s="17"/>
      <c r="C66" s="166">
        <v>5</v>
      </c>
      <c r="D66" s="198" t="str">
        <f t="shared" si="2"/>
        <v xml:space="preserve">Diferenciar la estructura de los textos continuos y discontinuos. </v>
      </c>
      <c r="E66" s="146"/>
      <c r="F66" s="146"/>
      <c r="G66" s="146"/>
      <c r="H66" s="146"/>
      <c r="I66" s="147"/>
      <c r="J66" s="150" t="s">
        <v>199</v>
      </c>
      <c r="K66" s="146"/>
      <c r="L66" s="146"/>
      <c r="M66" s="147"/>
      <c r="N66" s="150" t="s">
        <v>195</v>
      </c>
      <c r="O66" s="147"/>
      <c r="P66" s="3"/>
    </row>
    <row r="67" spans="2:16" ht="15.75" customHeight="1">
      <c r="B67" s="11"/>
      <c r="C67" s="12"/>
      <c r="D67" s="12"/>
      <c r="E67" s="12"/>
      <c r="F67" s="12"/>
      <c r="G67" s="12"/>
      <c r="H67" s="49"/>
      <c r="I67" s="49"/>
      <c r="J67" s="49"/>
      <c r="K67" s="74"/>
      <c r="L67" s="75"/>
      <c r="M67" s="12"/>
      <c r="N67" s="12"/>
      <c r="O67" s="12"/>
      <c r="P67" s="13"/>
    </row>
    <row r="68" spans="2:16" ht="15.75" customHeight="1"/>
    <row r="69" spans="2:16" ht="15.75" customHeight="1">
      <c r="B69" s="81" t="s">
        <v>81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</row>
    <row r="70" spans="2:16" ht="15.75" customHeight="1">
      <c r="B70" s="17"/>
      <c r="P70" s="16"/>
    </row>
    <row r="71" spans="2:16" ht="15.75" customHeight="1">
      <c r="B71" s="17"/>
      <c r="C71" s="104" t="s">
        <v>82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88"/>
      <c r="P71" s="3"/>
    </row>
    <row r="72" spans="2:16" ht="15.75" customHeight="1">
      <c r="B72" s="17"/>
      <c r="H72" s="48"/>
      <c r="I72" s="48"/>
      <c r="J72" s="48"/>
      <c r="P72" s="3"/>
    </row>
    <row r="73" spans="2:16" ht="15.75" customHeight="1">
      <c r="B73" s="17"/>
      <c r="C73" s="25" t="s">
        <v>19</v>
      </c>
      <c r="D73" s="110" t="s">
        <v>51</v>
      </c>
      <c r="E73" s="82"/>
      <c r="F73" s="82"/>
      <c r="G73" s="82"/>
      <c r="H73" s="82"/>
      <c r="I73" s="83"/>
      <c r="J73" s="110" t="s">
        <v>83</v>
      </c>
      <c r="K73" s="82"/>
      <c r="L73" s="82"/>
      <c r="M73" s="83"/>
      <c r="N73" s="110" t="s">
        <v>84</v>
      </c>
      <c r="O73" s="83"/>
      <c r="P73" s="3"/>
    </row>
    <row r="74" spans="2:16" ht="29.25" customHeight="1">
      <c r="B74" s="17"/>
      <c r="C74" s="120">
        <v>1</v>
      </c>
      <c r="D74" s="194" t="str">
        <f t="shared" ref="D74:D78" si="3">D62</f>
        <v>Reflexionar a partir de un texto y evaluar su contenido.</v>
      </c>
      <c r="E74" s="140"/>
      <c r="F74" s="140"/>
      <c r="G74" s="140"/>
      <c r="H74" s="140"/>
      <c r="I74" s="141"/>
      <c r="J74" s="148" t="s">
        <v>200</v>
      </c>
      <c r="K74" s="140"/>
      <c r="L74" s="140"/>
      <c r="M74" s="141"/>
      <c r="N74" s="148" t="s">
        <v>201</v>
      </c>
      <c r="O74" s="141"/>
      <c r="P74" s="3"/>
    </row>
    <row r="75" spans="2:16" ht="29.25" customHeight="1">
      <c r="B75" s="17"/>
      <c r="C75" s="124">
        <v>2</v>
      </c>
      <c r="D75" s="163" t="str">
        <f t="shared" si="3"/>
        <v>Establecer relaciones entre un texto y otros textos y enunciados.</v>
      </c>
      <c r="E75" s="143"/>
      <c r="F75" s="143"/>
      <c r="G75" s="143"/>
      <c r="H75" s="143"/>
      <c r="I75" s="144"/>
      <c r="J75" s="149" t="s">
        <v>202</v>
      </c>
      <c r="K75" s="143"/>
      <c r="L75" s="143"/>
      <c r="M75" s="144"/>
      <c r="N75" s="149" t="s">
        <v>201</v>
      </c>
      <c r="O75" s="144"/>
      <c r="P75" s="3"/>
    </row>
    <row r="76" spans="2:16" ht="27.75" customHeight="1">
      <c r="B76" s="17"/>
      <c r="C76" s="124">
        <v>3</v>
      </c>
      <c r="D76" s="163" t="str">
        <f t="shared" si="3"/>
        <v>Reconocer contenidos valorativos presentes en un texto.</v>
      </c>
      <c r="E76" s="143"/>
      <c r="F76" s="143"/>
      <c r="G76" s="143"/>
      <c r="H76" s="143"/>
      <c r="I76" s="144"/>
      <c r="J76" s="149" t="s">
        <v>203</v>
      </c>
      <c r="K76" s="143"/>
      <c r="L76" s="143"/>
      <c r="M76" s="144"/>
      <c r="N76" s="149" t="s">
        <v>201</v>
      </c>
      <c r="O76" s="144"/>
      <c r="P76" s="3"/>
    </row>
    <row r="77" spans="2:16" ht="40.5" customHeight="1">
      <c r="B77" s="17"/>
      <c r="C77" s="124">
        <v>4</v>
      </c>
      <c r="D77" s="163" t="str">
        <f t="shared" si="3"/>
        <v>Comprender la escritura como un proceso que implica la redacción, revisión y corrección de borradores.</v>
      </c>
      <c r="E77" s="143"/>
      <c r="F77" s="143"/>
      <c r="G77" s="143"/>
      <c r="H77" s="143"/>
      <c r="I77" s="144"/>
      <c r="J77" s="149" t="s">
        <v>204</v>
      </c>
      <c r="K77" s="143"/>
      <c r="L77" s="143"/>
      <c r="M77" s="144"/>
      <c r="N77" s="149" t="s">
        <v>201</v>
      </c>
      <c r="O77" s="144"/>
      <c r="P77" s="3"/>
    </row>
    <row r="78" spans="2:16" ht="31.5" customHeight="1">
      <c r="B78" s="17"/>
      <c r="C78" s="128">
        <v>5</v>
      </c>
      <c r="D78" s="198" t="str">
        <f t="shared" si="3"/>
        <v xml:space="preserve">Diferenciar la estructura de los textos continuos y discontinuos. </v>
      </c>
      <c r="E78" s="146"/>
      <c r="F78" s="146"/>
      <c r="G78" s="146"/>
      <c r="H78" s="146"/>
      <c r="I78" s="147"/>
      <c r="J78" s="150" t="s">
        <v>205</v>
      </c>
      <c r="K78" s="146"/>
      <c r="L78" s="146"/>
      <c r="M78" s="147"/>
      <c r="N78" s="150" t="s">
        <v>201</v>
      </c>
      <c r="O78" s="147"/>
      <c r="P78" s="3"/>
    </row>
    <row r="79" spans="2:16" ht="15.75" customHeight="1">
      <c r="B79" s="11"/>
      <c r="C79" s="12"/>
      <c r="D79" s="12"/>
      <c r="E79" s="12"/>
      <c r="F79" s="12"/>
      <c r="G79" s="12"/>
      <c r="H79" s="49"/>
      <c r="I79" s="49"/>
      <c r="J79" s="49"/>
      <c r="K79" s="74"/>
      <c r="L79" s="75"/>
      <c r="M79" s="12"/>
      <c r="N79" s="12"/>
      <c r="O79" s="12"/>
      <c r="P79" s="13"/>
    </row>
    <row r="80" spans="2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3">
    <mergeCell ref="K79:L79"/>
    <mergeCell ref="K67:L67"/>
    <mergeCell ref="D77:I77"/>
    <mergeCell ref="J77:M77"/>
    <mergeCell ref="N77:O77"/>
    <mergeCell ref="D78:I78"/>
    <mergeCell ref="J78:M78"/>
    <mergeCell ref="N78:O78"/>
    <mergeCell ref="D64:I64"/>
    <mergeCell ref="D65:I65"/>
    <mergeCell ref="J65:M65"/>
    <mergeCell ref="N65:O65"/>
    <mergeCell ref="D66:I66"/>
    <mergeCell ref="J66:M66"/>
    <mergeCell ref="N66:O66"/>
    <mergeCell ref="J62:M62"/>
    <mergeCell ref="N62:O62"/>
    <mergeCell ref="D63:I63"/>
    <mergeCell ref="J63:M63"/>
    <mergeCell ref="N63:O63"/>
    <mergeCell ref="D50:I50"/>
    <mergeCell ref="J50:O50"/>
    <mergeCell ref="D51:I51"/>
    <mergeCell ref="J51:O51"/>
    <mergeCell ref="D52:I52"/>
    <mergeCell ref="J52:O52"/>
    <mergeCell ref="D76:I76"/>
    <mergeCell ref="J76:M76"/>
    <mergeCell ref="N76:O76"/>
    <mergeCell ref="D53:I53"/>
    <mergeCell ref="D54:I54"/>
    <mergeCell ref="J53:O53"/>
    <mergeCell ref="J54:O54"/>
    <mergeCell ref="K55:L55"/>
    <mergeCell ref="B57:P57"/>
    <mergeCell ref="C59:O59"/>
    <mergeCell ref="D61:I61"/>
    <mergeCell ref="J61:M61"/>
    <mergeCell ref="N61:O61"/>
    <mergeCell ref="J64:M64"/>
    <mergeCell ref="N64:O64"/>
    <mergeCell ref="D62:I62"/>
    <mergeCell ref="J74:M74"/>
    <mergeCell ref="N74:O74"/>
    <mergeCell ref="D74:I74"/>
    <mergeCell ref="D75:I75"/>
    <mergeCell ref="J75:M75"/>
    <mergeCell ref="N75:O75"/>
    <mergeCell ref="B69:P69"/>
    <mergeCell ref="C71:O71"/>
    <mergeCell ref="D73:I73"/>
    <mergeCell ref="J73:M73"/>
    <mergeCell ref="N73:O73"/>
    <mergeCell ref="K43:L43"/>
    <mergeCell ref="B45:P45"/>
    <mergeCell ref="C47:O47"/>
    <mergeCell ref="D49:I49"/>
    <mergeCell ref="J49:O49"/>
    <mergeCell ref="D41:I41"/>
    <mergeCell ref="D42:I42"/>
    <mergeCell ref="D37:I37"/>
    <mergeCell ref="J37:O37"/>
    <mergeCell ref="D38:I38"/>
    <mergeCell ref="J38:O38"/>
    <mergeCell ref="D39:I39"/>
    <mergeCell ref="J39:O39"/>
    <mergeCell ref="J40:O40"/>
    <mergeCell ref="J41:O41"/>
    <mergeCell ref="J42:O42"/>
    <mergeCell ref="K31:L31"/>
    <mergeCell ref="K32:L32"/>
    <mergeCell ref="B33:P33"/>
    <mergeCell ref="C35:O35"/>
    <mergeCell ref="D40:I40"/>
    <mergeCell ref="D26:O26"/>
    <mergeCell ref="D27:O27"/>
    <mergeCell ref="D28:O28"/>
    <mergeCell ref="D29:O29"/>
    <mergeCell ref="D30:O30"/>
    <mergeCell ref="B12:P12"/>
    <mergeCell ref="C14:N14"/>
    <mergeCell ref="B21:P21"/>
    <mergeCell ref="C23:O23"/>
    <mergeCell ref="D25:O25"/>
    <mergeCell ref="F9:K9"/>
    <mergeCell ref="N9:O9"/>
    <mergeCell ref="B1:P1"/>
    <mergeCell ref="B3:P3"/>
    <mergeCell ref="C5:N5"/>
    <mergeCell ref="C7:D7"/>
    <mergeCell ref="F7:K7"/>
    <mergeCell ref="N7:O7"/>
    <mergeCell ref="C9:D9"/>
  </mergeCells>
  <conditionalFormatting sqref="D38:D42">
    <cfRule type="expression" dxfId="12" priority="1">
      <formula>IF(D38=0,1,0)</formula>
    </cfRule>
  </conditionalFormatting>
  <conditionalFormatting sqref="D50:D54">
    <cfRule type="expression" dxfId="11" priority="2">
      <formula>IF(D50=0,1,0)</formula>
    </cfRule>
  </conditionalFormatting>
  <conditionalFormatting sqref="D62:D66">
    <cfRule type="expression" dxfId="10" priority="3">
      <formula>IF(D62=0,1,0)</formula>
    </cfRule>
  </conditionalFormatting>
  <conditionalFormatting sqref="D74:D78">
    <cfRule type="expression" dxfId="9" priority="4">
      <formula>IF(D74=0,1,0)</formula>
    </cfRule>
  </conditionalFormatting>
  <dataValidations count="1">
    <dataValidation type="list" allowBlank="1" showErrorMessage="1" sqref="N16 N18">
      <formula1>'lenguaje 2'!Grado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0"/>
  <sheetViews>
    <sheetView showGridLines="0" topLeftCell="A7" workbookViewId="0">
      <selection activeCell="F16" sqref="F16:K16"/>
    </sheetView>
  </sheetViews>
  <sheetFormatPr baseColWidth="10" defaultColWidth="14.42578125" defaultRowHeight="15" customHeight="1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6" max="6" width="10.710937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  <col min="18" max="26" width="10.7109375" customWidth="1"/>
  </cols>
  <sheetData>
    <row r="1" spans="2:16" ht="18" customHeight="1"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16" ht="9" customHeight="1"/>
    <row r="3" spans="2:16" ht="18.75" customHeight="1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2:16" ht="9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2:16">
      <c r="B5" s="4"/>
      <c r="C5" s="97" t="s">
        <v>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  <c r="P5" s="3"/>
    </row>
    <row r="6" spans="2:16" ht="9" customHeight="1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2:16">
      <c r="B7" s="7"/>
      <c r="C7" s="98" t="s">
        <v>3</v>
      </c>
      <c r="D7" s="80"/>
      <c r="E7" s="6"/>
      <c r="F7" s="93" t="s">
        <v>206</v>
      </c>
      <c r="G7" s="82"/>
      <c r="H7" s="82"/>
      <c r="I7" s="82"/>
      <c r="J7" s="82"/>
      <c r="K7" s="83"/>
      <c r="L7" s="8" t="s">
        <v>5</v>
      </c>
      <c r="M7" s="9"/>
      <c r="N7" s="93">
        <v>254128000030</v>
      </c>
      <c r="O7" s="83"/>
      <c r="P7" s="3"/>
    </row>
    <row r="8" spans="2:16" ht="9" customHeight="1">
      <c r="B8" s="4"/>
      <c r="C8" s="5"/>
      <c r="D8" s="6"/>
      <c r="E8" s="6"/>
      <c r="F8" s="6"/>
      <c r="G8" s="6"/>
      <c r="H8" s="6"/>
      <c r="I8" s="6"/>
      <c r="J8" s="6"/>
      <c r="K8" s="6"/>
      <c r="L8" s="10"/>
      <c r="M8" s="9"/>
      <c r="N8" s="6"/>
      <c r="O8" s="6"/>
      <c r="P8" s="3"/>
    </row>
    <row r="9" spans="2:16">
      <c r="B9" s="7"/>
      <c r="C9" s="98" t="s">
        <v>6</v>
      </c>
      <c r="D9" s="80"/>
      <c r="E9" s="6"/>
      <c r="F9" s="93" t="s">
        <v>7</v>
      </c>
      <c r="G9" s="82"/>
      <c r="H9" s="82"/>
      <c r="I9" s="82"/>
      <c r="J9" s="82"/>
      <c r="K9" s="83"/>
      <c r="L9" s="8" t="s">
        <v>8</v>
      </c>
      <c r="M9" s="9"/>
      <c r="N9" s="93" t="s">
        <v>207</v>
      </c>
      <c r="O9" s="83"/>
      <c r="P9" s="3"/>
    </row>
    <row r="10" spans="2:16" ht="9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2:16" ht="9" customHeight="1"/>
    <row r="12" spans="2:16" ht="15.75"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2:16" ht="9" customHeigh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2:16">
      <c r="B14" s="17"/>
      <c r="C14" s="97" t="s">
        <v>11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5"/>
      <c r="P14" s="3"/>
    </row>
    <row r="15" spans="2:16" ht="9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3"/>
    </row>
    <row r="16" spans="2:16">
      <c r="B16" s="17"/>
      <c r="C16" s="6"/>
      <c r="D16" s="8" t="s">
        <v>12</v>
      </c>
      <c r="E16" s="6"/>
      <c r="F16" s="205" t="s">
        <v>208</v>
      </c>
      <c r="G16" s="200"/>
      <c r="H16" s="200"/>
      <c r="I16" s="200"/>
      <c r="J16" s="200"/>
      <c r="K16" s="201"/>
      <c r="L16" s="20" t="s">
        <v>14</v>
      </c>
      <c r="M16" s="9"/>
      <c r="N16" s="99"/>
      <c r="O16" s="83"/>
      <c r="P16" s="3"/>
    </row>
    <row r="17" spans="2:16" ht="9" customHeight="1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</row>
    <row r="18" spans="2:16" ht="9" customHeight="1"/>
    <row r="19" spans="2:16" ht="15.75">
      <c r="B19" s="81" t="s">
        <v>15</v>
      </c>
      <c r="C19" s="82"/>
      <c r="D19" s="82"/>
      <c r="E19" s="82"/>
      <c r="F19" s="82"/>
      <c r="G19" s="82"/>
      <c r="H19" s="83"/>
      <c r="I19" s="18"/>
      <c r="J19" s="81" t="s">
        <v>16</v>
      </c>
      <c r="K19" s="82"/>
      <c r="L19" s="82"/>
      <c r="M19" s="82"/>
      <c r="N19" s="82"/>
      <c r="O19" s="82"/>
      <c r="P19" s="83"/>
    </row>
    <row r="20" spans="2:16" ht="9" customHeight="1">
      <c r="B20" s="17"/>
      <c r="C20" s="18"/>
      <c r="D20" s="18"/>
      <c r="E20" s="18"/>
      <c r="F20" s="18"/>
      <c r="G20" s="18"/>
      <c r="H20" s="3"/>
      <c r="I20" s="18"/>
      <c r="J20" s="17"/>
      <c r="K20" s="15"/>
      <c r="L20" s="15"/>
      <c r="M20" s="15"/>
      <c r="N20" s="15"/>
      <c r="O20" s="15"/>
      <c r="P20" s="16"/>
    </row>
    <row r="21" spans="2:16" ht="58.5" customHeight="1">
      <c r="B21" s="17"/>
      <c r="C21" s="92" t="s">
        <v>17</v>
      </c>
      <c r="D21" s="80"/>
      <c r="E21" s="80"/>
      <c r="F21" s="80"/>
      <c r="G21" s="80"/>
      <c r="H21" s="22"/>
      <c r="I21" s="23"/>
      <c r="J21" s="24"/>
      <c r="K21" s="92" t="s">
        <v>18</v>
      </c>
      <c r="L21" s="80"/>
      <c r="M21" s="80"/>
      <c r="N21" s="80"/>
      <c r="O21" s="80"/>
      <c r="P21" s="3"/>
    </row>
    <row r="22" spans="2:16" ht="9" customHeight="1">
      <c r="B22" s="17"/>
      <c r="C22" s="18"/>
      <c r="D22" s="18"/>
      <c r="E22" s="18"/>
      <c r="F22" s="18"/>
      <c r="G22" s="18"/>
      <c r="H22" s="3"/>
      <c r="I22" s="18"/>
      <c r="J22" s="17"/>
      <c r="K22" s="18"/>
      <c r="L22" s="18"/>
      <c r="M22" s="18"/>
      <c r="N22" s="18"/>
      <c r="O22" s="18"/>
      <c r="P22" s="3"/>
    </row>
    <row r="23" spans="2:16" ht="15.75" customHeight="1">
      <c r="B23" s="17"/>
      <c r="C23" s="25" t="s">
        <v>19</v>
      </c>
      <c r="D23" s="85" t="s">
        <v>20</v>
      </c>
      <c r="E23" s="82"/>
      <c r="F23" s="82"/>
      <c r="G23" s="83"/>
      <c r="H23" s="26"/>
      <c r="J23" s="17"/>
      <c r="K23" s="25" t="s">
        <v>19</v>
      </c>
      <c r="L23" s="85" t="s">
        <v>20</v>
      </c>
      <c r="M23" s="82"/>
      <c r="N23" s="83"/>
      <c r="O23" s="25" t="s">
        <v>21</v>
      </c>
      <c r="P23" s="3"/>
    </row>
    <row r="24" spans="2:16" ht="42" customHeight="1">
      <c r="B24" s="17"/>
      <c r="C24" s="120">
        <v>1</v>
      </c>
      <c r="D24" s="159" t="s">
        <v>209</v>
      </c>
      <c r="E24" s="122"/>
      <c r="F24" s="122"/>
      <c r="G24" s="123"/>
      <c r="H24" s="167"/>
      <c r="I24" s="168"/>
      <c r="J24" s="169"/>
      <c r="K24" s="120">
        <v>1</v>
      </c>
      <c r="L24" s="161" t="str">
        <f t="shared" ref="L24:L43" si="0">D24</f>
        <v>Asociar imagenes con sonidos de palabras relacionas con su entorno.</v>
      </c>
      <c r="M24" s="152"/>
      <c r="N24" s="153"/>
      <c r="O24" s="162" t="s">
        <v>23</v>
      </c>
      <c r="P24" s="3"/>
    </row>
    <row r="25" spans="2:16" ht="36" customHeight="1">
      <c r="B25" s="17"/>
      <c r="C25" s="170">
        <v>2</v>
      </c>
      <c r="D25" s="160" t="s">
        <v>210</v>
      </c>
      <c r="E25" s="152"/>
      <c r="F25" s="152"/>
      <c r="G25" s="153"/>
      <c r="H25" s="167"/>
      <c r="I25" s="168"/>
      <c r="J25" s="169"/>
      <c r="K25" s="170">
        <v>2</v>
      </c>
      <c r="L25" s="163" t="str">
        <f t="shared" si="0"/>
        <v>Comprender y responde a instruciones basicas de manera verbal y no verbal.</v>
      </c>
      <c r="M25" s="126"/>
      <c r="N25" s="127"/>
      <c r="O25" s="162" t="s">
        <v>23</v>
      </c>
      <c r="P25" s="3"/>
    </row>
    <row r="26" spans="2:16" ht="36.75" customHeight="1">
      <c r="B26" s="17"/>
      <c r="C26" s="170">
        <v>3</v>
      </c>
      <c r="D26" s="160" t="s">
        <v>211</v>
      </c>
      <c r="E26" s="152"/>
      <c r="F26" s="152"/>
      <c r="G26" s="153"/>
      <c r="H26" s="167"/>
      <c r="I26" s="168"/>
      <c r="J26" s="169"/>
      <c r="K26" s="124">
        <v>3</v>
      </c>
      <c r="L26" s="163" t="str">
        <f t="shared" si="0"/>
        <v>Expresar ideas sencillas sobre temas estudiados usando palabras y frases.</v>
      </c>
      <c r="M26" s="126"/>
      <c r="N26" s="127"/>
      <c r="O26" s="162" t="s">
        <v>23</v>
      </c>
      <c r="P26" s="3"/>
    </row>
    <row r="27" spans="2:16" ht="40.5" customHeight="1">
      <c r="B27" s="17"/>
      <c r="C27" s="170">
        <v>4</v>
      </c>
      <c r="D27" s="160" t="s">
        <v>212</v>
      </c>
      <c r="E27" s="152"/>
      <c r="F27" s="152"/>
      <c r="G27" s="153"/>
      <c r="H27" s="167"/>
      <c r="I27" s="168"/>
      <c r="J27" s="169"/>
      <c r="K27" s="170">
        <v>4</v>
      </c>
      <c r="L27" s="163" t="str">
        <f t="shared" si="0"/>
        <v>Comprender y describir algunos detalles en textos cortos y sencillos a partir de imagenes y frases conocidas.</v>
      </c>
      <c r="M27" s="126"/>
      <c r="N27" s="127"/>
      <c r="O27" s="162" t="s">
        <v>23</v>
      </c>
      <c r="P27" s="3"/>
    </row>
    <row r="28" spans="2:16" ht="39.75" customHeight="1">
      <c r="B28" s="17"/>
      <c r="C28" s="170">
        <v>5</v>
      </c>
      <c r="D28" s="160" t="s">
        <v>213</v>
      </c>
      <c r="E28" s="152"/>
      <c r="F28" s="152"/>
      <c r="G28" s="153"/>
      <c r="H28" s="167"/>
      <c r="I28" s="168"/>
      <c r="J28" s="169"/>
      <c r="K28" s="170">
        <v>5</v>
      </c>
      <c r="L28" s="163" t="str">
        <f t="shared" si="0"/>
        <v>Comprender la idea general y algunos detalles en textos cortos y sencillos.</v>
      </c>
      <c r="M28" s="126"/>
      <c r="N28" s="127"/>
      <c r="O28" s="162" t="s">
        <v>23</v>
      </c>
      <c r="P28" s="3"/>
    </row>
    <row r="29" spans="2:16" ht="46.5" customHeight="1">
      <c r="B29" s="17"/>
      <c r="C29" s="170">
        <v>6</v>
      </c>
      <c r="D29" s="160" t="s">
        <v>214</v>
      </c>
      <c r="E29" s="152"/>
      <c r="F29" s="152"/>
      <c r="G29" s="153"/>
      <c r="H29" s="167"/>
      <c r="I29" s="168"/>
      <c r="J29" s="169"/>
      <c r="K29" s="124">
        <v>6</v>
      </c>
      <c r="L29" s="163" t="str">
        <f t="shared" si="0"/>
        <v>Comprender y produce textos cortos y sencillos de manera oral y escrita.</v>
      </c>
      <c r="M29" s="126"/>
      <c r="N29" s="127"/>
      <c r="O29" s="162" t="s">
        <v>23</v>
      </c>
      <c r="P29" s="3"/>
    </row>
    <row r="30" spans="2:16" ht="38.25" customHeight="1">
      <c r="B30" s="17"/>
      <c r="C30" s="170">
        <v>7</v>
      </c>
      <c r="D30" s="160" t="s">
        <v>215</v>
      </c>
      <c r="E30" s="152"/>
      <c r="F30" s="152"/>
      <c r="G30" s="153"/>
      <c r="H30" s="167"/>
      <c r="I30" s="168"/>
      <c r="J30" s="169"/>
      <c r="K30" s="170">
        <v>7</v>
      </c>
      <c r="L30" s="163" t="str">
        <f t="shared" si="0"/>
        <v>Comprender, utilizar y escribir información básica sobre temas relacionados con actividades cotidianas y del entorno.</v>
      </c>
      <c r="M30" s="126"/>
      <c r="N30" s="127"/>
      <c r="O30" s="162" t="s">
        <v>23</v>
      </c>
      <c r="P30" s="3"/>
    </row>
    <row r="31" spans="2:16" ht="45.75" customHeight="1">
      <c r="B31" s="17"/>
      <c r="C31" s="170">
        <v>8</v>
      </c>
      <c r="D31" s="160" t="s">
        <v>216</v>
      </c>
      <c r="E31" s="152"/>
      <c r="F31" s="152"/>
      <c r="G31" s="153"/>
      <c r="H31" s="167"/>
      <c r="I31" s="168"/>
      <c r="J31" s="169"/>
      <c r="K31" s="170">
        <v>8</v>
      </c>
      <c r="L31" s="163" t="str">
        <f t="shared" si="0"/>
        <v>Escribir textos cortos y sencillos sobre acciones, experiencias y planes que le son familiares.</v>
      </c>
      <c r="M31" s="126"/>
      <c r="N31" s="127"/>
      <c r="O31" s="162" t="s">
        <v>23</v>
      </c>
      <c r="P31" s="3"/>
    </row>
    <row r="32" spans="2:16" ht="38.25" customHeight="1">
      <c r="B32" s="17"/>
      <c r="C32" s="170">
        <v>9</v>
      </c>
      <c r="D32" s="160" t="s">
        <v>217</v>
      </c>
      <c r="E32" s="152"/>
      <c r="F32" s="152"/>
      <c r="G32" s="153"/>
      <c r="H32" s="167"/>
      <c r="I32" s="168"/>
      <c r="J32" s="169"/>
      <c r="K32" s="124">
        <v>9</v>
      </c>
      <c r="L32" s="163" t="str">
        <f t="shared" si="0"/>
        <v xml:space="preserve">Solicitar y brindar información sobre experiencias y planes de manera clara y breve. </v>
      </c>
      <c r="M32" s="126"/>
      <c r="N32" s="127"/>
      <c r="O32" s="162" t="s">
        <v>23</v>
      </c>
      <c r="P32" s="3"/>
    </row>
    <row r="33" spans="2:16" ht="45" customHeight="1">
      <c r="B33" s="17"/>
      <c r="C33" s="170">
        <v>10</v>
      </c>
      <c r="D33" s="160" t="s">
        <v>218</v>
      </c>
      <c r="E33" s="152"/>
      <c r="F33" s="152"/>
      <c r="G33" s="153"/>
      <c r="H33" s="167"/>
      <c r="I33" s="168"/>
      <c r="J33" s="169"/>
      <c r="K33" s="170">
        <v>10</v>
      </c>
      <c r="L33" s="163" t="str">
        <f t="shared" si="0"/>
        <v>Editar mis escritos en clase, teniendo en cuenta reglas de ortografía, adecuación del vocabulario y estructuras gramaticales.</v>
      </c>
      <c r="M33" s="126"/>
      <c r="N33" s="127"/>
      <c r="O33" s="162" t="s">
        <v>23</v>
      </c>
      <c r="P33" s="3"/>
    </row>
    <row r="34" spans="2:16" ht="53.25" customHeight="1">
      <c r="B34" s="17"/>
      <c r="C34" s="170">
        <v>11</v>
      </c>
      <c r="D34" s="160" t="s">
        <v>219</v>
      </c>
      <c r="E34" s="152"/>
      <c r="F34" s="152"/>
      <c r="G34" s="153"/>
      <c r="H34" s="167"/>
      <c r="I34" s="168"/>
      <c r="J34" s="169"/>
      <c r="K34" s="170">
        <v>11</v>
      </c>
      <c r="L34" s="163" t="str">
        <f t="shared" si="0"/>
        <v xml:space="preserve">Producir mensajes escritos, tales como cartas y correos electrónicos, claros y bien estructurados teniendo en cuenta el contexto. </v>
      </c>
      <c r="M34" s="126"/>
      <c r="N34" s="127"/>
      <c r="O34" s="162" t="s">
        <v>23</v>
      </c>
      <c r="P34" s="3"/>
    </row>
    <row r="35" spans="2:16" ht="50.25" customHeight="1">
      <c r="B35" s="17"/>
      <c r="C35" s="170">
        <v>12</v>
      </c>
      <c r="D35" s="160" t="s">
        <v>220</v>
      </c>
      <c r="E35" s="152"/>
      <c r="F35" s="152"/>
      <c r="G35" s="153"/>
      <c r="H35" s="167"/>
      <c r="I35" s="168"/>
      <c r="J35" s="169"/>
      <c r="K35" s="124">
        <v>12</v>
      </c>
      <c r="L35" s="163" t="str">
        <f t="shared" si="0"/>
        <v>Identificar la idea principal de un texto oral o escrito cuando tengo conocimiento previo del tema.</v>
      </c>
      <c r="M35" s="126"/>
      <c r="N35" s="127"/>
      <c r="O35" s="162" t="s">
        <v>23</v>
      </c>
      <c r="P35" s="3"/>
    </row>
    <row r="36" spans="2:16" ht="18.75" customHeight="1">
      <c r="B36" s="17"/>
      <c r="C36" s="31">
        <v>13</v>
      </c>
      <c r="D36" s="64"/>
      <c r="E36" s="65"/>
      <c r="F36" s="65"/>
      <c r="G36" s="66"/>
      <c r="H36" s="28"/>
      <c r="I36" s="9"/>
      <c r="J36" s="29"/>
      <c r="K36" s="32">
        <v>13</v>
      </c>
      <c r="L36" s="70">
        <f t="shared" si="0"/>
        <v>0</v>
      </c>
      <c r="M36" s="71"/>
      <c r="N36" s="72"/>
      <c r="O36" s="33"/>
      <c r="P36" s="3"/>
    </row>
    <row r="37" spans="2:16" ht="18.75" customHeight="1">
      <c r="B37" s="17"/>
      <c r="C37" s="31">
        <v>14</v>
      </c>
      <c r="D37" s="64"/>
      <c r="E37" s="65"/>
      <c r="F37" s="65"/>
      <c r="G37" s="66"/>
      <c r="H37" s="28"/>
      <c r="I37" s="9"/>
      <c r="J37" s="29"/>
      <c r="K37" s="31">
        <v>14</v>
      </c>
      <c r="L37" s="70">
        <f t="shared" si="0"/>
        <v>0</v>
      </c>
      <c r="M37" s="71"/>
      <c r="N37" s="72"/>
      <c r="O37" s="33"/>
      <c r="P37" s="3"/>
    </row>
    <row r="38" spans="2:16" ht="18.75" customHeight="1">
      <c r="B38" s="17"/>
      <c r="C38" s="31">
        <v>15</v>
      </c>
      <c r="D38" s="64"/>
      <c r="E38" s="65"/>
      <c r="F38" s="65"/>
      <c r="G38" s="66"/>
      <c r="H38" s="28"/>
      <c r="I38" s="9"/>
      <c r="J38" s="29"/>
      <c r="K38" s="32">
        <v>15</v>
      </c>
      <c r="L38" s="70">
        <f t="shared" si="0"/>
        <v>0</v>
      </c>
      <c r="M38" s="71"/>
      <c r="N38" s="72"/>
      <c r="O38" s="33"/>
      <c r="P38" s="3"/>
    </row>
    <row r="39" spans="2:16" ht="18.75" customHeight="1">
      <c r="B39" s="17"/>
      <c r="C39" s="31">
        <v>16</v>
      </c>
      <c r="D39" s="64"/>
      <c r="E39" s="65"/>
      <c r="F39" s="65"/>
      <c r="G39" s="66"/>
      <c r="H39" s="28"/>
      <c r="I39" s="9"/>
      <c r="J39" s="29"/>
      <c r="K39" s="31">
        <v>16</v>
      </c>
      <c r="L39" s="70">
        <f t="shared" si="0"/>
        <v>0</v>
      </c>
      <c r="M39" s="71"/>
      <c r="N39" s="72"/>
      <c r="O39" s="33"/>
      <c r="P39" s="3"/>
    </row>
    <row r="40" spans="2:16" ht="18.75" customHeight="1">
      <c r="B40" s="17"/>
      <c r="C40" s="31">
        <v>17</v>
      </c>
      <c r="D40" s="64"/>
      <c r="E40" s="65"/>
      <c r="F40" s="65"/>
      <c r="G40" s="66"/>
      <c r="H40" s="28"/>
      <c r="I40" s="9"/>
      <c r="J40" s="29"/>
      <c r="K40" s="31">
        <v>17</v>
      </c>
      <c r="L40" s="70">
        <f t="shared" si="0"/>
        <v>0</v>
      </c>
      <c r="M40" s="71"/>
      <c r="N40" s="72"/>
      <c r="O40" s="33"/>
      <c r="P40" s="3"/>
    </row>
    <row r="41" spans="2:16" ht="18.75" customHeight="1">
      <c r="B41" s="17"/>
      <c r="C41" s="31">
        <v>18</v>
      </c>
      <c r="D41" s="64"/>
      <c r="E41" s="65"/>
      <c r="F41" s="65"/>
      <c r="G41" s="66"/>
      <c r="H41" s="28"/>
      <c r="I41" s="9"/>
      <c r="J41" s="29"/>
      <c r="K41" s="32">
        <v>18</v>
      </c>
      <c r="L41" s="70">
        <f t="shared" si="0"/>
        <v>0</v>
      </c>
      <c r="M41" s="71"/>
      <c r="N41" s="72"/>
      <c r="O41" s="33"/>
      <c r="P41" s="3"/>
    </row>
    <row r="42" spans="2:16" ht="18.75" customHeight="1">
      <c r="B42" s="17"/>
      <c r="C42" s="31">
        <v>19</v>
      </c>
      <c r="D42" s="64"/>
      <c r="E42" s="65"/>
      <c r="F42" s="65"/>
      <c r="G42" s="66"/>
      <c r="H42" s="28"/>
      <c r="I42" s="9"/>
      <c r="J42" s="29"/>
      <c r="K42" s="31">
        <v>19</v>
      </c>
      <c r="L42" s="70">
        <f t="shared" si="0"/>
        <v>0</v>
      </c>
      <c r="M42" s="71"/>
      <c r="N42" s="72"/>
      <c r="O42" s="33"/>
      <c r="P42" s="3"/>
    </row>
    <row r="43" spans="2:16" ht="18.75" customHeight="1">
      <c r="B43" s="17"/>
      <c r="C43" s="34">
        <v>20</v>
      </c>
      <c r="D43" s="67"/>
      <c r="E43" s="68"/>
      <c r="F43" s="68"/>
      <c r="G43" s="69"/>
      <c r="H43" s="28"/>
      <c r="I43" s="9"/>
      <c r="J43" s="29"/>
      <c r="K43" s="34">
        <v>20</v>
      </c>
      <c r="L43" s="73">
        <f t="shared" si="0"/>
        <v>0</v>
      </c>
      <c r="M43" s="68"/>
      <c r="N43" s="69"/>
      <c r="O43" s="35"/>
      <c r="P43" s="3"/>
    </row>
    <row r="44" spans="2:16" ht="9" customHeight="1">
      <c r="B44" s="11"/>
      <c r="C44" s="12"/>
      <c r="D44" s="12"/>
      <c r="E44" s="12"/>
      <c r="F44" s="12"/>
      <c r="G44" s="12"/>
      <c r="H44" s="13"/>
      <c r="I44" s="18"/>
      <c r="J44" s="11"/>
      <c r="K44" s="74"/>
      <c r="L44" s="75"/>
      <c r="M44" s="12"/>
      <c r="N44" s="12"/>
      <c r="O44" s="12"/>
      <c r="P44" s="13"/>
    </row>
    <row r="45" spans="2:16" ht="9" customHeight="1">
      <c r="K45" s="79"/>
      <c r="L45" s="80"/>
    </row>
    <row r="46" spans="2:16" ht="15.75" customHeight="1">
      <c r="B46" s="81" t="s">
        <v>31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</row>
    <row r="47" spans="2:16" ht="9" customHeight="1">
      <c r="B47" s="14"/>
      <c r="C47" s="15"/>
      <c r="D47" s="15"/>
      <c r="E47" s="15"/>
      <c r="F47" s="15"/>
      <c r="G47" s="15"/>
      <c r="H47" s="15"/>
      <c r="I47" s="15"/>
      <c r="J47" s="15"/>
      <c r="K47" s="76"/>
      <c r="L47" s="77"/>
      <c r="M47" s="15"/>
      <c r="N47" s="15"/>
      <c r="O47" s="15"/>
      <c r="P47" s="16"/>
    </row>
    <row r="48" spans="2:16" ht="30" customHeight="1">
      <c r="B48" s="17"/>
      <c r="C48" s="84" t="s">
        <v>32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36"/>
    </row>
    <row r="49" spans="2:17" ht="9" customHeight="1">
      <c r="B49" s="1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6"/>
    </row>
    <row r="50" spans="2:17" ht="15.75" customHeight="1">
      <c r="B50" s="17"/>
      <c r="C50" s="37"/>
      <c r="D50" s="25" t="s">
        <v>19</v>
      </c>
      <c r="E50" s="85" t="s">
        <v>20</v>
      </c>
      <c r="F50" s="82"/>
      <c r="G50" s="82"/>
      <c r="H50" s="82"/>
      <c r="I50" s="82"/>
      <c r="J50" s="82"/>
      <c r="K50" s="83"/>
      <c r="L50" s="25" t="s">
        <v>21</v>
      </c>
      <c r="M50" s="85" t="s">
        <v>33</v>
      </c>
      <c r="N50" s="83"/>
      <c r="O50" s="37"/>
      <c r="P50" s="36"/>
    </row>
    <row r="51" spans="2:17" ht="37.5" customHeight="1">
      <c r="B51" s="17"/>
      <c r="C51" s="38">
        <f t="shared" ref="C51:C70" si="1">IF(L51="No trabajado",1,0)</f>
        <v>0</v>
      </c>
      <c r="D51" s="120">
        <v>1</v>
      </c>
      <c r="E51" s="151" t="str">
        <f t="shared" ref="E51:E70" si="2">D24</f>
        <v>Asociar imagenes con sonidos de palabras relacionas con su entorno.</v>
      </c>
      <c r="F51" s="189"/>
      <c r="G51" s="189"/>
      <c r="H51" s="189"/>
      <c r="I51" s="189"/>
      <c r="J51" s="189"/>
      <c r="K51" s="190"/>
      <c r="L51" s="154" t="str">
        <f t="shared" ref="L51:L70" si="3">O24</f>
        <v>Trabajado</v>
      </c>
      <c r="M51" s="202" t="s">
        <v>34</v>
      </c>
      <c r="N51" s="190"/>
      <c r="O51" s="38">
        <f t="shared" ref="O51:O70" si="4">IF(M51="Bajo",1,0)</f>
        <v>0</v>
      </c>
      <c r="P51" s="39">
        <f t="shared" ref="P51:P70" si="5">IF(M51="Básico",-3,0)</f>
        <v>0</v>
      </c>
      <c r="Q51" s="40">
        <f t="shared" ref="Q51:Q70" si="6">C51+O51+P51</f>
        <v>0</v>
      </c>
    </row>
    <row r="52" spans="2:17" ht="39.75" customHeight="1">
      <c r="B52" s="17"/>
      <c r="C52" s="38">
        <f t="shared" si="1"/>
        <v>0</v>
      </c>
      <c r="D52" s="124">
        <v>2</v>
      </c>
      <c r="E52" s="156" t="str">
        <f t="shared" si="2"/>
        <v>Comprender y responde a instruciones basicas de manera verbal y no verbal.</v>
      </c>
      <c r="F52" s="143"/>
      <c r="G52" s="143"/>
      <c r="H52" s="143"/>
      <c r="I52" s="143"/>
      <c r="J52" s="143"/>
      <c r="K52" s="144"/>
      <c r="L52" s="157" t="str">
        <f t="shared" si="3"/>
        <v>Trabajado</v>
      </c>
      <c r="M52" s="203" t="s">
        <v>34</v>
      </c>
      <c r="N52" s="144"/>
      <c r="O52" s="38">
        <f t="shared" si="4"/>
        <v>0</v>
      </c>
      <c r="P52" s="39">
        <f t="shared" si="5"/>
        <v>0</v>
      </c>
      <c r="Q52" s="40">
        <f t="shared" si="6"/>
        <v>0</v>
      </c>
    </row>
    <row r="53" spans="2:17" ht="41.25" customHeight="1">
      <c r="B53" s="17"/>
      <c r="C53" s="38">
        <f t="shared" si="1"/>
        <v>0</v>
      </c>
      <c r="D53" s="124">
        <v>3</v>
      </c>
      <c r="E53" s="156" t="str">
        <f t="shared" si="2"/>
        <v>Expresar ideas sencillas sobre temas estudiados usando palabras y frases.</v>
      </c>
      <c r="F53" s="143"/>
      <c r="G53" s="143"/>
      <c r="H53" s="143"/>
      <c r="I53" s="143"/>
      <c r="J53" s="143"/>
      <c r="K53" s="144"/>
      <c r="L53" s="157" t="str">
        <f t="shared" si="3"/>
        <v>Trabajado</v>
      </c>
      <c r="M53" s="203" t="s">
        <v>34</v>
      </c>
      <c r="N53" s="144"/>
      <c r="O53" s="38">
        <f t="shared" si="4"/>
        <v>0</v>
      </c>
      <c r="P53" s="39">
        <f t="shared" si="5"/>
        <v>0</v>
      </c>
      <c r="Q53" s="40">
        <f t="shared" si="6"/>
        <v>0</v>
      </c>
    </row>
    <row r="54" spans="2:17" ht="39.75" customHeight="1">
      <c r="B54" s="17"/>
      <c r="C54" s="38">
        <f t="shared" si="1"/>
        <v>0</v>
      </c>
      <c r="D54" s="124">
        <v>4</v>
      </c>
      <c r="E54" s="156" t="str">
        <f t="shared" si="2"/>
        <v>Comprender y describir algunos detalles en textos cortos y sencillos a partir de imagenes y frases conocidas.</v>
      </c>
      <c r="F54" s="143"/>
      <c r="G54" s="143"/>
      <c r="H54" s="143"/>
      <c r="I54" s="143"/>
      <c r="J54" s="143"/>
      <c r="K54" s="144"/>
      <c r="L54" s="157" t="str">
        <f t="shared" si="3"/>
        <v>Trabajado</v>
      </c>
      <c r="M54" s="203" t="s">
        <v>34</v>
      </c>
      <c r="N54" s="144"/>
      <c r="O54" s="38">
        <f t="shared" si="4"/>
        <v>0</v>
      </c>
      <c r="P54" s="39">
        <f t="shared" si="5"/>
        <v>0</v>
      </c>
      <c r="Q54" s="40">
        <f t="shared" si="6"/>
        <v>0</v>
      </c>
    </row>
    <row r="55" spans="2:17" ht="39.75" customHeight="1">
      <c r="B55" s="17"/>
      <c r="C55" s="38">
        <f t="shared" si="1"/>
        <v>0</v>
      </c>
      <c r="D55" s="124">
        <v>5</v>
      </c>
      <c r="E55" s="156" t="str">
        <f t="shared" si="2"/>
        <v>Comprender la idea general y algunos detalles en textos cortos y sencillos.</v>
      </c>
      <c r="F55" s="143"/>
      <c r="G55" s="143"/>
      <c r="H55" s="143"/>
      <c r="I55" s="143"/>
      <c r="J55" s="143"/>
      <c r="K55" s="144"/>
      <c r="L55" s="157" t="str">
        <f t="shared" si="3"/>
        <v>Trabajado</v>
      </c>
      <c r="M55" s="203" t="s">
        <v>35</v>
      </c>
      <c r="N55" s="144"/>
      <c r="O55" s="38">
        <f t="shared" si="4"/>
        <v>0</v>
      </c>
      <c r="P55" s="39">
        <f t="shared" si="5"/>
        <v>-3</v>
      </c>
      <c r="Q55" s="40">
        <f t="shared" si="6"/>
        <v>-3</v>
      </c>
    </row>
    <row r="56" spans="2:17" ht="45" customHeight="1">
      <c r="B56" s="17"/>
      <c r="C56" s="38">
        <f t="shared" si="1"/>
        <v>0</v>
      </c>
      <c r="D56" s="124">
        <v>6</v>
      </c>
      <c r="E56" s="156" t="str">
        <f t="shared" si="2"/>
        <v>Comprender y produce textos cortos y sencillos de manera oral y escrita.</v>
      </c>
      <c r="F56" s="143"/>
      <c r="G56" s="143"/>
      <c r="H56" s="143"/>
      <c r="I56" s="143"/>
      <c r="J56" s="143"/>
      <c r="K56" s="144"/>
      <c r="L56" s="157" t="str">
        <f t="shared" si="3"/>
        <v>Trabajado</v>
      </c>
      <c r="M56" s="203" t="s">
        <v>35</v>
      </c>
      <c r="N56" s="144"/>
      <c r="O56" s="38">
        <f t="shared" si="4"/>
        <v>0</v>
      </c>
      <c r="P56" s="39">
        <f t="shared" si="5"/>
        <v>-3</v>
      </c>
      <c r="Q56" s="40">
        <f t="shared" si="6"/>
        <v>-3</v>
      </c>
    </row>
    <row r="57" spans="2:17" ht="39" customHeight="1">
      <c r="B57" s="17"/>
      <c r="C57" s="38">
        <f t="shared" si="1"/>
        <v>0</v>
      </c>
      <c r="D57" s="124">
        <v>7</v>
      </c>
      <c r="E57" s="156" t="str">
        <f t="shared" si="2"/>
        <v>Comprender, utilizar y escribir información básica sobre temas relacionados con actividades cotidianas y del entorno.</v>
      </c>
      <c r="F57" s="143"/>
      <c r="G57" s="143"/>
      <c r="H57" s="143"/>
      <c r="I57" s="143"/>
      <c r="J57" s="143"/>
      <c r="K57" s="144"/>
      <c r="L57" s="157" t="str">
        <f t="shared" si="3"/>
        <v>Trabajado</v>
      </c>
      <c r="M57" s="203" t="s">
        <v>35</v>
      </c>
      <c r="N57" s="144"/>
      <c r="O57" s="38">
        <f t="shared" si="4"/>
        <v>0</v>
      </c>
      <c r="P57" s="39">
        <f t="shared" si="5"/>
        <v>-3</v>
      </c>
      <c r="Q57" s="40">
        <f t="shared" si="6"/>
        <v>-3</v>
      </c>
    </row>
    <row r="58" spans="2:17" ht="41.25" customHeight="1">
      <c r="B58" s="17"/>
      <c r="C58" s="38">
        <f t="shared" si="1"/>
        <v>0</v>
      </c>
      <c r="D58" s="124">
        <v>8</v>
      </c>
      <c r="E58" s="156" t="str">
        <f t="shared" si="2"/>
        <v>Escribir textos cortos y sencillos sobre acciones, experiencias y planes que le son familiares.</v>
      </c>
      <c r="F58" s="143"/>
      <c r="G58" s="143"/>
      <c r="H58" s="143"/>
      <c r="I58" s="143"/>
      <c r="J58" s="143"/>
      <c r="K58" s="144"/>
      <c r="L58" s="157" t="str">
        <f t="shared" si="3"/>
        <v>Trabajado</v>
      </c>
      <c r="M58" s="203" t="s">
        <v>35</v>
      </c>
      <c r="N58" s="144"/>
      <c r="O58" s="38">
        <f t="shared" si="4"/>
        <v>0</v>
      </c>
      <c r="P58" s="39">
        <f t="shared" si="5"/>
        <v>-3</v>
      </c>
      <c r="Q58" s="40">
        <f t="shared" si="6"/>
        <v>-3</v>
      </c>
    </row>
    <row r="59" spans="2:17" ht="45" customHeight="1">
      <c r="B59" s="17"/>
      <c r="C59" s="38">
        <f t="shared" si="1"/>
        <v>0</v>
      </c>
      <c r="D59" s="124">
        <v>9</v>
      </c>
      <c r="E59" s="156" t="str">
        <f t="shared" si="2"/>
        <v xml:space="preserve">Solicitar y brindar información sobre experiencias y planes de manera clara y breve. </v>
      </c>
      <c r="F59" s="143"/>
      <c r="G59" s="143"/>
      <c r="H59" s="143"/>
      <c r="I59" s="143"/>
      <c r="J59" s="143"/>
      <c r="K59" s="144"/>
      <c r="L59" s="157" t="str">
        <f t="shared" si="3"/>
        <v>Trabajado</v>
      </c>
      <c r="M59" s="203" t="s">
        <v>34</v>
      </c>
      <c r="N59" s="144"/>
      <c r="O59" s="38">
        <f t="shared" si="4"/>
        <v>0</v>
      </c>
      <c r="P59" s="39">
        <f t="shared" si="5"/>
        <v>0</v>
      </c>
      <c r="Q59" s="40">
        <f t="shared" si="6"/>
        <v>0</v>
      </c>
    </row>
    <row r="60" spans="2:17" ht="41.25" customHeight="1">
      <c r="B60" s="17"/>
      <c r="C60" s="38">
        <f t="shared" si="1"/>
        <v>0</v>
      </c>
      <c r="D60" s="124">
        <v>10</v>
      </c>
      <c r="E60" s="156" t="str">
        <f t="shared" si="2"/>
        <v>Editar mis escritos en clase, teniendo en cuenta reglas de ortografía, adecuación del vocabulario y estructuras gramaticales.</v>
      </c>
      <c r="F60" s="143"/>
      <c r="G60" s="143"/>
      <c r="H60" s="143"/>
      <c r="I60" s="143"/>
      <c r="J60" s="143"/>
      <c r="K60" s="144"/>
      <c r="L60" s="157" t="str">
        <f t="shared" si="3"/>
        <v>Trabajado</v>
      </c>
      <c r="M60" s="203" t="s">
        <v>34</v>
      </c>
      <c r="N60" s="144"/>
      <c r="O60" s="38">
        <f t="shared" si="4"/>
        <v>0</v>
      </c>
      <c r="P60" s="39">
        <f t="shared" si="5"/>
        <v>0</v>
      </c>
      <c r="Q60" s="40">
        <f t="shared" si="6"/>
        <v>0</v>
      </c>
    </row>
    <row r="61" spans="2:17" ht="53.25" customHeight="1">
      <c r="B61" s="17"/>
      <c r="C61" s="38">
        <f t="shared" si="1"/>
        <v>0</v>
      </c>
      <c r="D61" s="124">
        <v>11</v>
      </c>
      <c r="E61" s="156" t="str">
        <f t="shared" si="2"/>
        <v xml:space="preserve">Producir mensajes escritos, tales como cartas y correos electrónicos, claros y bien estructurados teniendo en cuenta el contexto. </v>
      </c>
      <c r="F61" s="143"/>
      <c r="G61" s="143"/>
      <c r="H61" s="143"/>
      <c r="I61" s="143"/>
      <c r="J61" s="143"/>
      <c r="K61" s="144"/>
      <c r="L61" s="157" t="str">
        <f t="shared" si="3"/>
        <v>Trabajado</v>
      </c>
      <c r="M61" s="203" t="s">
        <v>35</v>
      </c>
      <c r="N61" s="144"/>
      <c r="O61" s="38">
        <f t="shared" si="4"/>
        <v>0</v>
      </c>
      <c r="P61" s="39">
        <f t="shared" si="5"/>
        <v>-3</v>
      </c>
      <c r="Q61" s="40">
        <f t="shared" si="6"/>
        <v>-3</v>
      </c>
    </row>
    <row r="62" spans="2:17" ht="46.5" customHeight="1">
      <c r="B62" s="17"/>
      <c r="C62" s="38">
        <f t="shared" si="1"/>
        <v>0</v>
      </c>
      <c r="D62" s="124">
        <v>12</v>
      </c>
      <c r="E62" s="156" t="str">
        <f t="shared" si="2"/>
        <v>Identificar la idea principal de un texto oral o escrito cuando tengo conocimiento previo del tema.</v>
      </c>
      <c r="F62" s="143"/>
      <c r="G62" s="143"/>
      <c r="H62" s="143"/>
      <c r="I62" s="143"/>
      <c r="J62" s="143"/>
      <c r="K62" s="144"/>
      <c r="L62" s="157" t="str">
        <f t="shared" si="3"/>
        <v>Trabajado</v>
      </c>
      <c r="M62" s="203" t="s">
        <v>35</v>
      </c>
      <c r="N62" s="144"/>
      <c r="O62" s="38">
        <f t="shared" si="4"/>
        <v>0</v>
      </c>
      <c r="P62" s="39">
        <f t="shared" si="5"/>
        <v>-3</v>
      </c>
      <c r="Q62" s="40">
        <f t="shared" si="6"/>
        <v>-3</v>
      </c>
    </row>
    <row r="63" spans="2:17" ht="18.75" customHeight="1">
      <c r="B63" s="17"/>
      <c r="C63" s="38">
        <f t="shared" si="1"/>
        <v>0</v>
      </c>
      <c r="D63" s="124">
        <v>13</v>
      </c>
      <c r="E63" s="156">
        <f t="shared" si="2"/>
        <v>0</v>
      </c>
      <c r="F63" s="143"/>
      <c r="G63" s="143"/>
      <c r="H63" s="143"/>
      <c r="I63" s="143"/>
      <c r="J63" s="143"/>
      <c r="K63" s="144"/>
      <c r="L63" s="157">
        <f t="shared" si="3"/>
        <v>0</v>
      </c>
      <c r="M63" s="203"/>
      <c r="N63" s="144"/>
      <c r="O63" s="38">
        <f t="shared" si="4"/>
        <v>0</v>
      </c>
      <c r="P63" s="39">
        <f t="shared" si="5"/>
        <v>0</v>
      </c>
      <c r="Q63" s="40">
        <f t="shared" si="6"/>
        <v>0</v>
      </c>
    </row>
    <row r="64" spans="2:17" ht="18.75" customHeight="1">
      <c r="B64" s="17"/>
      <c r="C64" s="38">
        <f t="shared" si="1"/>
        <v>0</v>
      </c>
      <c r="D64" s="124">
        <v>14</v>
      </c>
      <c r="E64" s="156">
        <f t="shared" si="2"/>
        <v>0</v>
      </c>
      <c r="F64" s="143"/>
      <c r="G64" s="143"/>
      <c r="H64" s="143"/>
      <c r="I64" s="143"/>
      <c r="J64" s="143"/>
      <c r="K64" s="144"/>
      <c r="L64" s="157">
        <f t="shared" si="3"/>
        <v>0</v>
      </c>
      <c r="M64" s="203"/>
      <c r="N64" s="144"/>
      <c r="O64" s="38">
        <f t="shared" si="4"/>
        <v>0</v>
      </c>
      <c r="P64" s="39">
        <f t="shared" si="5"/>
        <v>0</v>
      </c>
      <c r="Q64" s="40">
        <f t="shared" si="6"/>
        <v>0</v>
      </c>
    </row>
    <row r="65" spans="2:17" ht="18.75" customHeight="1">
      <c r="B65" s="17"/>
      <c r="C65" s="38">
        <f t="shared" si="1"/>
        <v>0</v>
      </c>
      <c r="D65" s="124">
        <v>15</v>
      </c>
      <c r="E65" s="156">
        <f t="shared" si="2"/>
        <v>0</v>
      </c>
      <c r="F65" s="143"/>
      <c r="G65" s="143"/>
      <c r="H65" s="143"/>
      <c r="I65" s="143"/>
      <c r="J65" s="143"/>
      <c r="K65" s="144"/>
      <c r="L65" s="157">
        <f t="shared" si="3"/>
        <v>0</v>
      </c>
      <c r="M65" s="203"/>
      <c r="N65" s="144"/>
      <c r="O65" s="38">
        <f t="shared" si="4"/>
        <v>0</v>
      </c>
      <c r="P65" s="39">
        <f t="shared" si="5"/>
        <v>0</v>
      </c>
      <c r="Q65" s="40">
        <f t="shared" si="6"/>
        <v>0</v>
      </c>
    </row>
    <row r="66" spans="2:17" ht="18.75" customHeight="1">
      <c r="B66" s="17"/>
      <c r="C66" s="38">
        <f t="shared" si="1"/>
        <v>0</v>
      </c>
      <c r="D66" s="124">
        <v>16</v>
      </c>
      <c r="E66" s="156">
        <f t="shared" si="2"/>
        <v>0</v>
      </c>
      <c r="F66" s="143"/>
      <c r="G66" s="143"/>
      <c r="H66" s="143"/>
      <c r="I66" s="143"/>
      <c r="J66" s="143"/>
      <c r="K66" s="144"/>
      <c r="L66" s="157">
        <f t="shared" si="3"/>
        <v>0</v>
      </c>
      <c r="M66" s="203"/>
      <c r="N66" s="144"/>
      <c r="O66" s="38">
        <f t="shared" si="4"/>
        <v>0</v>
      </c>
      <c r="P66" s="39">
        <f t="shared" si="5"/>
        <v>0</v>
      </c>
      <c r="Q66" s="40">
        <f t="shared" si="6"/>
        <v>0</v>
      </c>
    </row>
    <row r="67" spans="2:17" ht="18.75" customHeight="1">
      <c r="B67" s="17"/>
      <c r="C67" s="38">
        <f t="shared" si="1"/>
        <v>0</v>
      </c>
      <c r="D67" s="124">
        <v>17</v>
      </c>
      <c r="E67" s="156">
        <f t="shared" si="2"/>
        <v>0</v>
      </c>
      <c r="F67" s="143"/>
      <c r="G67" s="143"/>
      <c r="H67" s="143"/>
      <c r="I67" s="143"/>
      <c r="J67" s="143"/>
      <c r="K67" s="144"/>
      <c r="L67" s="157">
        <f t="shared" si="3"/>
        <v>0</v>
      </c>
      <c r="M67" s="203"/>
      <c r="N67" s="144"/>
      <c r="O67" s="38">
        <f t="shared" si="4"/>
        <v>0</v>
      </c>
      <c r="P67" s="39">
        <f t="shared" si="5"/>
        <v>0</v>
      </c>
      <c r="Q67" s="40">
        <f t="shared" si="6"/>
        <v>0</v>
      </c>
    </row>
    <row r="68" spans="2:17" ht="18.75" customHeight="1">
      <c r="B68" s="17"/>
      <c r="C68" s="38">
        <f t="shared" si="1"/>
        <v>0</v>
      </c>
      <c r="D68" s="124">
        <v>18</v>
      </c>
      <c r="E68" s="156">
        <f t="shared" si="2"/>
        <v>0</v>
      </c>
      <c r="F68" s="143"/>
      <c r="G68" s="143"/>
      <c r="H68" s="143"/>
      <c r="I68" s="143"/>
      <c r="J68" s="143"/>
      <c r="K68" s="144"/>
      <c r="L68" s="157">
        <f t="shared" si="3"/>
        <v>0</v>
      </c>
      <c r="M68" s="203"/>
      <c r="N68" s="144"/>
      <c r="O68" s="38">
        <f t="shared" si="4"/>
        <v>0</v>
      </c>
      <c r="P68" s="39">
        <f t="shared" si="5"/>
        <v>0</v>
      </c>
      <c r="Q68" s="40">
        <f t="shared" si="6"/>
        <v>0</v>
      </c>
    </row>
    <row r="69" spans="2:17" ht="18.75" customHeight="1">
      <c r="B69" s="17"/>
      <c r="C69" s="38">
        <f t="shared" si="1"/>
        <v>0</v>
      </c>
      <c r="D69" s="124">
        <v>19</v>
      </c>
      <c r="E69" s="156">
        <f t="shared" si="2"/>
        <v>0</v>
      </c>
      <c r="F69" s="143"/>
      <c r="G69" s="143"/>
      <c r="H69" s="143"/>
      <c r="I69" s="143"/>
      <c r="J69" s="143"/>
      <c r="K69" s="144"/>
      <c r="L69" s="157">
        <f t="shared" si="3"/>
        <v>0</v>
      </c>
      <c r="M69" s="203"/>
      <c r="N69" s="144"/>
      <c r="O69" s="38">
        <f t="shared" si="4"/>
        <v>0</v>
      </c>
      <c r="P69" s="39">
        <f t="shared" si="5"/>
        <v>0</v>
      </c>
      <c r="Q69" s="40">
        <f t="shared" si="6"/>
        <v>0</v>
      </c>
    </row>
    <row r="70" spans="2:17" ht="18.75" customHeight="1">
      <c r="B70" s="17"/>
      <c r="C70" s="38">
        <f t="shared" si="1"/>
        <v>0</v>
      </c>
      <c r="D70" s="128">
        <v>20</v>
      </c>
      <c r="E70" s="191">
        <f t="shared" si="2"/>
        <v>0</v>
      </c>
      <c r="F70" s="146"/>
      <c r="G70" s="146"/>
      <c r="H70" s="146"/>
      <c r="I70" s="146"/>
      <c r="J70" s="146"/>
      <c r="K70" s="147"/>
      <c r="L70" s="192">
        <f t="shared" si="3"/>
        <v>0</v>
      </c>
      <c r="M70" s="204"/>
      <c r="N70" s="147"/>
      <c r="O70" s="38">
        <f t="shared" si="4"/>
        <v>0</v>
      </c>
      <c r="P70" s="39">
        <f t="shared" si="5"/>
        <v>0</v>
      </c>
      <c r="Q70" s="40">
        <f t="shared" si="6"/>
        <v>0</v>
      </c>
    </row>
    <row r="71" spans="2:17" ht="9" customHeight="1">
      <c r="B71" s="11"/>
      <c r="C71" s="12"/>
      <c r="D71" s="12"/>
      <c r="E71" s="12"/>
      <c r="F71" s="12"/>
      <c r="G71" s="12"/>
      <c r="H71" s="12"/>
      <c r="I71" s="12"/>
      <c r="J71" s="43">
        <f>O44</f>
        <v>0</v>
      </c>
      <c r="K71" s="43"/>
      <c r="L71" s="43"/>
      <c r="M71" s="43"/>
      <c r="N71" s="43"/>
      <c r="O71" s="43"/>
      <c r="P71" s="13"/>
    </row>
    <row r="72" spans="2:17" ht="6" customHeight="1">
      <c r="B72" s="18"/>
      <c r="C72" s="18"/>
      <c r="D72" s="18"/>
      <c r="E72" s="18"/>
      <c r="F72" s="18"/>
      <c r="G72" s="18"/>
      <c r="H72" s="18"/>
      <c r="I72" s="18"/>
      <c r="J72" s="44"/>
      <c r="K72" s="44"/>
      <c r="L72" s="44"/>
      <c r="M72" s="44"/>
      <c r="N72" s="44"/>
      <c r="O72" s="44"/>
      <c r="P72" s="18"/>
    </row>
    <row r="73" spans="2:17" ht="16.5" customHeight="1">
      <c r="B73" s="91" t="s">
        <v>36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3"/>
    </row>
    <row r="74" spans="2:17" ht="9" customHeight="1">
      <c r="B74" s="14"/>
      <c r="C74" s="15"/>
      <c r="D74" s="15"/>
      <c r="E74" s="15"/>
      <c r="F74" s="15"/>
      <c r="G74" s="15"/>
      <c r="H74" s="15"/>
      <c r="I74" s="15"/>
      <c r="J74" s="45"/>
      <c r="K74" s="45"/>
      <c r="L74" s="45"/>
      <c r="M74" s="45"/>
      <c r="N74" s="45"/>
      <c r="O74" s="45"/>
      <c r="P74" s="16"/>
    </row>
    <row r="75" spans="2:17" ht="61.5" customHeight="1">
      <c r="B75" s="17"/>
      <c r="C75" s="92" t="s">
        <v>221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3"/>
    </row>
    <row r="76" spans="2:17" ht="9" customHeight="1">
      <c r="B76" s="11"/>
      <c r="C76" s="12"/>
      <c r="D76" s="12"/>
      <c r="E76" s="12"/>
      <c r="F76" s="12"/>
      <c r="G76" s="12"/>
      <c r="H76" s="12"/>
      <c r="I76" s="12"/>
      <c r="J76" s="43"/>
      <c r="K76" s="43"/>
      <c r="L76" s="43"/>
      <c r="M76" s="43"/>
      <c r="N76" s="43"/>
      <c r="O76" s="43"/>
      <c r="P76" s="13"/>
    </row>
    <row r="77" spans="2:17" ht="9" customHeight="1"/>
    <row r="78" spans="2:17" ht="15.75" customHeight="1">
      <c r="B78" s="81" t="s">
        <v>38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3"/>
    </row>
    <row r="79" spans="2:17" ht="9" customHeight="1"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6"/>
    </row>
    <row r="80" spans="2:17" ht="45" customHeight="1">
      <c r="B80" s="17"/>
      <c r="C80" s="87" t="s">
        <v>222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88"/>
      <c r="P80" s="3"/>
    </row>
    <row r="81" spans="2:16" ht="45" customHeight="1">
      <c r="B81" s="17"/>
      <c r="C81" s="87" t="s">
        <v>223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88"/>
      <c r="P81" s="3"/>
    </row>
    <row r="82" spans="2:16" ht="45" customHeight="1">
      <c r="B82" s="17"/>
      <c r="C82" s="87" t="s">
        <v>224</v>
      </c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88"/>
      <c r="P82" s="3"/>
    </row>
    <row r="83" spans="2:16" ht="9" customHeight="1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2:16" ht="15.75" customHeight="1"/>
    <row r="85" spans="2:16" ht="15.75" customHeight="1"/>
    <row r="86" spans="2:16" ht="15.75" customHeight="1"/>
    <row r="87" spans="2:16" ht="15.75" customHeight="1"/>
    <row r="88" spans="2:16" ht="15.75" customHeight="1"/>
    <row r="89" spans="2:16" ht="15.75" customHeight="1"/>
    <row r="90" spans="2:16" ht="15.75" customHeight="1"/>
    <row r="91" spans="2:16" ht="15.75" customHeight="1"/>
    <row r="92" spans="2:16" ht="15.75" customHeight="1"/>
    <row r="93" spans="2:16" ht="15.75" customHeight="1"/>
    <row r="94" spans="2:16" ht="15.75" customHeight="1"/>
    <row r="95" spans="2:16" ht="15.75" customHeight="1"/>
    <row r="96" spans="2:1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2">
    <mergeCell ref="D27:G27"/>
    <mergeCell ref="L27:N27"/>
    <mergeCell ref="D28:G28"/>
    <mergeCell ref="L28:N28"/>
    <mergeCell ref="D29:G29"/>
    <mergeCell ref="L29:N29"/>
    <mergeCell ref="L30:N30"/>
    <mergeCell ref="M59:N59"/>
    <mergeCell ref="M60:N60"/>
    <mergeCell ref="B12:P12"/>
    <mergeCell ref="C14:N14"/>
    <mergeCell ref="F16:K16"/>
    <mergeCell ref="N16:O16"/>
    <mergeCell ref="B19:H19"/>
    <mergeCell ref="J19:P19"/>
    <mergeCell ref="K21:O21"/>
    <mergeCell ref="L25:N25"/>
    <mergeCell ref="L26:N26"/>
    <mergeCell ref="C21:G21"/>
    <mergeCell ref="D23:G23"/>
    <mergeCell ref="L23:N23"/>
    <mergeCell ref="D24:G24"/>
    <mergeCell ref="L24:N24"/>
    <mergeCell ref="D25:G25"/>
    <mergeCell ref="D26:G26"/>
    <mergeCell ref="F9:K9"/>
    <mergeCell ref="N9:O9"/>
    <mergeCell ref="B1:P1"/>
    <mergeCell ref="B3:P3"/>
    <mergeCell ref="C5:N5"/>
    <mergeCell ref="C7:D7"/>
    <mergeCell ref="F7:K7"/>
    <mergeCell ref="N7:O7"/>
    <mergeCell ref="C9:D9"/>
    <mergeCell ref="C80:O80"/>
    <mergeCell ref="C81:O81"/>
    <mergeCell ref="C82:O82"/>
    <mergeCell ref="E69:K69"/>
    <mergeCell ref="M69:N69"/>
    <mergeCell ref="E70:K70"/>
    <mergeCell ref="M70:N70"/>
    <mergeCell ref="B73:P73"/>
    <mergeCell ref="C75:O75"/>
    <mergeCell ref="B78:P78"/>
    <mergeCell ref="M64:N64"/>
    <mergeCell ref="M67:N67"/>
    <mergeCell ref="M68:N68"/>
    <mergeCell ref="E64:K64"/>
    <mergeCell ref="E65:K65"/>
    <mergeCell ref="M65:N65"/>
    <mergeCell ref="E66:K66"/>
    <mergeCell ref="M66:N66"/>
    <mergeCell ref="E67:K67"/>
    <mergeCell ref="E68:K68"/>
    <mergeCell ref="E58:K58"/>
    <mergeCell ref="M58:N58"/>
    <mergeCell ref="E59:K59"/>
    <mergeCell ref="E60:K60"/>
    <mergeCell ref="E61:K61"/>
    <mergeCell ref="M61:N61"/>
    <mergeCell ref="E62:K62"/>
    <mergeCell ref="M62:N62"/>
    <mergeCell ref="E63:K63"/>
    <mergeCell ref="M63:N63"/>
    <mergeCell ref="E53:K53"/>
    <mergeCell ref="M53:N53"/>
    <mergeCell ref="E54:K54"/>
    <mergeCell ref="M54:N54"/>
    <mergeCell ref="E55:K55"/>
    <mergeCell ref="M55:N55"/>
    <mergeCell ref="M56:N56"/>
    <mergeCell ref="E56:K56"/>
    <mergeCell ref="E57:K57"/>
    <mergeCell ref="M57:N57"/>
    <mergeCell ref="L40:N40"/>
    <mergeCell ref="L41:N41"/>
    <mergeCell ref="L42:N42"/>
    <mergeCell ref="L43:N43"/>
    <mergeCell ref="K44:L44"/>
    <mergeCell ref="K47:L47"/>
    <mergeCell ref="M51:N51"/>
    <mergeCell ref="M52:N52"/>
    <mergeCell ref="K45:L45"/>
    <mergeCell ref="B46:P46"/>
    <mergeCell ref="C48:O48"/>
    <mergeCell ref="E50:K50"/>
    <mergeCell ref="M50:N50"/>
    <mergeCell ref="E51:K51"/>
    <mergeCell ref="E52:K52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D37:G37"/>
    <mergeCell ref="D38:G38"/>
    <mergeCell ref="D39:G39"/>
    <mergeCell ref="D40:G40"/>
    <mergeCell ref="D41:G41"/>
    <mergeCell ref="D42:G42"/>
    <mergeCell ref="D43:G43"/>
    <mergeCell ref="D30:G30"/>
    <mergeCell ref="D31:G31"/>
    <mergeCell ref="D32:G32"/>
    <mergeCell ref="D33:G33"/>
    <mergeCell ref="D34:G34"/>
    <mergeCell ref="D35:G35"/>
    <mergeCell ref="D36:G36"/>
  </mergeCells>
  <conditionalFormatting sqref="L24:L43">
    <cfRule type="expression" dxfId="8" priority="1">
      <formula>IF(L24=0,1,0)</formula>
    </cfRule>
  </conditionalFormatting>
  <conditionalFormatting sqref="E51:N70">
    <cfRule type="expression" dxfId="7" priority="2">
      <formula>IF(Q51&lt;0,1,0)</formula>
    </cfRule>
  </conditionalFormatting>
  <conditionalFormatting sqref="E51:N70">
    <cfRule type="expression" dxfId="6" priority="3">
      <formula>IF(Q51&gt;0,1,0)</formula>
    </cfRule>
  </conditionalFormatting>
  <conditionalFormatting sqref="E51:K70">
    <cfRule type="expression" dxfId="5" priority="4">
      <formula>IF(E51=0,1,0)</formula>
    </cfRule>
  </conditionalFormatting>
  <conditionalFormatting sqref="L51:L70">
    <cfRule type="expression" dxfId="4" priority="5">
      <formula>IF(L51=0,1,0)</formula>
    </cfRule>
  </conditionalFormatting>
  <dataValidations count="3">
    <dataValidation type="list" allowBlank="1" showErrorMessage="1" sqref="O24:O43">
      <formula1>Estado</formula1>
    </dataValidation>
    <dataValidation type="list" allowBlank="1" showErrorMessage="1" sqref="M51:M70">
      <formula1>INDIRECT(O24)</formula1>
    </dataValidation>
    <dataValidation type="list" allowBlank="1" showErrorMessage="1" sqref="N16">
      <formula1>Grado</formula1>
    </dataValidation>
  </dataValidations>
  <pageMargins left="0.7" right="0.7" top="0.94202898550724634" bottom="0.75" header="0" footer="0"/>
  <pageSetup orientation="landscape"/>
  <headerFooter>
    <oddFooter>&amp;CDía E 2021 Ministerio de Educación Nacional&amp;RAnexo 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'Hoja2 (2)'!$A$2:$A$97</xm:f>
          </x14:formula1>
          <xm:sqref>F9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matematicas 1</vt:lpstr>
      <vt:lpstr>matamaticas 2</vt:lpstr>
      <vt:lpstr>naturales1</vt:lpstr>
      <vt:lpstr>naturales 2</vt:lpstr>
      <vt:lpstr>sociales 1</vt:lpstr>
      <vt:lpstr>sociales 2</vt:lpstr>
      <vt:lpstr>lenguaje 1</vt:lpstr>
      <vt:lpstr>lenguaje 2</vt:lpstr>
      <vt:lpstr>ingles 1</vt:lpstr>
      <vt:lpstr>ingles 2</vt:lpstr>
      <vt:lpstr>Hoja2 (2)</vt:lpstr>
      <vt:lpstr>Hoja3</vt:lpstr>
      <vt:lpstr>Hoja1</vt:lpstr>
      <vt:lpstr>'Hoja2 (2)'!Estado</vt:lpstr>
      <vt:lpstr>Estado</vt:lpstr>
      <vt:lpstr>'Hoja2 (2)'!Grado</vt:lpstr>
      <vt:lpstr>'ingles 2'!Grado</vt:lpstr>
      <vt:lpstr>'lenguaje 2'!Grado</vt:lpstr>
      <vt:lpstr>'matamaticas 2'!Grado</vt:lpstr>
      <vt:lpstr>'naturales 2'!Grado</vt:lpstr>
      <vt:lpstr>'sociales 2'!Grado</vt:lpstr>
      <vt:lpstr>Grado</vt:lpstr>
      <vt:lpstr>SN</vt:lpstr>
      <vt:lpstr>Trabajado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Profe</cp:lastModifiedBy>
  <dcterms:created xsi:type="dcterms:W3CDTF">2019-06-10T12:48:45Z</dcterms:created>
  <dcterms:modified xsi:type="dcterms:W3CDTF">2022-02-05T01:27:08Z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