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OneDrive\Escritorio\Resultados evaluar para avanzar 2022\"/>
    </mc:Choice>
  </mc:AlternateContent>
  <xr:revisionPtr revIDLastSave="0" documentId="13_ncr:1_{FD9CF269-E77F-46E6-A3DA-E267BF530333}" xr6:coauthVersionLast="47" xr6:coauthVersionMax="47" xr10:uidLastSave="{00000000-0000-0000-0000-000000000000}"/>
  <bookViews>
    <workbookView xWindow="-120" yWindow="-120" windowWidth="20730" windowHeight="11160" firstSheet="3" activeTab="10" xr2:uid="{11A4FE54-8AAF-46D1-A097-904B7252A2CD}"/>
  </bookViews>
  <sheets>
    <sheet name="General" sheetId="1" r:id="rId1"/>
    <sheet name="Tercero" sheetId="2" r:id="rId2"/>
    <sheet name="Cuarto" sheetId="3" r:id="rId3"/>
    <sheet name="Quinto" sheetId="4" r:id="rId4"/>
    <sheet name="Sexto" sheetId="5" r:id="rId5"/>
    <sheet name="Séptimo" sheetId="6" r:id="rId6"/>
    <sheet name="Octavo" sheetId="7" r:id="rId7"/>
    <sheet name="Noveno" sheetId="8" r:id="rId8"/>
    <sheet name="Décimo" sheetId="9" r:id="rId9"/>
    <sheet name="Primaria" sheetId="10" r:id="rId10"/>
    <sheet name="Postprimaria y media" sheetId="11" r:id="rId1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8" i="11" l="1"/>
  <c r="D18" i="11"/>
  <c r="E18" i="11"/>
  <c r="F18" i="11"/>
  <c r="C18" i="11"/>
  <c r="G22" i="11"/>
  <c r="F22" i="11"/>
  <c r="E22" i="11"/>
  <c r="D22" i="11"/>
  <c r="C22" i="11"/>
  <c r="D46" i="10"/>
  <c r="E46" i="10"/>
  <c r="F46" i="10"/>
  <c r="C46" i="10"/>
  <c r="G46" i="10"/>
  <c r="G50" i="10" s="1"/>
  <c r="F50" i="10"/>
  <c r="E50" i="10"/>
  <c r="D50" i="10"/>
  <c r="C50" i="10"/>
  <c r="D10" i="9"/>
  <c r="E10" i="9"/>
  <c r="F10" i="9"/>
  <c r="G10" i="9"/>
  <c r="C10" i="9"/>
  <c r="D11" i="8"/>
  <c r="E11" i="8"/>
  <c r="F11" i="8"/>
  <c r="G11" i="8"/>
  <c r="C11" i="8"/>
  <c r="D11" i="7"/>
  <c r="E11" i="7"/>
  <c r="F11" i="7"/>
  <c r="G11" i="7"/>
  <c r="C11" i="7"/>
  <c r="D11" i="6"/>
  <c r="E11" i="6"/>
  <c r="F11" i="6"/>
  <c r="G11" i="6"/>
  <c r="C11" i="6"/>
  <c r="D11" i="5"/>
  <c r="E11" i="5"/>
  <c r="F11" i="5"/>
  <c r="G11" i="5"/>
  <c r="C11" i="5"/>
  <c r="G14" i="9"/>
  <c r="F14" i="9"/>
  <c r="E14" i="9"/>
  <c r="D14" i="9"/>
  <c r="C14" i="9"/>
  <c r="G15" i="8"/>
  <c r="F15" i="8"/>
  <c r="E15" i="8"/>
  <c r="D15" i="8"/>
  <c r="C15" i="8"/>
  <c r="G15" i="7"/>
  <c r="F15" i="7"/>
  <c r="E15" i="7"/>
  <c r="D15" i="7"/>
  <c r="C15" i="7"/>
  <c r="G15" i="6"/>
  <c r="F15" i="6"/>
  <c r="E15" i="6"/>
  <c r="D15" i="6"/>
  <c r="C15" i="6"/>
  <c r="G15" i="5"/>
  <c r="F15" i="5"/>
  <c r="E15" i="5"/>
  <c r="D15" i="5"/>
  <c r="C15" i="5"/>
  <c r="G22" i="4"/>
  <c r="F22" i="4"/>
  <c r="E22" i="4"/>
  <c r="D22" i="4"/>
  <c r="C22" i="4"/>
  <c r="C55" i="1"/>
  <c r="D55" i="1"/>
  <c r="E55" i="1"/>
  <c r="F55" i="1"/>
  <c r="G55" i="1"/>
  <c r="G26" i="4"/>
  <c r="F26" i="4"/>
  <c r="E26" i="4"/>
  <c r="D26" i="4"/>
  <c r="C26" i="4"/>
  <c r="D23" i="3"/>
  <c r="E23" i="3"/>
  <c r="F23" i="3"/>
  <c r="G23" i="3"/>
  <c r="C23" i="3"/>
  <c r="G27" i="3"/>
  <c r="F27" i="3"/>
  <c r="E27" i="3"/>
  <c r="D27" i="3"/>
  <c r="C27" i="3"/>
  <c r="D19" i="2"/>
  <c r="E19" i="2"/>
  <c r="F19" i="2"/>
  <c r="G19" i="2"/>
  <c r="C19" i="2"/>
  <c r="G23" i="2"/>
  <c r="F23" i="2"/>
  <c r="E23" i="2"/>
  <c r="D23" i="2"/>
  <c r="C23" i="2"/>
  <c r="G59" i="1"/>
  <c r="F59" i="1"/>
  <c r="E59" i="1"/>
  <c r="D59" i="1"/>
  <c r="C59" i="1"/>
</calcChain>
</file>

<file path=xl/sharedStrings.xml><?xml version="1.0" encoding="utf-8"?>
<sst xmlns="http://schemas.openxmlformats.org/spreadsheetml/2006/main" count="391" uniqueCount="47">
  <si>
    <t>ciencias naturales</t>
  </si>
  <si>
    <t>competencias comunicativas</t>
  </si>
  <si>
    <t>competencias ciudadanas</t>
  </si>
  <si>
    <t>Matemáticas</t>
  </si>
  <si>
    <t>N°</t>
  </si>
  <si>
    <t>% respuestas correctas</t>
  </si>
  <si>
    <t>Institución Educativa Rural León XIII</t>
  </si>
  <si>
    <t>Análisis de resultados evaluar para avanzar año 2022</t>
  </si>
  <si>
    <t>Promedio</t>
  </si>
  <si>
    <t xml:space="preserve">Grado: </t>
  </si>
  <si>
    <t>Sede:</t>
  </si>
  <si>
    <t>Sede</t>
  </si>
  <si>
    <t>Buenos Aires</t>
  </si>
  <si>
    <t>Grado</t>
  </si>
  <si>
    <t>La Niebla</t>
  </si>
  <si>
    <t>Santa Ana</t>
  </si>
  <si>
    <t>La Ceiba</t>
  </si>
  <si>
    <t>El Zulia</t>
  </si>
  <si>
    <t>Brillante Alto</t>
  </si>
  <si>
    <t>Bellavista</t>
  </si>
  <si>
    <t>Brillante Bajo</t>
  </si>
  <si>
    <t>San Estanislao</t>
  </si>
  <si>
    <t>La Perdiz Alta</t>
  </si>
  <si>
    <t>San Miguel</t>
  </si>
  <si>
    <t>San Gregorio de Palmas</t>
  </si>
  <si>
    <t>León XIII</t>
  </si>
  <si>
    <t>El Filo</t>
  </si>
  <si>
    <t>Ingles</t>
  </si>
  <si>
    <t>Inglés</t>
  </si>
  <si>
    <t>Mesetas</t>
  </si>
  <si>
    <t>Grado: Tercero</t>
  </si>
  <si>
    <t>Grado: 3°, 4°, 5°, 6°, 7°, 8°, 9°, 10°</t>
  </si>
  <si>
    <t xml:space="preserve">Sede </t>
  </si>
  <si>
    <t>Sede: 15/17</t>
  </si>
  <si>
    <t>Sedes: 9/17</t>
  </si>
  <si>
    <t>Grado: Cuarto</t>
  </si>
  <si>
    <t>Sede: 14/17</t>
  </si>
  <si>
    <t>Grado: Quinto</t>
  </si>
  <si>
    <t>Sede: 13/17</t>
  </si>
  <si>
    <t>Grado: Sexto</t>
  </si>
  <si>
    <t>Sede: 2/17</t>
  </si>
  <si>
    <t>Grado: Séptimo</t>
  </si>
  <si>
    <t>Grado: Octavo</t>
  </si>
  <si>
    <t>Sede:2/17</t>
  </si>
  <si>
    <t>Grado: Noveno</t>
  </si>
  <si>
    <t>Grado: Décimo</t>
  </si>
  <si>
    <t>Sede: 1/17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</si>
</sst>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7" tint="0.39997558519241921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0" xfId="0" applyAlignment="1">
      <alignment horizontal="center" vertical="center"/>
    </xf>
    <xf numFmtId="0" fontId="0" fillId="0" borderId="15" xfId="0" applyBorder="1"/>
    <xf numFmtId="0" fontId="0" fillId="0" borderId="17" xfId="0" applyBorder="1" applyAlignment="1">
      <alignment horizontal="center" vertical="center"/>
    </xf>
    <xf numFmtId="0" fontId="0" fillId="0" borderId="18" xfId="0" applyBorder="1"/>
    <xf numFmtId="0" fontId="0" fillId="2" borderId="19" xfId="0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0" fillId="4" borderId="19" xfId="0" applyFill="1" applyBorder="1" applyAlignment="1">
      <alignment horizontal="center" vertical="center"/>
    </xf>
    <xf numFmtId="0" fontId="0" fillId="6" borderId="20" xfId="0" applyFill="1" applyBorder="1" applyAlignment="1">
      <alignment horizontal="center" vertical="center"/>
    </xf>
    <xf numFmtId="0" fontId="0" fillId="6" borderId="16" xfId="0" applyFill="1" applyBorder="1" applyAlignment="1">
      <alignment horizontal="center" vertical="center"/>
    </xf>
    <xf numFmtId="9" fontId="0" fillId="0" borderId="18" xfId="0" applyNumberForma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9" fontId="0" fillId="0" borderId="15" xfId="0" applyNumberFormat="1" applyBorder="1" applyAlignment="1">
      <alignment horizontal="center" vertical="center"/>
    </xf>
    <xf numFmtId="9" fontId="0" fillId="0" borderId="21" xfId="0" applyNumberFormat="1" applyBorder="1" applyAlignment="1">
      <alignment horizontal="center" vertical="center"/>
    </xf>
    <xf numFmtId="9" fontId="0" fillId="0" borderId="22" xfId="0" applyNumberFormat="1" applyBorder="1" applyAlignment="1">
      <alignment horizontal="center" vertical="center"/>
    </xf>
    <xf numFmtId="9" fontId="0" fillId="0" borderId="23" xfId="0" applyNumberFormat="1" applyBorder="1" applyAlignment="1">
      <alignment horizontal="center" vertical="center"/>
    </xf>
    <xf numFmtId="9" fontId="0" fillId="0" borderId="2" xfId="0" applyNumberFormat="1" applyBorder="1" applyAlignment="1">
      <alignment horizontal="center" vertical="center"/>
    </xf>
    <xf numFmtId="0" fontId="0" fillId="7" borderId="2" xfId="0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0" fillId="3" borderId="24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5" borderId="24" xfId="0" applyFill="1" applyBorder="1" applyAlignment="1">
      <alignment horizontal="center" vertical="center"/>
    </xf>
    <xf numFmtId="0" fontId="0" fillId="6" borderId="16" xfId="0" applyFill="1" applyBorder="1" applyAlignment="1">
      <alignment horizontal="center" vertical="center"/>
    </xf>
    <xf numFmtId="0" fontId="0" fillId="6" borderId="13" xfId="0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25" xfId="0" applyBorder="1"/>
    <xf numFmtId="9" fontId="0" fillId="0" borderId="25" xfId="0" applyNumberFormat="1" applyBorder="1" applyAlignment="1">
      <alignment horizontal="center" vertical="center"/>
    </xf>
    <xf numFmtId="9" fontId="0" fillId="0" borderId="26" xfId="0" applyNumberFormat="1" applyBorder="1" applyAlignment="1">
      <alignment horizontal="center" vertical="center"/>
    </xf>
    <xf numFmtId="0" fontId="0" fillId="5" borderId="11" xfId="0" applyFill="1" applyBorder="1" applyAlignment="1">
      <alignment horizontal="center" vertical="center"/>
    </xf>
    <xf numFmtId="9" fontId="0" fillId="0" borderId="17" xfId="0" applyNumberFormat="1" applyBorder="1" applyAlignment="1">
      <alignment horizontal="center" vertical="center"/>
    </xf>
    <xf numFmtId="9" fontId="0" fillId="0" borderId="12" xfId="0" applyNumberFormat="1" applyBorder="1" applyAlignment="1">
      <alignment horizontal="center" vertical="center"/>
    </xf>
    <xf numFmtId="164" fontId="0" fillId="0" borderId="12" xfId="0" applyNumberFormat="1" applyBorder="1" applyAlignment="1">
      <alignment horizontal="center" vertical="center"/>
    </xf>
    <xf numFmtId="9" fontId="0" fillId="0" borderId="27" xfId="0" applyNumberForma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8" borderId="11" xfId="0" applyFill="1" applyBorder="1" applyAlignment="1">
      <alignment horizontal="center" vertical="center"/>
    </xf>
    <xf numFmtId="0" fontId="0" fillId="8" borderId="2" xfId="0" applyFill="1" applyBorder="1" applyAlignment="1">
      <alignment horizontal="center" vertical="center"/>
    </xf>
    <xf numFmtId="164" fontId="0" fillId="0" borderId="25" xfId="0" applyNumberForma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6" borderId="16" xfId="0" applyFill="1" applyBorder="1" applyAlignment="1">
      <alignment horizontal="center" vertical="center"/>
    </xf>
    <xf numFmtId="0" fontId="0" fillId="6" borderId="13" xfId="0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6" borderId="14" xfId="0" applyFill="1" applyBorder="1" applyAlignment="1">
      <alignment horizontal="center" vertical="center"/>
    </xf>
    <xf numFmtId="0" fontId="0" fillId="6" borderId="16" xfId="0" applyFill="1" applyBorder="1" applyAlignment="1">
      <alignment horizontal="center" vertical="center"/>
    </xf>
    <xf numFmtId="0" fontId="0" fillId="6" borderId="11" xfId="0" applyFill="1" applyBorder="1" applyAlignment="1">
      <alignment horizontal="center" vertical="center"/>
    </xf>
    <xf numFmtId="0" fontId="0" fillId="6" borderId="13" xfId="0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</cellXfs>
  <cellStyles count="1">
    <cellStyle name="Normal" xfId="0" builtinId="0"/>
  </cellStyles>
  <dxfs count="3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ont>
        <color auto="1"/>
      </font>
      <fill>
        <patternFill>
          <bgColor rgb="FFFFD96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ont>
        <color auto="1"/>
      </font>
      <fill>
        <patternFill>
          <bgColor rgb="FFFFD96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ont>
        <color auto="1"/>
      </font>
      <fill>
        <patternFill>
          <bgColor rgb="FFFFD96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auto="1"/>
      </font>
      <fill>
        <patternFill>
          <bgColor rgb="FFFFD961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D96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D96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Análisis de resultado pruebas evaluar para avanzar 2022 IER León XIII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General!$C$58:$G$58</c:f>
              <c:strCache>
                <c:ptCount val="5"/>
                <c:pt idx="0">
                  <c:v>ciencias naturales</c:v>
                </c:pt>
                <c:pt idx="1">
                  <c:v>competencias comunicativas</c:v>
                </c:pt>
                <c:pt idx="2">
                  <c:v>competencias ciudadanas</c:v>
                </c:pt>
                <c:pt idx="3">
                  <c:v>Matemáticas</c:v>
                </c:pt>
                <c:pt idx="4">
                  <c:v>Inglés</c:v>
                </c:pt>
              </c:strCache>
            </c:strRef>
          </c:cat>
          <c:val>
            <c:numRef>
              <c:f>General!$C$59:$G$59</c:f>
              <c:numCache>
                <c:formatCode>0%</c:formatCode>
                <c:ptCount val="5"/>
                <c:pt idx="0">
                  <c:v>0.23431818181818179</c:v>
                </c:pt>
                <c:pt idx="1">
                  <c:v>0.60488636363636361</c:v>
                </c:pt>
                <c:pt idx="2">
                  <c:v>0.22931818181818181</c:v>
                </c:pt>
                <c:pt idx="3">
                  <c:v>0.47647727272727286</c:v>
                </c:pt>
                <c:pt idx="4">
                  <c:v>3.2840909090909087E-2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86-4679-9CD0-E1B1B99BFB01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735860159"/>
        <c:axId val="735860575"/>
      </c:barChart>
      <c:catAx>
        <c:axId val="73586015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735860575"/>
        <c:crosses val="autoZero"/>
        <c:auto val="1"/>
        <c:lblAlgn val="ctr"/>
        <c:lblOffset val="100"/>
        <c:noMultiLvlLbl val="0"/>
      </c:catAx>
      <c:valAx>
        <c:axId val="735860575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crossAx val="73586015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Análisis de resultado pruebas evaluar para avanzar 2022 IER León XIII</a:t>
            </a:r>
          </a:p>
          <a:p>
            <a:pPr>
              <a:defRPr/>
            </a:pPr>
            <a:r>
              <a:rPr lang="es-MX"/>
              <a:t>Sección Primaria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Primaria!$C$49:$G$49</c:f>
              <c:strCache>
                <c:ptCount val="5"/>
                <c:pt idx="0">
                  <c:v>ciencias naturales</c:v>
                </c:pt>
                <c:pt idx="1">
                  <c:v>competencias comunicativas</c:v>
                </c:pt>
                <c:pt idx="2">
                  <c:v>competencias ciudadanas</c:v>
                </c:pt>
                <c:pt idx="3">
                  <c:v>Matemáticas</c:v>
                </c:pt>
                <c:pt idx="4">
                  <c:v>Inglés</c:v>
                </c:pt>
              </c:strCache>
            </c:strRef>
          </c:cat>
          <c:val>
            <c:numRef>
              <c:f>Primaria!$C$50:$G$50</c:f>
              <c:numCache>
                <c:formatCode>0%</c:formatCode>
                <c:ptCount val="5"/>
                <c:pt idx="0">
                  <c:v>0.5146153846153847</c:v>
                </c:pt>
                <c:pt idx="1">
                  <c:v>0.60243243243243239</c:v>
                </c:pt>
                <c:pt idx="2">
                  <c:v>0.49615384615384611</c:v>
                </c:pt>
                <c:pt idx="3">
                  <c:v>0.46824324324324335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68-4625-9584-C75F3D18ED52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735860159"/>
        <c:axId val="735860575"/>
      </c:barChart>
      <c:catAx>
        <c:axId val="73586015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735860575"/>
        <c:crosses val="autoZero"/>
        <c:auto val="1"/>
        <c:lblAlgn val="ctr"/>
        <c:lblOffset val="100"/>
        <c:noMultiLvlLbl val="0"/>
      </c:catAx>
      <c:valAx>
        <c:axId val="735860575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crossAx val="73586015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Análisis de resultado pruebas evaluar para avanzar 2022 IER León XIII</a:t>
            </a:r>
          </a:p>
          <a:p>
            <a:pPr>
              <a:defRPr/>
            </a:pPr>
            <a:r>
              <a:rPr lang="es-MX"/>
              <a:t>Sección Postprimaria y media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'Postprimaria y media'!$C$21:$G$21</c:f>
              <c:strCache>
                <c:ptCount val="5"/>
                <c:pt idx="0">
                  <c:v>ciencias naturales</c:v>
                </c:pt>
                <c:pt idx="1">
                  <c:v>competencias comunicativas</c:v>
                </c:pt>
                <c:pt idx="2">
                  <c:v>competencias ciudadanas</c:v>
                </c:pt>
                <c:pt idx="3">
                  <c:v>Matemáticas</c:v>
                </c:pt>
                <c:pt idx="4">
                  <c:v>Inglés</c:v>
                </c:pt>
              </c:strCache>
            </c:strRef>
          </c:cat>
          <c:val>
            <c:numRef>
              <c:f>'Postprimaria y media'!$C$22:$G$22</c:f>
              <c:numCache>
                <c:formatCode>0%</c:formatCode>
                <c:ptCount val="5"/>
                <c:pt idx="0">
                  <c:v>0.40222222222222226</c:v>
                </c:pt>
                <c:pt idx="1">
                  <c:v>0.48055555555555557</c:v>
                </c:pt>
                <c:pt idx="2">
                  <c:v>0.40444444444444444</c:v>
                </c:pt>
                <c:pt idx="3">
                  <c:v>0.40444444444444444</c:v>
                </c:pt>
                <c:pt idx="4">
                  <c:v>0.48166666666666663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49-479F-A815-F669BA22C4F3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735860159"/>
        <c:axId val="735860575"/>
      </c:barChart>
      <c:catAx>
        <c:axId val="73586015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735860575"/>
        <c:crosses val="autoZero"/>
        <c:auto val="1"/>
        <c:lblAlgn val="ctr"/>
        <c:lblOffset val="100"/>
        <c:noMultiLvlLbl val="0"/>
      </c:catAx>
      <c:valAx>
        <c:axId val="735860575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crossAx val="73586015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Análisis de resultado pruebas evaluar para avanzar 2022 IER León XIII</a:t>
            </a:r>
          </a:p>
          <a:p>
            <a:pPr>
              <a:defRPr/>
            </a:pPr>
            <a:r>
              <a:rPr lang="es-MX"/>
              <a:t>Grado Tercero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Tercero!$C$22:$G$22</c:f>
              <c:strCache>
                <c:ptCount val="5"/>
                <c:pt idx="0">
                  <c:v>ciencias naturales</c:v>
                </c:pt>
                <c:pt idx="1">
                  <c:v>competencias comunicativas</c:v>
                </c:pt>
                <c:pt idx="2">
                  <c:v>competencias ciudadanas</c:v>
                </c:pt>
                <c:pt idx="3">
                  <c:v>Matemáticas</c:v>
                </c:pt>
                <c:pt idx="4">
                  <c:v>Inglés</c:v>
                </c:pt>
              </c:strCache>
            </c:strRef>
          </c:cat>
          <c:val>
            <c:numRef>
              <c:f>Tercero!$C$23:$G$23</c:f>
              <c:numCache>
                <c:formatCode>0%</c:formatCode>
                <c:ptCount val="5"/>
                <c:pt idx="0">
                  <c:v>0</c:v>
                </c:pt>
                <c:pt idx="1">
                  <c:v>0.66799999999999993</c:v>
                </c:pt>
                <c:pt idx="2">
                  <c:v>0</c:v>
                </c:pt>
                <c:pt idx="3">
                  <c:v>0.42899999999999999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D7-48D5-82FD-41ECE1F7F444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735860159"/>
        <c:axId val="735860575"/>
      </c:barChart>
      <c:catAx>
        <c:axId val="73586015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735860575"/>
        <c:crosses val="autoZero"/>
        <c:auto val="1"/>
        <c:lblAlgn val="ctr"/>
        <c:lblOffset val="100"/>
        <c:noMultiLvlLbl val="0"/>
      </c:catAx>
      <c:valAx>
        <c:axId val="735860575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crossAx val="73586015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Análisis de resultado pruebas evaluar para avanzar 2022 IER León XIII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Cuarto!$C$26:$G$26</c:f>
              <c:strCache>
                <c:ptCount val="5"/>
                <c:pt idx="0">
                  <c:v>ciencias naturales</c:v>
                </c:pt>
                <c:pt idx="1">
                  <c:v>competencias comunicativas</c:v>
                </c:pt>
                <c:pt idx="2">
                  <c:v>competencias ciudadanas</c:v>
                </c:pt>
                <c:pt idx="3">
                  <c:v>Matemáticas</c:v>
                </c:pt>
                <c:pt idx="4">
                  <c:v>Inglés</c:v>
                </c:pt>
              </c:strCache>
            </c:strRef>
          </c:cat>
          <c:val>
            <c:numRef>
              <c:f>Cuarto!$C$27:$G$27</c:f>
              <c:numCache>
                <c:formatCode>0%</c:formatCode>
                <c:ptCount val="5"/>
                <c:pt idx="0">
                  <c:v>0</c:v>
                </c:pt>
                <c:pt idx="1">
                  <c:v>0.65642857142857136</c:v>
                </c:pt>
                <c:pt idx="2">
                  <c:v>0</c:v>
                </c:pt>
                <c:pt idx="3">
                  <c:v>0.51928571428571424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02-4D92-AA1A-70B2B8060A72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735860159"/>
        <c:axId val="735860575"/>
      </c:barChart>
      <c:catAx>
        <c:axId val="73586015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735860575"/>
        <c:crosses val="autoZero"/>
        <c:auto val="1"/>
        <c:lblAlgn val="ctr"/>
        <c:lblOffset val="100"/>
        <c:noMultiLvlLbl val="0"/>
      </c:catAx>
      <c:valAx>
        <c:axId val="735860575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crossAx val="73586015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Análisis de resultado pruebas evaluar para avanzar 2022 IER León XIII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Quinto!$C$25:$G$25</c:f>
              <c:strCache>
                <c:ptCount val="5"/>
                <c:pt idx="0">
                  <c:v>ciencias naturales</c:v>
                </c:pt>
                <c:pt idx="1">
                  <c:v>competencias comunicativas</c:v>
                </c:pt>
                <c:pt idx="2">
                  <c:v>competencias ciudadanas</c:v>
                </c:pt>
                <c:pt idx="3">
                  <c:v>Matemáticas</c:v>
                </c:pt>
                <c:pt idx="4">
                  <c:v>Inglés</c:v>
                </c:pt>
              </c:strCache>
            </c:strRef>
          </c:cat>
          <c:val>
            <c:numRef>
              <c:f>Quinto!$C$26:$G$26</c:f>
              <c:numCache>
                <c:formatCode>0%</c:formatCode>
                <c:ptCount val="5"/>
                <c:pt idx="0">
                  <c:v>0.5146153846153847</c:v>
                </c:pt>
                <c:pt idx="1">
                  <c:v>0.49384615384615382</c:v>
                </c:pt>
                <c:pt idx="2">
                  <c:v>0.49615384615384611</c:v>
                </c:pt>
                <c:pt idx="3">
                  <c:v>0.44346153846153846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86-496F-ABE7-9C211545E6CE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735860159"/>
        <c:axId val="735860575"/>
      </c:barChart>
      <c:catAx>
        <c:axId val="73586015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735860575"/>
        <c:crosses val="autoZero"/>
        <c:auto val="1"/>
        <c:lblAlgn val="ctr"/>
        <c:lblOffset val="100"/>
        <c:noMultiLvlLbl val="0"/>
      </c:catAx>
      <c:valAx>
        <c:axId val="735860575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crossAx val="73586015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Análisis de resultado pruebas evaluar para avanzar 2022 IER León XIII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Sexto!$C$14:$G$14</c:f>
              <c:strCache>
                <c:ptCount val="5"/>
                <c:pt idx="0">
                  <c:v>ciencias naturales</c:v>
                </c:pt>
                <c:pt idx="1">
                  <c:v>competencias comunicativas</c:v>
                </c:pt>
                <c:pt idx="2">
                  <c:v>competencias ciudadanas</c:v>
                </c:pt>
                <c:pt idx="3">
                  <c:v>Matemáticas</c:v>
                </c:pt>
                <c:pt idx="4">
                  <c:v>Inglés</c:v>
                </c:pt>
              </c:strCache>
            </c:strRef>
          </c:cat>
          <c:val>
            <c:numRef>
              <c:f>Sexto!$C$15:$G$15</c:f>
              <c:numCache>
                <c:formatCode>0%</c:formatCode>
                <c:ptCount val="5"/>
                <c:pt idx="0">
                  <c:v>0.52500000000000002</c:v>
                </c:pt>
                <c:pt idx="1">
                  <c:v>0.55000000000000004</c:v>
                </c:pt>
                <c:pt idx="2">
                  <c:v>0.47499999999999998</c:v>
                </c:pt>
                <c:pt idx="3">
                  <c:v>0.6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AD-4964-8CC7-1DBBB13933FF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735860159"/>
        <c:axId val="735860575"/>
      </c:barChart>
      <c:catAx>
        <c:axId val="73586015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735860575"/>
        <c:crosses val="autoZero"/>
        <c:auto val="1"/>
        <c:lblAlgn val="ctr"/>
        <c:lblOffset val="100"/>
        <c:noMultiLvlLbl val="0"/>
      </c:catAx>
      <c:valAx>
        <c:axId val="735860575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crossAx val="73586015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Análisis de resultado pruebas evaluar para avanzar 2022 IER León XIII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Séptimo!$C$14:$G$14</c:f>
              <c:strCache>
                <c:ptCount val="5"/>
                <c:pt idx="0">
                  <c:v>ciencias naturales</c:v>
                </c:pt>
                <c:pt idx="1">
                  <c:v>competencias comunicativas</c:v>
                </c:pt>
                <c:pt idx="2">
                  <c:v>competencias ciudadanas</c:v>
                </c:pt>
                <c:pt idx="3">
                  <c:v>Matemáticas</c:v>
                </c:pt>
                <c:pt idx="4">
                  <c:v>Inglés</c:v>
                </c:pt>
              </c:strCache>
            </c:strRef>
          </c:cat>
          <c:val>
            <c:numRef>
              <c:f>Séptimo!$C$15:$G$15</c:f>
              <c:numCache>
                <c:formatCode>0%</c:formatCode>
                <c:ptCount val="5"/>
                <c:pt idx="0">
                  <c:v>0.44</c:v>
                </c:pt>
                <c:pt idx="1">
                  <c:v>0.505</c:v>
                </c:pt>
                <c:pt idx="2">
                  <c:v>0.41</c:v>
                </c:pt>
                <c:pt idx="3">
                  <c:v>0.45499999999999996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AA-48DF-AD27-CB06AF557767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735860159"/>
        <c:axId val="735860575"/>
      </c:barChart>
      <c:catAx>
        <c:axId val="73586015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735860575"/>
        <c:crosses val="autoZero"/>
        <c:auto val="1"/>
        <c:lblAlgn val="ctr"/>
        <c:lblOffset val="100"/>
        <c:noMultiLvlLbl val="0"/>
      </c:catAx>
      <c:valAx>
        <c:axId val="735860575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crossAx val="73586015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Análisis de resultado pruebas evaluar para avanzar 2022 IER León XIII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Octavo!$C$14:$G$14</c:f>
              <c:strCache>
                <c:ptCount val="5"/>
                <c:pt idx="0">
                  <c:v>ciencias naturales</c:v>
                </c:pt>
                <c:pt idx="1">
                  <c:v>competencias comunicativas</c:v>
                </c:pt>
                <c:pt idx="2">
                  <c:v>competencias ciudadanas</c:v>
                </c:pt>
                <c:pt idx="3">
                  <c:v>Matemáticas</c:v>
                </c:pt>
                <c:pt idx="4">
                  <c:v>Inglés</c:v>
                </c:pt>
              </c:strCache>
            </c:strRef>
          </c:cat>
          <c:val>
            <c:numRef>
              <c:f>Octavo!$C$15:$G$15</c:f>
              <c:numCache>
                <c:formatCode>0%</c:formatCode>
                <c:ptCount val="5"/>
                <c:pt idx="0">
                  <c:v>0.27</c:v>
                </c:pt>
                <c:pt idx="1">
                  <c:v>0.36</c:v>
                </c:pt>
                <c:pt idx="2">
                  <c:v>0.41000000000000003</c:v>
                </c:pt>
                <c:pt idx="3">
                  <c:v>0.26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4D-4D3E-A407-E7306454D40F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735860159"/>
        <c:axId val="735860575"/>
      </c:barChart>
      <c:catAx>
        <c:axId val="73586015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735860575"/>
        <c:crosses val="autoZero"/>
        <c:auto val="1"/>
        <c:lblAlgn val="ctr"/>
        <c:lblOffset val="100"/>
        <c:noMultiLvlLbl val="0"/>
      </c:catAx>
      <c:valAx>
        <c:axId val="735860575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crossAx val="73586015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Análisis de resultado pruebas evaluar para avanzar 2022 IER León XIII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Noveno!$C$14:$G$14</c:f>
              <c:strCache>
                <c:ptCount val="5"/>
                <c:pt idx="0">
                  <c:v>ciencias naturales</c:v>
                </c:pt>
                <c:pt idx="1">
                  <c:v>competencias comunicativas</c:v>
                </c:pt>
                <c:pt idx="2">
                  <c:v>competencias ciudadanas</c:v>
                </c:pt>
                <c:pt idx="3">
                  <c:v>Matemáticas</c:v>
                </c:pt>
                <c:pt idx="4">
                  <c:v>Inglés</c:v>
                </c:pt>
              </c:strCache>
            </c:strRef>
          </c:cat>
          <c:val>
            <c:numRef>
              <c:f>Noveno!$C$15:$G$15</c:f>
              <c:numCache>
                <c:formatCode>0%</c:formatCode>
                <c:ptCount val="5"/>
                <c:pt idx="0">
                  <c:v>0.28000000000000003</c:v>
                </c:pt>
                <c:pt idx="1">
                  <c:v>0.5575</c:v>
                </c:pt>
                <c:pt idx="2">
                  <c:v>0.35</c:v>
                </c:pt>
                <c:pt idx="3">
                  <c:v>0.39</c:v>
                </c:pt>
                <c:pt idx="4">
                  <c:v>0.48749999999999999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2B-4709-96E1-4B20A86FD23D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735860159"/>
        <c:axId val="735860575"/>
      </c:barChart>
      <c:catAx>
        <c:axId val="73586015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735860575"/>
        <c:crosses val="autoZero"/>
        <c:auto val="1"/>
        <c:lblAlgn val="ctr"/>
        <c:lblOffset val="100"/>
        <c:noMultiLvlLbl val="0"/>
      </c:catAx>
      <c:valAx>
        <c:axId val="735860575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crossAx val="73586015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Análisis de resultado pruebas evaluar para avanzar 2022 IER León XIII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Décimo!$C$13:$G$13</c:f>
              <c:strCache>
                <c:ptCount val="5"/>
                <c:pt idx="0">
                  <c:v>ciencias naturales</c:v>
                </c:pt>
                <c:pt idx="1">
                  <c:v>competencias comunicativas</c:v>
                </c:pt>
                <c:pt idx="2">
                  <c:v>competencias ciudadanas</c:v>
                </c:pt>
                <c:pt idx="3">
                  <c:v>Matemáticas</c:v>
                </c:pt>
                <c:pt idx="4">
                  <c:v>Inglés</c:v>
                </c:pt>
              </c:strCache>
            </c:strRef>
          </c:cat>
          <c:val>
            <c:numRef>
              <c:f>Décimo!$C$14:$G$14</c:f>
              <c:numCache>
                <c:formatCode>0%</c:formatCode>
                <c:ptCount val="5"/>
                <c:pt idx="0">
                  <c:v>0.59</c:v>
                </c:pt>
                <c:pt idx="1">
                  <c:v>0.38</c:v>
                </c:pt>
                <c:pt idx="2">
                  <c:v>0.35</c:v>
                </c:pt>
                <c:pt idx="3">
                  <c:v>0.23</c:v>
                </c:pt>
                <c:pt idx="4">
                  <c:v>0.47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23-4B5F-ABE6-9089433C8390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735860159"/>
        <c:axId val="735860575"/>
      </c:barChart>
      <c:catAx>
        <c:axId val="73586015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735860575"/>
        <c:crosses val="autoZero"/>
        <c:auto val="1"/>
        <c:lblAlgn val="ctr"/>
        <c:lblOffset val="100"/>
        <c:noMultiLvlLbl val="0"/>
      </c:catAx>
      <c:valAx>
        <c:axId val="735860575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crossAx val="73586015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1257300</xdr:colOff>
      <xdr:row>60</xdr:row>
      <xdr:rowOff>185737</xdr:rowOff>
    </xdr:from>
    <xdr:to>
      <xdr:col>5</xdr:col>
      <xdr:colOff>1038225</xdr:colOff>
      <xdr:row>75</xdr:row>
      <xdr:rowOff>71437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BCA7D736-7485-97C1-AA43-4088D90C6FA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1257300</xdr:colOff>
      <xdr:row>51</xdr:row>
      <xdr:rowOff>185737</xdr:rowOff>
    </xdr:from>
    <xdr:to>
      <xdr:col>5</xdr:col>
      <xdr:colOff>1038225</xdr:colOff>
      <xdr:row>66</xdr:row>
      <xdr:rowOff>71437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4C553533-D5A7-4B19-B5D7-23B2A20A92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1257300</xdr:colOff>
      <xdr:row>23</xdr:row>
      <xdr:rowOff>185737</xdr:rowOff>
    </xdr:from>
    <xdr:to>
      <xdr:col>5</xdr:col>
      <xdr:colOff>1038225</xdr:colOff>
      <xdr:row>38</xdr:row>
      <xdr:rowOff>71437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7C31BBE8-C9E7-4D13-AB88-CF5DE8DFCC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1257300</xdr:colOff>
      <xdr:row>24</xdr:row>
      <xdr:rowOff>185737</xdr:rowOff>
    </xdr:from>
    <xdr:to>
      <xdr:col>5</xdr:col>
      <xdr:colOff>1038225</xdr:colOff>
      <xdr:row>39</xdr:row>
      <xdr:rowOff>71437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94CF7499-5615-4A95-90D5-F53B6057770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1257300</xdr:colOff>
      <xdr:row>28</xdr:row>
      <xdr:rowOff>185737</xdr:rowOff>
    </xdr:from>
    <xdr:to>
      <xdr:col>5</xdr:col>
      <xdr:colOff>1038225</xdr:colOff>
      <xdr:row>43</xdr:row>
      <xdr:rowOff>71437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54102FF-DB68-4882-AB31-236D14C9710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1257300</xdr:colOff>
      <xdr:row>27</xdr:row>
      <xdr:rowOff>185737</xdr:rowOff>
    </xdr:from>
    <xdr:to>
      <xdr:col>5</xdr:col>
      <xdr:colOff>1038225</xdr:colOff>
      <xdr:row>42</xdr:row>
      <xdr:rowOff>71437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FC089CD-421A-4A81-9864-F91DF57989A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1257300</xdr:colOff>
      <xdr:row>16</xdr:row>
      <xdr:rowOff>185737</xdr:rowOff>
    </xdr:from>
    <xdr:to>
      <xdr:col>5</xdr:col>
      <xdr:colOff>1038225</xdr:colOff>
      <xdr:row>31</xdr:row>
      <xdr:rowOff>71437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9438F10B-3A01-464A-97C0-EF3BB3D417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1257300</xdr:colOff>
      <xdr:row>16</xdr:row>
      <xdr:rowOff>185737</xdr:rowOff>
    </xdr:from>
    <xdr:to>
      <xdr:col>5</xdr:col>
      <xdr:colOff>1038225</xdr:colOff>
      <xdr:row>31</xdr:row>
      <xdr:rowOff>71437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D0413788-64CB-4949-82C5-364FDBE44D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1257300</xdr:colOff>
      <xdr:row>16</xdr:row>
      <xdr:rowOff>185737</xdr:rowOff>
    </xdr:from>
    <xdr:to>
      <xdr:col>5</xdr:col>
      <xdr:colOff>1038225</xdr:colOff>
      <xdr:row>31</xdr:row>
      <xdr:rowOff>71437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396A511-3E14-43E2-87D7-56F131E8B6B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1257300</xdr:colOff>
      <xdr:row>16</xdr:row>
      <xdr:rowOff>185737</xdr:rowOff>
    </xdr:from>
    <xdr:to>
      <xdr:col>5</xdr:col>
      <xdr:colOff>1038225</xdr:colOff>
      <xdr:row>31</xdr:row>
      <xdr:rowOff>71437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F49DD432-DE12-4A62-8335-533F434E7D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1257300</xdr:colOff>
      <xdr:row>15</xdr:row>
      <xdr:rowOff>185737</xdr:rowOff>
    </xdr:from>
    <xdr:to>
      <xdr:col>5</xdr:col>
      <xdr:colOff>1038225</xdr:colOff>
      <xdr:row>30</xdr:row>
      <xdr:rowOff>71437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969A787B-D428-4EE9-B7E2-84A452CCC5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907283-F0C1-4FAB-B7C1-14B87AA26154}">
  <dimension ref="A1:H68"/>
  <sheetViews>
    <sheetView topLeftCell="A4" workbookViewId="0">
      <selection activeCell="A4" sqref="A4:F4"/>
    </sheetView>
  </sheetViews>
  <sheetFormatPr baseColWidth="10" defaultRowHeight="15" x14ac:dyDescent="0.25"/>
  <cols>
    <col min="1" max="1" width="11.42578125" style="1"/>
    <col min="2" max="2" width="33.5703125" bestFit="1" customWidth="1"/>
    <col min="3" max="3" width="21.28515625" bestFit="1" customWidth="1"/>
    <col min="4" max="4" width="26.7109375" style="1" bestFit="1" customWidth="1"/>
    <col min="5" max="5" width="23.85546875" bestFit="1" customWidth="1"/>
    <col min="6" max="6" width="21.28515625" bestFit="1" customWidth="1"/>
    <col min="7" max="7" width="21.28515625" customWidth="1"/>
  </cols>
  <sheetData>
    <row r="1" spans="1:8" x14ac:dyDescent="0.25">
      <c r="A1" s="53" t="s">
        <v>6</v>
      </c>
      <c r="B1" s="54"/>
      <c r="C1" s="54"/>
      <c r="D1" s="54"/>
      <c r="E1" s="54"/>
      <c r="F1" s="55"/>
      <c r="G1" s="24"/>
    </row>
    <row r="2" spans="1:8" x14ac:dyDescent="0.25">
      <c r="A2" s="56" t="s">
        <v>7</v>
      </c>
      <c r="B2" s="57"/>
      <c r="C2" s="57"/>
      <c r="D2" s="57"/>
      <c r="E2" s="57"/>
      <c r="F2" s="58"/>
      <c r="G2" s="24"/>
    </row>
    <row r="3" spans="1:8" x14ac:dyDescent="0.25">
      <c r="A3" s="56" t="s">
        <v>31</v>
      </c>
      <c r="B3" s="57"/>
      <c r="C3" s="57"/>
      <c r="D3" s="57"/>
      <c r="E3" s="57"/>
      <c r="F3" s="58"/>
      <c r="G3" s="24"/>
    </row>
    <row r="4" spans="1:8" ht="15.75" thickBot="1" x14ac:dyDescent="0.3">
      <c r="A4" s="59" t="s">
        <v>33</v>
      </c>
      <c r="B4" s="60"/>
      <c r="C4" s="60"/>
      <c r="D4" s="60"/>
      <c r="E4" s="60"/>
      <c r="F4" s="61"/>
      <c r="G4" s="24"/>
    </row>
    <row r="6" spans="1:8" ht="15.75" thickBot="1" x14ac:dyDescent="0.3"/>
    <row r="7" spans="1:8" x14ac:dyDescent="0.25">
      <c r="A7" s="51" t="s">
        <v>4</v>
      </c>
      <c r="B7" s="49" t="s">
        <v>32</v>
      </c>
      <c r="C7" s="5" t="s">
        <v>0</v>
      </c>
      <c r="D7" s="6" t="s">
        <v>1</v>
      </c>
      <c r="E7" s="7" t="s">
        <v>2</v>
      </c>
      <c r="F7" s="31" t="s">
        <v>3</v>
      </c>
      <c r="G7" s="40" t="s">
        <v>27</v>
      </c>
      <c r="H7" s="47" t="s">
        <v>13</v>
      </c>
    </row>
    <row r="8" spans="1:8" ht="15.75" thickBot="1" x14ac:dyDescent="0.3">
      <c r="A8" s="52"/>
      <c r="B8" s="50"/>
      <c r="C8" s="8" t="s">
        <v>5</v>
      </c>
      <c r="D8" s="9" t="s">
        <v>5</v>
      </c>
      <c r="E8" s="8" t="s">
        <v>5</v>
      </c>
      <c r="F8" s="23" t="s">
        <v>5</v>
      </c>
      <c r="G8" s="23" t="s">
        <v>5</v>
      </c>
      <c r="H8" s="48"/>
    </row>
    <row r="9" spans="1:8" x14ac:dyDescent="0.25">
      <c r="A9" s="3">
        <v>1</v>
      </c>
      <c r="B9" s="4" t="s">
        <v>12</v>
      </c>
      <c r="C9" s="12">
        <v>0</v>
      </c>
      <c r="D9" s="10">
        <v>0.57999999999999996</v>
      </c>
      <c r="E9" s="11">
        <v>0</v>
      </c>
      <c r="F9" s="32">
        <v>0.3</v>
      </c>
      <c r="G9" s="32">
        <v>0</v>
      </c>
      <c r="H9" s="36">
        <v>3</v>
      </c>
    </row>
    <row r="10" spans="1:8" x14ac:dyDescent="0.25">
      <c r="A10" s="3">
        <v>2</v>
      </c>
      <c r="B10" s="4" t="s">
        <v>12</v>
      </c>
      <c r="C10" s="12">
        <v>0</v>
      </c>
      <c r="D10" s="12">
        <v>0.34</v>
      </c>
      <c r="E10" s="13">
        <v>0</v>
      </c>
      <c r="F10" s="33">
        <v>0.2</v>
      </c>
      <c r="G10" s="33">
        <v>0</v>
      </c>
      <c r="H10" s="37">
        <v>4</v>
      </c>
    </row>
    <row r="11" spans="1:8" x14ac:dyDescent="0.25">
      <c r="A11" s="3">
        <v>3</v>
      </c>
      <c r="B11" s="4" t="s">
        <v>12</v>
      </c>
      <c r="C11" s="12">
        <v>0.33</v>
      </c>
      <c r="D11" s="12">
        <v>0.35</v>
      </c>
      <c r="E11" s="13">
        <v>0.32</v>
      </c>
      <c r="F11" s="33">
        <v>0.35</v>
      </c>
      <c r="G11" s="33">
        <v>0</v>
      </c>
      <c r="H11" s="37">
        <v>5</v>
      </c>
    </row>
    <row r="12" spans="1:8" x14ac:dyDescent="0.25">
      <c r="A12" s="3">
        <v>4</v>
      </c>
      <c r="B12" s="2" t="s">
        <v>14</v>
      </c>
      <c r="C12" s="12">
        <v>0</v>
      </c>
      <c r="D12" s="12">
        <v>0.73</v>
      </c>
      <c r="E12" s="13">
        <v>0</v>
      </c>
      <c r="F12" s="33">
        <v>0.53</v>
      </c>
      <c r="G12" s="33">
        <v>0</v>
      </c>
      <c r="H12" s="37">
        <v>3</v>
      </c>
    </row>
    <row r="13" spans="1:8" x14ac:dyDescent="0.25">
      <c r="A13" s="3">
        <v>5</v>
      </c>
      <c r="B13" s="2" t="s">
        <v>14</v>
      </c>
      <c r="C13" s="12">
        <v>0.65</v>
      </c>
      <c r="D13" s="12">
        <v>0.4</v>
      </c>
      <c r="E13" s="13">
        <v>0.4</v>
      </c>
      <c r="F13" s="33">
        <v>0.5</v>
      </c>
      <c r="G13" s="33">
        <v>0</v>
      </c>
      <c r="H13" s="37">
        <v>5</v>
      </c>
    </row>
    <row r="14" spans="1:8" x14ac:dyDescent="0.25">
      <c r="A14" s="3">
        <v>6</v>
      </c>
      <c r="B14" s="2" t="s">
        <v>15</v>
      </c>
      <c r="C14" s="12">
        <v>0</v>
      </c>
      <c r="D14" s="12">
        <v>0.65</v>
      </c>
      <c r="E14" s="13">
        <v>0</v>
      </c>
      <c r="F14" s="33">
        <v>0.5</v>
      </c>
      <c r="G14" s="33">
        <v>0</v>
      </c>
      <c r="H14" s="37">
        <v>4</v>
      </c>
    </row>
    <row r="15" spans="1:8" x14ac:dyDescent="0.25">
      <c r="A15" s="3">
        <v>7</v>
      </c>
      <c r="B15" s="2" t="s">
        <v>15</v>
      </c>
      <c r="C15" s="12">
        <v>0.65</v>
      </c>
      <c r="D15" s="12">
        <v>0.6</v>
      </c>
      <c r="E15" s="13">
        <v>0.8</v>
      </c>
      <c r="F15" s="33">
        <v>0.6</v>
      </c>
      <c r="G15" s="33">
        <v>0</v>
      </c>
      <c r="H15" s="37">
        <v>5</v>
      </c>
    </row>
    <row r="16" spans="1:8" x14ac:dyDescent="0.25">
      <c r="A16" s="3">
        <v>8</v>
      </c>
      <c r="B16" s="2" t="s">
        <v>16</v>
      </c>
      <c r="C16" s="12">
        <v>0</v>
      </c>
      <c r="D16" s="12">
        <v>0.55000000000000004</v>
      </c>
      <c r="E16" s="13">
        <v>0</v>
      </c>
      <c r="F16" s="33">
        <v>0</v>
      </c>
      <c r="G16" s="33">
        <v>0</v>
      </c>
      <c r="H16" s="37">
        <v>3</v>
      </c>
    </row>
    <row r="17" spans="1:8" x14ac:dyDescent="0.25">
      <c r="A17" s="3">
        <v>9</v>
      </c>
      <c r="B17" s="2" t="s">
        <v>16</v>
      </c>
      <c r="C17" s="12">
        <v>0</v>
      </c>
      <c r="D17" s="12">
        <v>0.78</v>
      </c>
      <c r="E17" s="13">
        <v>0</v>
      </c>
      <c r="F17" s="33">
        <v>7.0000000000000007E-2</v>
      </c>
      <c r="G17" s="33">
        <v>0</v>
      </c>
      <c r="H17" s="37">
        <v>4</v>
      </c>
    </row>
    <row r="18" spans="1:8" x14ac:dyDescent="0.25">
      <c r="A18" s="3">
        <v>10</v>
      </c>
      <c r="B18" s="2" t="s">
        <v>16</v>
      </c>
      <c r="C18" s="12">
        <v>0.72</v>
      </c>
      <c r="D18" s="12">
        <v>0.6</v>
      </c>
      <c r="E18" s="13">
        <v>0.75</v>
      </c>
      <c r="F18" s="33">
        <v>0.63</v>
      </c>
      <c r="G18" s="33">
        <v>0</v>
      </c>
      <c r="H18" s="37">
        <v>5</v>
      </c>
    </row>
    <row r="19" spans="1:8" x14ac:dyDescent="0.25">
      <c r="A19" s="3">
        <v>11</v>
      </c>
      <c r="B19" s="2" t="s">
        <v>17</v>
      </c>
      <c r="C19" s="12">
        <v>0</v>
      </c>
      <c r="D19" s="12">
        <v>0.85</v>
      </c>
      <c r="E19" s="13">
        <v>0</v>
      </c>
      <c r="F19" s="33">
        <v>0.7</v>
      </c>
      <c r="G19" s="33">
        <v>0</v>
      </c>
      <c r="H19" s="37">
        <v>4</v>
      </c>
    </row>
    <row r="20" spans="1:8" x14ac:dyDescent="0.25">
      <c r="A20" s="3">
        <v>12</v>
      </c>
      <c r="B20" s="2" t="s">
        <v>18</v>
      </c>
      <c r="C20" s="12">
        <v>0</v>
      </c>
      <c r="D20" s="12">
        <v>0.55000000000000004</v>
      </c>
      <c r="E20" s="13">
        <v>0</v>
      </c>
      <c r="F20" s="33">
        <v>0.42</v>
      </c>
      <c r="G20" s="33">
        <v>0</v>
      </c>
      <c r="H20" s="37">
        <v>3</v>
      </c>
    </row>
    <row r="21" spans="1:8" x14ac:dyDescent="0.25">
      <c r="A21" s="3">
        <v>12</v>
      </c>
      <c r="B21" s="2" t="s">
        <v>18</v>
      </c>
      <c r="C21" s="12">
        <v>0</v>
      </c>
      <c r="D21" s="12">
        <v>0.62</v>
      </c>
      <c r="E21" s="13">
        <v>0</v>
      </c>
      <c r="F21" s="33">
        <v>0.53</v>
      </c>
      <c r="G21" s="33">
        <v>0</v>
      </c>
      <c r="H21" s="37">
        <v>4</v>
      </c>
    </row>
    <row r="22" spans="1:8" x14ac:dyDescent="0.25">
      <c r="A22" s="3">
        <v>12</v>
      </c>
      <c r="B22" s="2" t="s">
        <v>18</v>
      </c>
      <c r="C22" s="12">
        <v>0.48</v>
      </c>
      <c r="D22" s="12">
        <v>0.52</v>
      </c>
      <c r="E22" s="13">
        <v>0.56000000000000005</v>
      </c>
      <c r="F22" s="33">
        <v>0.4</v>
      </c>
      <c r="G22" s="33">
        <v>0</v>
      </c>
      <c r="H22" s="37">
        <v>5</v>
      </c>
    </row>
    <row r="23" spans="1:8" x14ac:dyDescent="0.25">
      <c r="A23" s="3">
        <v>13</v>
      </c>
      <c r="B23" s="2" t="s">
        <v>19</v>
      </c>
      <c r="C23" s="12">
        <v>0</v>
      </c>
      <c r="D23" s="12">
        <v>0.73</v>
      </c>
      <c r="E23" s="13">
        <v>0</v>
      </c>
      <c r="F23" s="33">
        <v>0.38</v>
      </c>
      <c r="G23" s="33">
        <v>0</v>
      </c>
      <c r="H23" s="37">
        <v>4</v>
      </c>
    </row>
    <row r="24" spans="1:8" x14ac:dyDescent="0.25">
      <c r="A24" s="3">
        <v>14</v>
      </c>
      <c r="B24" s="2" t="s">
        <v>19</v>
      </c>
      <c r="C24" s="12">
        <v>0.55000000000000004</v>
      </c>
      <c r="D24" s="12">
        <v>0.3</v>
      </c>
      <c r="E24" s="13">
        <v>0.22</v>
      </c>
      <c r="F24" s="33">
        <v>0.5</v>
      </c>
      <c r="G24" s="33">
        <v>0</v>
      </c>
      <c r="H24" s="37">
        <v>5</v>
      </c>
    </row>
    <row r="25" spans="1:8" x14ac:dyDescent="0.25">
      <c r="A25" s="3">
        <v>15</v>
      </c>
      <c r="B25" s="2" t="s">
        <v>20</v>
      </c>
      <c r="C25" s="12">
        <v>0</v>
      </c>
      <c r="D25" s="12">
        <v>0.88</v>
      </c>
      <c r="E25" s="13">
        <v>0</v>
      </c>
      <c r="F25" s="33">
        <v>0.75</v>
      </c>
      <c r="G25" s="33">
        <v>0</v>
      </c>
      <c r="H25" s="37">
        <v>3</v>
      </c>
    </row>
    <row r="26" spans="1:8" x14ac:dyDescent="0.25">
      <c r="A26" s="3">
        <v>16</v>
      </c>
      <c r="B26" s="2" t="s">
        <v>20</v>
      </c>
      <c r="C26" s="12">
        <v>0</v>
      </c>
      <c r="D26" s="12">
        <v>0.95</v>
      </c>
      <c r="E26" s="13">
        <v>0</v>
      </c>
      <c r="F26" s="33">
        <v>0.85</v>
      </c>
      <c r="G26" s="33">
        <v>0</v>
      </c>
      <c r="H26" s="37">
        <v>4</v>
      </c>
    </row>
    <row r="27" spans="1:8" x14ac:dyDescent="0.25">
      <c r="A27" s="3">
        <v>17</v>
      </c>
      <c r="B27" s="2" t="s">
        <v>21</v>
      </c>
      <c r="C27" s="12">
        <v>0</v>
      </c>
      <c r="D27" s="12">
        <v>0.5</v>
      </c>
      <c r="E27" s="13">
        <v>0</v>
      </c>
      <c r="F27" s="33">
        <v>0.6</v>
      </c>
      <c r="G27" s="33">
        <v>0</v>
      </c>
      <c r="H27" s="37">
        <v>3</v>
      </c>
    </row>
    <row r="28" spans="1:8" x14ac:dyDescent="0.25">
      <c r="A28" s="3">
        <v>18</v>
      </c>
      <c r="B28" s="2" t="s">
        <v>21</v>
      </c>
      <c r="C28" s="12">
        <v>0</v>
      </c>
      <c r="D28" s="12">
        <v>0.3</v>
      </c>
      <c r="E28" s="13">
        <v>0</v>
      </c>
      <c r="F28" s="33">
        <v>0.55000000000000004</v>
      </c>
      <c r="G28" s="33">
        <v>0</v>
      </c>
      <c r="H28" s="37">
        <v>4</v>
      </c>
    </row>
    <row r="29" spans="1:8" x14ac:dyDescent="0.25">
      <c r="A29" s="3">
        <v>19</v>
      </c>
      <c r="B29" s="2" t="s">
        <v>21</v>
      </c>
      <c r="C29" s="12">
        <v>0.04</v>
      </c>
      <c r="D29" s="12">
        <v>0.85</v>
      </c>
      <c r="E29" s="13">
        <v>0.2</v>
      </c>
      <c r="F29" s="33">
        <v>0.55000000000000004</v>
      </c>
      <c r="G29" s="33">
        <v>0</v>
      </c>
      <c r="H29" s="37">
        <v>5</v>
      </c>
    </row>
    <row r="30" spans="1:8" x14ac:dyDescent="0.25">
      <c r="A30" s="3">
        <v>20</v>
      </c>
      <c r="B30" s="2" t="s">
        <v>22</v>
      </c>
      <c r="C30" s="12">
        <v>0</v>
      </c>
      <c r="D30" s="12">
        <v>0.85</v>
      </c>
      <c r="E30" s="13">
        <v>0</v>
      </c>
      <c r="F30" s="33">
        <v>0.8</v>
      </c>
      <c r="G30" s="33">
        <v>0</v>
      </c>
      <c r="H30" s="37">
        <v>4</v>
      </c>
    </row>
    <row r="31" spans="1:8" x14ac:dyDescent="0.25">
      <c r="A31" s="3">
        <v>21</v>
      </c>
      <c r="B31" s="2" t="s">
        <v>22</v>
      </c>
      <c r="C31" s="12">
        <v>0.8</v>
      </c>
      <c r="D31" s="12">
        <v>0.75</v>
      </c>
      <c r="E31" s="13">
        <v>0.75</v>
      </c>
      <c r="F31" s="34">
        <v>0.625</v>
      </c>
      <c r="G31" s="33">
        <v>0</v>
      </c>
      <c r="H31" s="37">
        <v>5</v>
      </c>
    </row>
    <row r="32" spans="1:8" x14ac:dyDescent="0.25">
      <c r="A32" s="3">
        <v>22</v>
      </c>
      <c r="B32" s="2" t="s">
        <v>23</v>
      </c>
      <c r="C32" s="12">
        <v>0</v>
      </c>
      <c r="D32" s="12">
        <v>0.9</v>
      </c>
      <c r="E32" s="13">
        <v>0</v>
      </c>
      <c r="F32" s="33">
        <v>0.65</v>
      </c>
      <c r="G32" s="33">
        <v>0</v>
      </c>
      <c r="H32" s="37">
        <v>3</v>
      </c>
    </row>
    <row r="33" spans="1:8" x14ac:dyDescent="0.25">
      <c r="A33" s="3">
        <v>23</v>
      </c>
      <c r="B33" s="2" t="s">
        <v>23</v>
      </c>
      <c r="C33" s="12">
        <v>0</v>
      </c>
      <c r="D33" s="12">
        <v>0.85</v>
      </c>
      <c r="E33" s="13">
        <v>0</v>
      </c>
      <c r="F33" s="33">
        <v>0.75</v>
      </c>
      <c r="G33" s="33">
        <v>0</v>
      </c>
      <c r="H33" s="37">
        <v>4</v>
      </c>
    </row>
    <row r="34" spans="1:8" x14ac:dyDescent="0.25">
      <c r="A34" s="3">
        <v>24</v>
      </c>
      <c r="B34" s="2" t="s">
        <v>23</v>
      </c>
      <c r="C34" s="12">
        <v>0.35</v>
      </c>
      <c r="D34" s="12">
        <v>0.25</v>
      </c>
      <c r="E34" s="13">
        <v>0.35</v>
      </c>
      <c r="F34" s="33">
        <v>0.17</v>
      </c>
      <c r="G34" s="33">
        <v>0</v>
      </c>
      <c r="H34" s="37">
        <v>5</v>
      </c>
    </row>
    <row r="35" spans="1:8" x14ac:dyDescent="0.25">
      <c r="A35" s="3">
        <v>25</v>
      </c>
      <c r="B35" s="2" t="s">
        <v>24</v>
      </c>
      <c r="C35" s="12">
        <v>0</v>
      </c>
      <c r="D35" s="12">
        <v>0.8</v>
      </c>
      <c r="E35" s="13">
        <v>0</v>
      </c>
      <c r="F35" s="33">
        <v>0</v>
      </c>
      <c r="G35" s="33">
        <v>0</v>
      </c>
      <c r="H35" s="37">
        <v>3</v>
      </c>
    </row>
    <row r="36" spans="1:8" x14ac:dyDescent="0.25">
      <c r="A36" s="3">
        <v>26</v>
      </c>
      <c r="B36" s="2" t="s">
        <v>24</v>
      </c>
      <c r="C36" s="12">
        <v>0</v>
      </c>
      <c r="D36" s="12">
        <v>0.72</v>
      </c>
      <c r="E36" s="13">
        <v>0</v>
      </c>
      <c r="F36" s="33">
        <v>0.67</v>
      </c>
      <c r="G36" s="33">
        <v>0</v>
      </c>
      <c r="H36" s="37">
        <v>4</v>
      </c>
    </row>
    <row r="37" spans="1:8" x14ac:dyDescent="0.25">
      <c r="A37" s="3">
        <v>27</v>
      </c>
      <c r="B37" s="2" t="s">
        <v>24</v>
      </c>
      <c r="C37" s="12">
        <v>0.9</v>
      </c>
      <c r="D37" s="12">
        <v>0.8</v>
      </c>
      <c r="E37" s="13">
        <v>1</v>
      </c>
      <c r="F37" s="33">
        <v>0.6</v>
      </c>
      <c r="G37" s="33">
        <v>0</v>
      </c>
      <c r="H37" s="37">
        <v>5</v>
      </c>
    </row>
    <row r="38" spans="1:8" x14ac:dyDescent="0.25">
      <c r="A38" s="3">
        <v>28</v>
      </c>
      <c r="B38" s="2" t="s">
        <v>25</v>
      </c>
      <c r="C38" s="12">
        <v>0</v>
      </c>
      <c r="D38" s="12">
        <v>0.6</v>
      </c>
      <c r="E38" s="13">
        <v>0</v>
      </c>
      <c r="F38" s="33">
        <v>0.57999999999999996</v>
      </c>
      <c r="G38" s="33">
        <v>0</v>
      </c>
      <c r="H38" s="37">
        <v>3</v>
      </c>
    </row>
    <row r="39" spans="1:8" x14ac:dyDescent="0.25">
      <c r="A39" s="3">
        <v>29</v>
      </c>
      <c r="B39" s="2" t="s">
        <v>25</v>
      </c>
      <c r="C39" s="12">
        <v>0</v>
      </c>
      <c r="D39" s="12">
        <v>0.65</v>
      </c>
      <c r="E39" s="13">
        <v>0</v>
      </c>
      <c r="F39" s="33">
        <v>0.5</v>
      </c>
      <c r="G39" s="33">
        <v>0</v>
      </c>
      <c r="H39" s="37">
        <v>4</v>
      </c>
    </row>
    <row r="40" spans="1:8" x14ac:dyDescent="0.25">
      <c r="A40" s="3">
        <v>30</v>
      </c>
      <c r="B40" s="2" t="s">
        <v>25</v>
      </c>
      <c r="C40" s="12">
        <v>0.2</v>
      </c>
      <c r="D40" s="12">
        <v>0.33</v>
      </c>
      <c r="E40" s="13">
        <v>0.35</v>
      </c>
      <c r="F40" s="33">
        <v>0.12</v>
      </c>
      <c r="G40" s="33">
        <v>0</v>
      </c>
      <c r="H40" s="37">
        <v>5</v>
      </c>
    </row>
    <row r="41" spans="1:8" x14ac:dyDescent="0.25">
      <c r="A41" s="3">
        <v>31</v>
      </c>
      <c r="B41" s="2" t="s">
        <v>26</v>
      </c>
      <c r="C41" s="12">
        <v>0</v>
      </c>
      <c r="D41" s="12">
        <v>0.59</v>
      </c>
      <c r="E41" s="13">
        <v>0</v>
      </c>
      <c r="F41" s="33">
        <v>0.46</v>
      </c>
      <c r="G41" s="33">
        <v>0</v>
      </c>
      <c r="H41" s="37">
        <v>3</v>
      </c>
    </row>
    <row r="42" spans="1:8" x14ac:dyDescent="0.25">
      <c r="A42" s="3">
        <v>32</v>
      </c>
      <c r="B42" s="2" t="s">
        <v>26</v>
      </c>
      <c r="C42" s="12">
        <v>0</v>
      </c>
      <c r="D42" s="12">
        <v>0.55000000000000004</v>
      </c>
      <c r="E42" s="13">
        <v>0</v>
      </c>
      <c r="F42" s="33">
        <v>0.5</v>
      </c>
      <c r="G42" s="33">
        <v>0</v>
      </c>
      <c r="H42" s="37">
        <v>4</v>
      </c>
    </row>
    <row r="43" spans="1:8" x14ac:dyDescent="0.25">
      <c r="A43" s="3">
        <v>33</v>
      </c>
      <c r="B43" s="2" t="s">
        <v>26</v>
      </c>
      <c r="C43" s="12">
        <v>0.65</v>
      </c>
      <c r="D43" s="12">
        <v>0.2</v>
      </c>
      <c r="E43" s="13">
        <v>0.45</v>
      </c>
      <c r="F43" s="33">
        <v>0.35</v>
      </c>
      <c r="G43" s="33">
        <v>0</v>
      </c>
      <c r="H43" s="37">
        <v>5</v>
      </c>
    </row>
    <row r="44" spans="1:8" x14ac:dyDescent="0.25">
      <c r="A44" s="3">
        <v>34</v>
      </c>
      <c r="B44" s="2" t="s">
        <v>26</v>
      </c>
      <c r="C44" s="12">
        <v>0.45</v>
      </c>
      <c r="D44" s="12">
        <v>0.45</v>
      </c>
      <c r="E44" s="13">
        <v>0.5</v>
      </c>
      <c r="F44" s="33">
        <v>0.6</v>
      </c>
      <c r="G44" s="33">
        <v>0</v>
      </c>
      <c r="H44" s="37">
        <v>6</v>
      </c>
    </row>
    <row r="45" spans="1:8" x14ac:dyDescent="0.25">
      <c r="A45" s="3">
        <v>35</v>
      </c>
      <c r="B45" s="2" t="s">
        <v>26</v>
      </c>
      <c r="C45" s="12">
        <v>0.45</v>
      </c>
      <c r="D45" s="12">
        <v>0.57999999999999996</v>
      </c>
      <c r="E45" s="13">
        <v>0.41</v>
      </c>
      <c r="F45" s="33">
        <v>0.5</v>
      </c>
      <c r="G45" s="33">
        <v>0</v>
      </c>
      <c r="H45" s="37">
        <v>7</v>
      </c>
    </row>
    <row r="46" spans="1:8" x14ac:dyDescent="0.25">
      <c r="A46" s="3">
        <v>36</v>
      </c>
      <c r="B46" s="2" t="s">
        <v>26</v>
      </c>
      <c r="C46" s="12">
        <v>0.37</v>
      </c>
      <c r="D46" s="12">
        <v>0.37</v>
      </c>
      <c r="E46" s="13">
        <v>0.44</v>
      </c>
      <c r="F46" s="33">
        <v>0.27</v>
      </c>
      <c r="G46" s="33">
        <v>0</v>
      </c>
      <c r="H46" s="37">
        <v>8</v>
      </c>
    </row>
    <row r="47" spans="1:8" x14ac:dyDescent="0.25">
      <c r="A47" s="3">
        <v>37</v>
      </c>
      <c r="B47" s="2" t="s">
        <v>26</v>
      </c>
      <c r="C47" s="12">
        <v>0.3</v>
      </c>
      <c r="D47" s="12">
        <v>0.64</v>
      </c>
      <c r="E47" s="13">
        <v>0.33</v>
      </c>
      <c r="F47" s="33">
        <v>0.44</v>
      </c>
      <c r="G47" s="33">
        <v>0.57999999999999996</v>
      </c>
      <c r="H47" s="37">
        <v>9</v>
      </c>
    </row>
    <row r="48" spans="1:8" ht="15.75" thickBot="1" x14ac:dyDescent="0.3">
      <c r="A48" s="3">
        <v>38</v>
      </c>
      <c r="B48" s="28" t="s">
        <v>25</v>
      </c>
      <c r="C48" s="29">
        <v>0.6</v>
      </c>
      <c r="D48" s="29">
        <v>0.65</v>
      </c>
      <c r="E48" s="30">
        <v>0.45</v>
      </c>
      <c r="F48" s="35">
        <v>0.6</v>
      </c>
      <c r="G48" s="33">
        <v>0</v>
      </c>
      <c r="H48" s="37">
        <v>6</v>
      </c>
    </row>
    <row r="49" spans="1:8" x14ac:dyDescent="0.25">
      <c r="A49" s="3">
        <v>39</v>
      </c>
      <c r="B49" s="28" t="s">
        <v>25</v>
      </c>
      <c r="C49" s="29">
        <v>0.43</v>
      </c>
      <c r="D49" s="29">
        <v>0.43</v>
      </c>
      <c r="E49" s="30">
        <v>0.41</v>
      </c>
      <c r="F49" s="35">
        <v>0.41</v>
      </c>
      <c r="G49" s="33">
        <v>0</v>
      </c>
      <c r="H49" s="37">
        <v>7</v>
      </c>
    </row>
    <row r="50" spans="1:8" x14ac:dyDescent="0.25">
      <c r="A50" s="3">
        <v>40</v>
      </c>
      <c r="B50" s="28" t="s">
        <v>25</v>
      </c>
      <c r="C50" s="29">
        <v>0.17</v>
      </c>
      <c r="D50" s="29">
        <v>0.35</v>
      </c>
      <c r="E50" s="30">
        <v>0.38</v>
      </c>
      <c r="F50" s="35">
        <v>0.25</v>
      </c>
      <c r="G50" s="33">
        <v>0</v>
      </c>
      <c r="H50" s="37">
        <v>8</v>
      </c>
    </row>
    <row r="51" spans="1:8" x14ac:dyDescent="0.25">
      <c r="A51" s="3">
        <v>41</v>
      </c>
      <c r="B51" s="28" t="s">
        <v>25</v>
      </c>
      <c r="C51" s="29">
        <v>0.26</v>
      </c>
      <c r="D51" s="42">
        <v>0.47499999999999998</v>
      </c>
      <c r="E51" s="30">
        <v>0.37</v>
      </c>
      <c r="F51" s="35">
        <v>0.34</v>
      </c>
      <c r="G51" s="34">
        <v>0.39500000000000002</v>
      </c>
      <c r="H51" s="37">
        <v>9</v>
      </c>
    </row>
    <row r="52" spans="1:8" x14ac:dyDescent="0.25">
      <c r="A52" s="3">
        <v>42</v>
      </c>
      <c r="B52" s="28" t="s">
        <v>25</v>
      </c>
      <c r="C52" s="29">
        <v>0.59</v>
      </c>
      <c r="D52" s="29">
        <v>0.38</v>
      </c>
      <c r="E52" s="30">
        <v>0.35</v>
      </c>
      <c r="F52" s="35">
        <v>0.23</v>
      </c>
      <c r="G52" s="33">
        <v>0.47</v>
      </c>
      <c r="H52" s="37">
        <v>10</v>
      </c>
    </row>
    <row r="53" spans="1:8" x14ac:dyDescent="0.25">
      <c r="A53" s="3">
        <v>43</v>
      </c>
      <c r="B53" s="28" t="s">
        <v>29</v>
      </c>
      <c r="C53" s="29">
        <v>0</v>
      </c>
      <c r="D53" s="29">
        <v>0.35</v>
      </c>
      <c r="E53" s="30">
        <v>0</v>
      </c>
      <c r="F53" s="35">
        <v>0.27</v>
      </c>
      <c r="G53" s="33">
        <v>0</v>
      </c>
      <c r="H53" s="37">
        <v>4</v>
      </c>
    </row>
    <row r="54" spans="1:8" ht="15.75" thickBot="1" x14ac:dyDescent="0.3">
      <c r="A54" s="3">
        <v>44</v>
      </c>
      <c r="B54" s="28" t="s">
        <v>29</v>
      </c>
      <c r="C54" s="29">
        <v>0.37</v>
      </c>
      <c r="D54" s="29">
        <v>0.47</v>
      </c>
      <c r="E54" s="30">
        <v>0.3</v>
      </c>
      <c r="F54" s="35">
        <v>0.37</v>
      </c>
      <c r="G54" s="33">
        <v>0</v>
      </c>
      <c r="H54" s="38">
        <v>5</v>
      </c>
    </row>
    <row r="55" spans="1:8" ht="15.75" thickBot="1" x14ac:dyDescent="0.3">
      <c r="B55" s="17" t="s">
        <v>8</v>
      </c>
      <c r="C55" s="14">
        <f>SUM(C9:C54)/44</f>
        <v>0.23431818181818179</v>
      </c>
      <c r="D55" s="14">
        <f>SUM(D9:D54)/44</f>
        <v>0.60488636363636361</v>
      </c>
      <c r="E55" s="14">
        <f>SUM(E9:E54)/44</f>
        <v>0.22931818181818181</v>
      </c>
      <c r="F55" s="14">
        <f>SUM(F9:F54)/44</f>
        <v>0.47647727272727286</v>
      </c>
      <c r="G55" s="14">
        <f>SUM(G9:G54)/44</f>
        <v>3.2840909090909087E-2</v>
      </c>
      <c r="H55" s="39"/>
    </row>
    <row r="57" spans="1:8" ht="15.75" thickBot="1" x14ac:dyDescent="0.3"/>
    <row r="58" spans="1:8" ht="15.75" thickBot="1" x14ac:dyDescent="0.3">
      <c r="A58" s="27"/>
      <c r="B58" s="25"/>
      <c r="C58" s="18" t="s">
        <v>0</v>
      </c>
      <c r="D58" s="19" t="s">
        <v>1</v>
      </c>
      <c r="E58" s="20" t="s">
        <v>2</v>
      </c>
      <c r="F58" s="21" t="s">
        <v>3</v>
      </c>
      <c r="G58" s="41" t="s">
        <v>28</v>
      </c>
    </row>
    <row r="59" spans="1:8" ht="15.75" thickBot="1" x14ac:dyDescent="0.3">
      <c r="A59" s="26"/>
      <c r="B59" s="25"/>
      <c r="C59" s="14">
        <f>C55</f>
        <v>0.23431818181818179</v>
      </c>
      <c r="D59" s="16">
        <f>D55</f>
        <v>0.60488636363636361</v>
      </c>
      <c r="E59" s="15">
        <f>E55</f>
        <v>0.22931818181818181</v>
      </c>
      <c r="F59" s="16">
        <f>F55</f>
        <v>0.47647727272727286</v>
      </c>
      <c r="G59" s="16">
        <f>G55</f>
        <v>3.2840909090909087E-2</v>
      </c>
    </row>
    <row r="60" spans="1:8" x14ac:dyDescent="0.25">
      <c r="A60" s="26"/>
      <c r="B60" s="25"/>
      <c r="C60" s="25"/>
      <c r="D60" s="25"/>
      <c r="E60" s="25"/>
      <c r="F60" s="25"/>
      <c r="G60" s="25"/>
    </row>
    <row r="61" spans="1:8" x14ac:dyDescent="0.25">
      <c r="A61" s="26"/>
      <c r="B61" s="25"/>
      <c r="C61" s="25"/>
      <c r="D61" s="25"/>
      <c r="E61" s="25"/>
      <c r="F61" s="25"/>
      <c r="G61" s="25"/>
    </row>
    <row r="62" spans="1:8" x14ac:dyDescent="0.25">
      <c r="A62" s="26"/>
      <c r="B62" s="25"/>
      <c r="C62" s="25"/>
      <c r="D62" s="25"/>
      <c r="E62" s="25"/>
      <c r="F62" s="25"/>
      <c r="G62" s="25"/>
    </row>
    <row r="63" spans="1:8" x14ac:dyDescent="0.25">
      <c r="A63" s="26"/>
      <c r="B63" s="25"/>
      <c r="C63" s="25"/>
      <c r="D63" s="25"/>
      <c r="E63" s="25"/>
      <c r="F63" s="25"/>
      <c r="G63" s="25"/>
    </row>
    <row r="64" spans="1:8" x14ac:dyDescent="0.25">
      <c r="A64" s="26"/>
      <c r="B64" s="25"/>
      <c r="C64" s="25"/>
      <c r="D64" s="25"/>
      <c r="E64" s="25"/>
      <c r="F64" s="25"/>
      <c r="G64" s="25"/>
    </row>
    <row r="65" spans="1:7" x14ac:dyDescent="0.25">
      <c r="A65" s="26"/>
      <c r="B65" s="25"/>
      <c r="C65" s="25"/>
      <c r="D65" s="25"/>
      <c r="E65" s="25"/>
      <c r="F65" s="25"/>
      <c r="G65" s="25"/>
    </row>
    <row r="66" spans="1:7" x14ac:dyDescent="0.25">
      <c r="A66" s="26"/>
      <c r="B66" s="25"/>
      <c r="C66" s="25"/>
      <c r="D66" s="25"/>
      <c r="E66" s="25"/>
      <c r="F66" s="25"/>
      <c r="G66" s="25"/>
    </row>
    <row r="67" spans="1:7" x14ac:dyDescent="0.25">
      <c r="A67" s="26"/>
      <c r="B67" s="25"/>
      <c r="C67" s="25"/>
      <c r="D67" s="25"/>
      <c r="E67" s="25"/>
      <c r="F67" s="25"/>
      <c r="G67" s="25"/>
    </row>
    <row r="68" spans="1:7" x14ac:dyDescent="0.25">
      <c r="B68" s="25"/>
      <c r="C68" s="25"/>
      <c r="D68" s="25"/>
      <c r="E68" s="25"/>
      <c r="F68" s="25"/>
      <c r="G68" s="25"/>
    </row>
  </sheetData>
  <mergeCells count="7">
    <mergeCell ref="H7:H8"/>
    <mergeCell ref="B7:B8"/>
    <mergeCell ref="A7:A8"/>
    <mergeCell ref="A1:F1"/>
    <mergeCell ref="A3:F3"/>
    <mergeCell ref="A4:F4"/>
    <mergeCell ref="A2:F2"/>
  </mergeCells>
  <pageMargins left="0.7" right="0.7" top="0.75" bottom="0.75" header="0.3" footer="0.3"/>
  <pageSetup orientation="portrait" horizontalDpi="4294967293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B1ADAF-521D-48AE-AC02-167C5E837CB4}">
  <dimension ref="A1:H59"/>
  <sheetViews>
    <sheetView topLeftCell="A49" workbookViewId="0">
      <selection activeCell="G39" sqref="G39:H39"/>
    </sheetView>
  </sheetViews>
  <sheetFormatPr baseColWidth="10" defaultRowHeight="15" x14ac:dyDescent="0.25"/>
  <cols>
    <col min="1" max="1" width="11.42578125" style="1"/>
    <col min="2" max="2" width="33.5703125" bestFit="1" customWidth="1"/>
    <col min="3" max="3" width="21.28515625" bestFit="1" customWidth="1"/>
    <col min="4" max="4" width="26.7109375" style="1" bestFit="1" customWidth="1"/>
    <col min="5" max="5" width="23.85546875" bestFit="1" customWidth="1"/>
    <col min="6" max="6" width="21.28515625" bestFit="1" customWidth="1"/>
    <col min="7" max="7" width="21.28515625" customWidth="1"/>
  </cols>
  <sheetData>
    <row r="1" spans="1:8" x14ac:dyDescent="0.25">
      <c r="A1" s="53" t="s">
        <v>6</v>
      </c>
      <c r="B1" s="54"/>
      <c r="C1" s="54"/>
      <c r="D1" s="54"/>
      <c r="E1" s="54"/>
      <c r="F1" s="55"/>
      <c r="G1" s="46"/>
    </row>
    <row r="2" spans="1:8" x14ac:dyDescent="0.25">
      <c r="A2" s="56" t="s">
        <v>7</v>
      </c>
      <c r="B2" s="57"/>
      <c r="C2" s="57"/>
      <c r="D2" s="57"/>
      <c r="E2" s="57"/>
      <c r="F2" s="58"/>
      <c r="G2" s="46"/>
    </row>
    <row r="3" spans="1:8" x14ac:dyDescent="0.25">
      <c r="A3" s="56" t="s">
        <v>9</v>
      </c>
      <c r="B3" s="57"/>
      <c r="C3" s="57"/>
      <c r="D3" s="57"/>
      <c r="E3" s="57"/>
      <c r="F3" s="58"/>
      <c r="G3" s="46"/>
    </row>
    <row r="4" spans="1:8" ht="15.75" thickBot="1" x14ac:dyDescent="0.3">
      <c r="A4" s="59" t="s">
        <v>10</v>
      </c>
      <c r="B4" s="60"/>
      <c r="C4" s="60"/>
      <c r="D4" s="60"/>
      <c r="E4" s="60"/>
      <c r="F4" s="61"/>
      <c r="G4" s="46"/>
    </row>
    <row r="6" spans="1:8" ht="15.75" thickBot="1" x14ac:dyDescent="0.3"/>
    <row r="7" spans="1:8" x14ac:dyDescent="0.25">
      <c r="A7" s="51" t="s">
        <v>4</v>
      </c>
      <c r="B7" s="49" t="s">
        <v>11</v>
      </c>
      <c r="C7" s="5" t="s">
        <v>0</v>
      </c>
      <c r="D7" s="6" t="s">
        <v>1</v>
      </c>
      <c r="E7" s="7" t="s">
        <v>2</v>
      </c>
      <c r="F7" s="31" t="s">
        <v>3</v>
      </c>
      <c r="G7" s="40" t="s">
        <v>27</v>
      </c>
      <c r="H7" s="47" t="s">
        <v>13</v>
      </c>
    </row>
    <row r="8" spans="1:8" ht="15.75" thickBot="1" x14ac:dyDescent="0.3">
      <c r="A8" s="52"/>
      <c r="B8" s="50"/>
      <c r="C8" s="8" t="s">
        <v>5</v>
      </c>
      <c r="D8" s="44" t="s">
        <v>5</v>
      </c>
      <c r="E8" s="8" t="s">
        <v>5</v>
      </c>
      <c r="F8" s="45" t="s">
        <v>5</v>
      </c>
      <c r="G8" s="45" t="s">
        <v>5</v>
      </c>
      <c r="H8" s="48"/>
    </row>
    <row r="9" spans="1:8" x14ac:dyDescent="0.25">
      <c r="A9" s="3">
        <v>1</v>
      </c>
      <c r="B9" s="4" t="s">
        <v>12</v>
      </c>
      <c r="C9" s="12">
        <v>0</v>
      </c>
      <c r="D9" s="10">
        <v>0.57999999999999996</v>
      </c>
      <c r="E9" s="11">
        <v>0</v>
      </c>
      <c r="F9" s="32">
        <v>0.3</v>
      </c>
      <c r="G9" s="32">
        <v>0</v>
      </c>
      <c r="H9" s="43">
        <v>3</v>
      </c>
    </row>
    <row r="10" spans="1:8" x14ac:dyDescent="0.25">
      <c r="A10" s="3">
        <v>2</v>
      </c>
      <c r="B10" s="4" t="s">
        <v>12</v>
      </c>
      <c r="C10" s="12">
        <v>0</v>
      </c>
      <c r="D10" s="12">
        <v>0.34</v>
      </c>
      <c r="E10" s="13">
        <v>0</v>
      </c>
      <c r="F10" s="33">
        <v>0.2</v>
      </c>
      <c r="G10" s="33">
        <v>0</v>
      </c>
      <c r="H10" s="37">
        <v>4</v>
      </c>
    </row>
    <row r="11" spans="1:8" x14ac:dyDescent="0.25">
      <c r="A11" s="3">
        <v>3</v>
      </c>
      <c r="B11" s="4" t="s">
        <v>12</v>
      </c>
      <c r="C11" s="12">
        <v>0.33</v>
      </c>
      <c r="D11" s="12">
        <v>0.35</v>
      </c>
      <c r="E11" s="13">
        <v>0.32</v>
      </c>
      <c r="F11" s="33">
        <v>0.35</v>
      </c>
      <c r="G11" s="33">
        <v>0</v>
      </c>
      <c r="H11" s="37">
        <v>5</v>
      </c>
    </row>
    <row r="12" spans="1:8" x14ac:dyDescent="0.25">
      <c r="A12" s="3">
        <v>4</v>
      </c>
      <c r="B12" s="2" t="s">
        <v>14</v>
      </c>
      <c r="C12" s="12">
        <v>0</v>
      </c>
      <c r="D12" s="12">
        <v>0.73</v>
      </c>
      <c r="E12" s="13">
        <v>0</v>
      </c>
      <c r="F12" s="33">
        <v>0.53</v>
      </c>
      <c r="G12" s="33">
        <v>0</v>
      </c>
      <c r="H12" s="37">
        <v>3</v>
      </c>
    </row>
    <row r="13" spans="1:8" x14ac:dyDescent="0.25">
      <c r="A13" s="3">
        <v>5</v>
      </c>
      <c r="B13" s="2" t="s">
        <v>14</v>
      </c>
      <c r="C13" s="12">
        <v>0.65</v>
      </c>
      <c r="D13" s="12">
        <v>0.4</v>
      </c>
      <c r="E13" s="13">
        <v>0.4</v>
      </c>
      <c r="F13" s="33">
        <v>0.5</v>
      </c>
      <c r="G13" s="33">
        <v>0</v>
      </c>
      <c r="H13" s="37">
        <v>5</v>
      </c>
    </row>
    <row r="14" spans="1:8" x14ac:dyDescent="0.25">
      <c r="A14" s="3">
        <v>6</v>
      </c>
      <c r="B14" s="2" t="s">
        <v>15</v>
      </c>
      <c r="C14" s="12">
        <v>0</v>
      </c>
      <c r="D14" s="12">
        <v>0.65</v>
      </c>
      <c r="E14" s="13">
        <v>0</v>
      </c>
      <c r="F14" s="33">
        <v>0.5</v>
      </c>
      <c r="G14" s="33">
        <v>0</v>
      </c>
      <c r="H14" s="37">
        <v>4</v>
      </c>
    </row>
    <row r="15" spans="1:8" x14ac:dyDescent="0.25">
      <c r="A15" s="3">
        <v>7</v>
      </c>
      <c r="B15" s="2" t="s">
        <v>15</v>
      </c>
      <c r="C15" s="12">
        <v>0.65</v>
      </c>
      <c r="D15" s="12">
        <v>0.6</v>
      </c>
      <c r="E15" s="13">
        <v>0.8</v>
      </c>
      <c r="F15" s="33">
        <v>0.6</v>
      </c>
      <c r="G15" s="33">
        <v>0</v>
      </c>
      <c r="H15" s="37">
        <v>5</v>
      </c>
    </row>
    <row r="16" spans="1:8" x14ac:dyDescent="0.25">
      <c r="A16" s="3">
        <v>8</v>
      </c>
      <c r="B16" s="2" t="s">
        <v>16</v>
      </c>
      <c r="C16" s="12">
        <v>0</v>
      </c>
      <c r="D16" s="12">
        <v>0.55000000000000004</v>
      </c>
      <c r="E16" s="13">
        <v>0</v>
      </c>
      <c r="F16" s="33">
        <v>0</v>
      </c>
      <c r="G16" s="33">
        <v>0</v>
      </c>
      <c r="H16" s="37">
        <v>3</v>
      </c>
    </row>
    <row r="17" spans="1:8" x14ac:dyDescent="0.25">
      <c r="A17" s="3">
        <v>9</v>
      </c>
      <c r="B17" s="2" t="s">
        <v>16</v>
      </c>
      <c r="C17" s="12">
        <v>0</v>
      </c>
      <c r="D17" s="12">
        <v>0.78</v>
      </c>
      <c r="E17" s="13">
        <v>0</v>
      </c>
      <c r="F17" s="33">
        <v>7.0000000000000007E-2</v>
      </c>
      <c r="G17" s="33">
        <v>0</v>
      </c>
      <c r="H17" s="37">
        <v>4</v>
      </c>
    </row>
    <row r="18" spans="1:8" x14ac:dyDescent="0.25">
      <c r="A18" s="3">
        <v>10</v>
      </c>
      <c r="B18" s="2" t="s">
        <v>16</v>
      </c>
      <c r="C18" s="12">
        <v>0.72</v>
      </c>
      <c r="D18" s="12">
        <v>0.6</v>
      </c>
      <c r="E18" s="13">
        <v>0.75</v>
      </c>
      <c r="F18" s="33">
        <v>0.63</v>
      </c>
      <c r="G18" s="33">
        <v>0</v>
      </c>
      <c r="H18" s="37">
        <v>5</v>
      </c>
    </row>
    <row r="19" spans="1:8" x14ac:dyDescent="0.25">
      <c r="A19" s="3">
        <v>11</v>
      </c>
      <c r="B19" s="2" t="s">
        <v>17</v>
      </c>
      <c r="C19" s="12">
        <v>0</v>
      </c>
      <c r="D19" s="12">
        <v>0.85</v>
      </c>
      <c r="E19" s="13">
        <v>0</v>
      </c>
      <c r="F19" s="33">
        <v>0.7</v>
      </c>
      <c r="G19" s="33">
        <v>0</v>
      </c>
      <c r="H19" s="37">
        <v>4</v>
      </c>
    </row>
    <row r="20" spans="1:8" x14ac:dyDescent="0.25">
      <c r="A20" s="3">
        <v>12</v>
      </c>
      <c r="B20" s="2" t="s">
        <v>18</v>
      </c>
      <c r="C20" s="12">
        <v>0</v>
      </c>
      <c r="D20" s="12">
        <v>0.55000000000000004</v>
      </c>
      <c r="E20" s="13">
        <v>0</v>
      </c>
      <c r="F20" s="33">
        <v>0.42</v>
      </c>
      <c r="G20" s="33">
        <v>0</v>
      </c>
      <c r="H20" s="37">
        <v>3</v>
      </c>
    </row>
    <row r="21" spans="1:8" x14ac:dyDescent="0.25">
      <c r="A21" s="3">
        <v>13</v>
      </c>
      <c r="B21" s="2" t="s">
        <v>18</v>
      </c>
      <c r="C21" s="12">
        <v>0</v>
      </c>
      <c r="D21" s="12">
        <v>0.62</v>
      </c>
      <c r="E21" s="13">
        <v>0</v>
      </c>
      <c r="F21" s="33">
        <v>0.53</v>
      </c>
      <c r="G21" s="33">
        <v>0</v>
      </c>
      <c r="H21" s="37">
        <v>4</v>
      </c>
    </row>
    <row r="22" spans="1:8" x14ac:dyDescent="0.25">
      <c r="A22" s="3">
        <v>14</v>
      </c>
      <c r="B22" s="2" t="s">
        <v>18</v>
      </c>
      <c r="C22" s="12">
        <v>0.48</v>
      </c>
      <c r="D22" s="12">
        <v>0.52</v>
      </c>
      <c r="E22" s="13">
        <v>0.56000000000000005</v>
      </c>
      <c r="F22" s="33">
        <v>0.4</v>
      </c>
      <c r="G22" s="33">
        <v>0</v>
      </c>
      <c r="H22" s="37">
        <v>5</v>
      </c>
    </row>
    <row r="23" spans="1:8" x14ac:dyDescent="0.25">
      <c r="A23" s="3">
        <v>15</v>
      </c>
      <c r="B23" s="2" t="s">
        <v>19</v>
      </c>
      <c r="C23" s="12">
        <v>0</v>
      </c>
      <c r="D23" s="12">
        <v>0.73</v>
      </c>
      <c r="E23" s="13">
        <v>0</v>
      </c>
      <c r="F23" s="33">
        <v>0.38</v>
      </c>
      <c r="G23" s="33">
        <v>0</v>
      </c>
      <c r="H23" s="37">
        <v>4</v>
      </c>
    </row>
    <row r="24" spans="1:8" x14ac:dyDescent="0.25">
      <c r="A24" s="3">
        <v>16</v>
      </c>
      <c r="B24" s="2" t="s">
        <v>19</v>
      </c>
      <c r="C24" s="12">
        <v>0.55000000000000004</v>
      </c>
      <c r="D24" s="12">
        <v>0.3</v>
      </c>
      <c r="E24" s="13">
        <v>0.22</v>
      </c>
      <c r="F24" s="33">
        <v>0.5</v>
      </c>
      <c r="G24" s="33">
        <v>0</v>
      </c>
      <c r="H24" s="37">
        <v>5</v>
      </c>
    </row>
    <row r="25" spans="1:8" x14ac:dyDescent="0.25">
      <c r="A25" s="3">
        <v>17</v>
      </c>
      <c r="B25" s="2" t="s">
        <v>20</v>
      </c>
      <c r="C25" s="12">
        <v>0</v>
      </c>
      <c r="D25" s="12">
        <v>0.88</v>
      </c>
      <c r="E25" s="13">
        <v>0</v>
      </c>
      <c r="F25" s="33">
        <v>0.75</v>
      </c>
      <c r="G25" s="33">
        <v>0</v>
      </c>
      <c r="H25" s="37">
        <v>3</v>
      </c>
    </row>
    <row r="26" spans="1:8" x14ac:dyDescent="0.25">
      <c r="A26" s="3">
        <v>18</v>
      </c>
      <c r="B26" s="2" t="s">
        <v>20</v>
      </c>
      <c r="C26" s="12">
        <v>0</v>
      </c>
      <c r="D26" s="12">
        <v>0.95</v>
      </c>
      <c r="E26" s="13">
        <v>0</v>
      </c>
      <c r="F26" s="33">
        <v>0.85</v>
      </c>
      <c r="G26" s="33">
        <v>0</v>
      </c>
      <c r="H26" s="37">
        <v>4</v>
      </c>
    </row>
    <row r="27" spans="1:8" x14ac:dyDescent="0.25">
      <c r="A27" s="3">
        <v>19</v>
      </c>
      <c r="B27" s="2" t="s">
        <v>21</v>
      </c>
      <c r="C27" s="12">
        <v>0</v>
      </c>
      <c r="D27" s="12">
        <v>0.5</v>
      </c>
      <c r="E27" s="13">
        <v>0</v>
      </c>
      <c r="F27" s="33">
        <v>0.6</v>
      </c>
      <c r="G27" s="33">
        <v>0</v>
      </c>
      <c r="H27" s="37">
        <v>3</v>
      </c>
    </row>
    <row r="28" spans="1:8" x14ac:dyDescent="0.25">
      <c r="A28" s="3">
        <v>20</v>
      </c>
      <c r="B28" s="2" t="s">
        <v>21</v>
      </c>
      <c r="C28" s="12">
        <v>0</v>
      </c>
      <c r="D28" s="12">
        <v>0.3</v>
      </c>
      <c r="E28" s="13">
        <v>0</v>
      </c>
      <c r="F28" s="33">
        <v>0.55000000000000004</v>
      </c>
      <c r="G28" s="33">
        <v>0</v>
      </c>
      <c r="H28" s="37">
        <v>4</v>
      </c>
    </row>
    <row r="29" spans="1:8" x14ac:dyDescent="0.25">
      <c r="A29" s="3">
        <v>21</v>
      </c>
      <c r="B29" s="2" t="s">
        <v>21</v>
      </c>
      <c r="C29" s="12">
        <v>0.04</v>
      </c>
      <c r="D29" s="12">
        <v>0.85</v>
      </c>
      <c r="E29" s="13">
        <v>0.2</v>
      </c>
      <c r="F29" s="33">
        <v>0.55000000000000004</v>
      </c>
      <c r="G29" s="33">
        <v>0</v>
      </c>
      <c r="H29" s="37">
        <v>5</v>
      </c>
    </row>
    <row r="30" spans="1:8" x14ac:dyDescent="0.25">
      <c r="A30" s="3">
        <v>22</v>
      </c>
      <c r="B30" s="2" t="s">
        <v>22</v>
      </c>
      <c r="C30" s="12">
        <v>0</v>
      </c>
      <c r="D30" s="12">
        <v>0.85</v>
      </c>
      <c r="E30" s="13">
        <v>0</v>
      </c>
      <c r="F30" s="33">
        <v>0.8</v>
      </c>
      <c r="G30" s="33">
        <v>0</v>
      </c>
      <c r="H30" s="37">
        <v>4</v>
      </c>
    </row>
    <row r="31" spans="1:8" x14ac:dyDescent="0.25">
      <c r="A31" s="3">
        <v>23</v>
      </c>
      <c r="B31" s="2" t="s">
        <v>22</v>
      </c>
      <c r="C31" s="12">
        <v>0.8</v>
      </c>
      <c r="D31" s="12">
        <v>0.75</v>
      </c>
      <c r="E31" s="13">
        <v>0.75</v>
      </c>
      <c r="F31" s="34">
        <v>0.625</v>
      </c>
      <c r="G31" s="33">
        <v>0</v>
      </c>
      <c r="H31" s="37">
        <v>5</v>
      </c>
    </row>
    <row r="32" spans="1:8" x14ac:dyDescent="0.25">
      <c r="A32" s="3">
        <v>24</v>
      </c>
      <c r="B32" s="2" t="s">
        <v>23</v>
      </c>
      <c r="C32" s="12">
        <v>0</v>
      </c>
      <c r="D32" s="12">
        <v>0.9</v>
      </c>
      <c r="E32" s="13">
        <v>0</v>
      </c>
      <c r="F32" s="33">
        <v>0.65</v>
      </c>
      <c r="G32" s="33">
        <v>0</v>
      </c>
      <c r="H32" s="37">
        <v>3</v>
      </c>
    </row>
    <row r="33" spans="1:8" x14ac:dyDescent="0.25">
      <c r="A33" s="3">
        <v>25</v>
      </c>
      <c r="B33" s="2" t="s">
        <v>23</v>
      </c>
      <c r="C33" s="12">
        <v>0</v>
      </c>
      <c r="D33" s="12">
        <v>0.85</v>
      </c>
      <c r="E33" s="13">
        <v>0</v>
      </c>
      <c r="F33" s="33">
        <v>0.75</v>
      </c>
      <c r="G33" s="33">
        <v>0</v>
      </c>
      <c r="H33" s="37">
        <v>4</v>
      </c>
    </row>
    <row r="34" spans="1:8" x14ac:dyDescent="0.25">
      <c r="A34" s="3">
        <v>26</v>
      </c>
      <c r="B34" s="2" t="s">
        <v>23</v>
      </c>
      <c r="C34" s="12">
        <v>0.35</v>
      </c>
      <c r="D34" s="12">
        <v>0.25</v>
      </c>
      <c r="E34" s="13">
        <v>0.35</v>
      </c>
      <c r="F34" s="33">
        <v>0.17</v>
      </c>
      <c r="G34" s="33">
        <v>0</v>
      </c>
      <c r="H34" s="37">
        <v>5</v>
      </c>
    </row>
    <row r="35" spans="1:8" x14ac:dyDescent="0.25">
      <c r="A35" s="3">
        <v>27</v>
      </c>
      <c r="B35" s="2" t="s">
        <v>24</v>
      </c>
      <c r="C35" s="12">
        <v>0</v>
      </c>
      <c r="D35" s="12">
        <v>0.8</v>
      </c>
      <c r="E35" s="13">
        <v>0</v>
      </c>
      <c r="F35" s="33">
        <v>0</v>
      </c>
      <c r="G35" s="33">
        <v>0</v>
      </c>
      <c r="H35" s="37">
        <v>3</v>
      </c>
    </row>
    <row r="36" spans="1:8" x14ac:dyDescent="0.25">
      <c r="A36" s="3">
        <v>28</v>
      </c>
      <c r="B36" s="2" t="s">
        <v>24</v>
      </c>
      <c r="C36" s="12">
        <v>0</v>
      </c>
      <c r="D36" s="12">
        <v>0.72</v>
      </c>
      <c r="E36" s="13">
        <v>0</v>
      </c>
      <c r="F36" s="33">
        <v>0.67</v>
      </c>
      <c r="G36" s="33">
        <v>0</v>
      </c>
      <c r="H36" s="37">
        <v>4</v>
      </c>
    </row>
    <row r="37" spans="1:8" x14ac:dyDescent="0.25">
      <c r="A37" s="3">
        <v>29</v>
      </c>
      <c r="B37" s="2" t="s">
        <v>24</v>
      </c>
      <c r="C37" s="12">
        <v>0.9</v>
      </c>
      <c r="D37" s="12">
        <v>0.8</v>
      </c>
      <c r="E37" s="13">
        <v>1</v>
      </c>
      <c r="F37" s="33">
        <v>0.6</v>
      </c>
      <c r="G37" s="33">
        <v>0</v>
      </c>
      <c r="H37" s="37">
        <v>5</v>
      </c>
    </row>
    <row r="38" spans="1:8" x14ac:dyDescent="0.25">
      <c r="A38" s="3">
        <v>30</v>
      </c>
      <c r="B38" s="2" t="s">
        <v>25</v>
      </c>
      <c r="C38" s="12">
        <v>0</v>
      </c>
      <c r="D38" s="12">
        <v>0.6</v>
      </c>
      <c r="E38" s="13">
        <v>0</v>
      </c>
      <c r="F38" s="33">
        <v>0.57999999999999996</v>
      </c>
      <c r="G38" s="33">
        <v>0</v>
      </c>
      <c r="H38" s="37">
        <v>3</v>
      </c>
    </row>
    <row r="39" spans="1:8" x14ac:dyDescent="0.25">
      <c r="A39" s="3">
        <v>31</v>
      </c>
      <c r="B39" s="2" t="s">
        <v>25</v>
      </c>
      <c r="C39" s="12">
        <v>0</v>
      </c>
      <c r="D39" s="12">
        <v>0.65</v>
      </c>
      <c r="E39" s="13">
        <v>0</v>
      </c>
      <c r="F39" s="33">
        <v>0.5</v>
      </c>
      <c r="G39" s="33">
        <v>0</v>
      </c>
      <c r="H39" s="37">
        <v>4</v>
      </c>
    </row>
    <row r="40" spans="1:8" x14ac:dyDescent="0.25">
      <c r="A40" s="3">
        <v>32</v>
      </c>
      <c r="B40" s="2" t="s">
        <v>25</v>
      </c>
      <c r="C40" s="12">
        <v>0.2</v>
      </c>
      <c r="D40" s="12">
        <v>0.33</v>
      </c>
      <c r="E40" s="13">
        <v>0.35</v>
      </c>
      <c r="F40" s="33">
        <v>0.12</v>
      </c>
      <c r="G40" s="33">
        <v>0</v>
      </c>
      <c r="H40" s="37">
        <v>5</v>
      </c>
    </row>
    <row r="41" spans="1:8" x14ac:dyDescent="0.25">
      <c r="A41" s="3">
        <v>33</v>
      </c>
      <c r="B41" s="2" t="s">
        <v>26</v>
      </c>
      <c r="C41" s="12">
        <v>0</v>
      </c>
      <c r="D41" s="12">
        <v>0.59</v>
      </c>
      <c r="E41" s="13">
        <v>0</v>
      </c>
      <c r="F41" s="33">
        <v>0.46</v>
      </c>
      <c r="G41" s="33">
        <v>0</v>
      </c>
      <c r="H41" s="37">
        <v>3</v>
      </c>
    </row>
    <row r="42" spans="1:8" x14ac:dyDescent="0.25">
      <c r="A42" s="3">
        <v>34</v>
      </c>
      <c r="B42" s="2" t="s">
        <v>26</v>
      </c>
      <c r="C42" s="12">
        <v>0</v>
      </c>
      <c r="D42" s="12">
        <v>0.55000000000000004</v>
      </c>
      <c r="E42" s="13">
        <v>0</v>
      </c>
      <c r="F42" s="33">
        <v>0.5</v>
      </c>
      <c r="G42" s="33">
        <v>0</v>
      </c>
      <c r="H42" s="37">
        <v>4</v>
      </c>
    </row>
    <row r="43" spans="1:8" x14ac:dyDescent="0.25">
      <c r="A43" s="3">
        <v>35</v>
      </c>
      <c r="B43" s="2" t="s">
        <v>26</v>
      </c>
      <c r="C43" s="12">
        <v>0.65</v>
      </c>
      <c r="D43" s="12">
        <v>0.2</v>
      </c>
      <c r="E43" s="13">
        <v>0.45</v>
      </c>
      <c r="F43" s="33">
        <v>0.35</v>
      </c>
      <c r="G43" s="33">
        <v>0</v>
      </c>
      <c r="H43" s="37">
        <v>5</v>
      </c>
    </row>
    <row r="44" spans="1:8" x14ac:dyDescent="0.25">
      <c r="A44" s="3">
        <v>36</v>
      </c>
      <c r="B44" s="28" t="s">
        <v>29</v>
      </c>
      <c r="C44" s="29">
        <v>0</v>
      </c>
      <c r="D44" s="29">
        <v>0.35</v>
      </c>
      <c r="E44" s="30">
        <v>0</v>
      </c>
      <c r="F44" s="35">
        <v>0.27</v>
      </c>
      <c r="G44" s="33">
        <v>0</v>
      </c>
      <c r="H44" s="37">
        <v>4</v>
      </c>
    </row>
    <row r="45" spans="1:8" ht="15.75" thickBot="1" x14ac:dyDescent="0.3">
      <c r="A45" s="3">
        <v>37</v>
      </c>
      <c r="B45" s="28" t="s">
        <v>29</v>
      </c>
      <c r="C45" s="29">
        <v>0.37</v>
      </c>
      <c r="D45" s="29">
        <v>0.47</v>
      </c>
      <c r="E45" s="30">
        <v>0.3</v>
      </c>
      <c r="F45" s="35">
        <v>0.37</v>
      </c>
      <c r="G45" s="33">
        <v>0</v>
      </c>
      <c r="H45" s="38">
        <v>5</v>
      </c>
    </row>
    <row r="46" spans="1:8" ht="15.75" thickBot="1" x14ac:dyDescent="0.3">
      <c r="B46" s="17" t="s">
        <v>8</v>
      </c>
      <c r="C46" s="14">
        <f>SUM(C9:C45)/13</f>
        <v>0.5146153846153847</v>
      </c>
      <c r="D46" s="14">
        <f>SUM(D9:D45)/37</f>
        <v>0.60243243243243239</v>
      </c>
      <c r="E46" s="14">
        <f>SUM(E9:E45)/13</f>
        <v>0.49615384615384611</v>
      </c>
      <c r="F46" s="14">
        <f>SUM(F9:F45)/37</f>
        <v>0.46824324324324335</v>
      </c>
      <c r="G46" s="14">
        <f>SUM(G9:G45)/44</f>
        <v>0</v>
      </c>
      <c r="H46" s="39"/>
    </row>
    <row r="48" spans="1:8" ht="15.75" thickBot="1" x14ac:dyDescent="0.3"/>
    <row r="49" spans="1:7" ht="15.75" thickBot="1" x14ac:dyDescent="0.3">
      <c r="A49" s="27"/>
      <c r="B49" s="25"/>
      <c r="C49" s="18" t="s">
        <v>0</v>
      </c>
      <c r="D49" s="19" t="s">
        <v>1</v>
      </c>
      <c r="E49" s="20" t="s">
        <v>2</v>
      </c>
      <c r="F49" s="21" t="s">
        <v>3</v>
      </c>
      <c r="G49" s="41" t="s">
        <v>28</v>
      </c>
    </row>
    <row r="50" spans="1:7" ht="15.75" thickBot="1" x14ac:dyDescent="0.3">
      <c r="A50" s="26"/>
      <c r="B50" s="25"/>
      <c r="C50" s="14">
        <f>C46</f>
        <v>0.5146153846153847</v>
      </c>
      <c r="D50" s="16">
        <f>D46</f>
        <v>0.60243243243243239</v>
      </c>
      <c r="E50" s="15">
        <f>E46</f>
        <v>0.49615384615384611</v>
      </c>
      <c r="F50" s="16">
        <f>F46</f>
        <v>0.46824324324324335</v>
      </c>
      <c r="G50" s="16">
        <f>G46</f>
        <v>0</v>
      </c>
    </row>
    <row r="51" spans="1:7" x14ac:dyDescent="0.25">
      <c r="A51" s="26"/>
      <c r="B51" s="25"/>
      <c r="C51" s="25"/>
      <c r="D51" s="25"/>
      <c r="E51" s="25"/>
      <c r="F51" s="25"/>
      <c r="G51" s="25"/>
    </row>
    <row r="52" spans="1:7" x14ac:dyDescent="0.25">
      <c r="A52" s="26"/>
      <c r="B52" s="25"/>
      <c r="C52" s="25"/>
      <c r="D52" s="25"/>
      <c r="E52" s="25"/>
      <c r="F52" s="25"/>
      <c r="G52" s="25"/>
    </row>
    <row r="53" spans="1:7" x14ac:dyDescent="0.25">
      <c r="A53" s="26"/>
      <c r="B53" s="25"/>
      <c r="C53" s="25"/>
      <c r="D53" s="25"/>
      <c r="E53" s="25"/>
      <c r="F53" s="25"/>
      <c r="G53" s="25"/>
    </row>
    <row r="54" spans="1:7" x14ac:dyDescent="0.25">
      <c r="A54" s="26"/>
      <c r="B54" s="25"/>
      <c r="C54" s="25"/>
      <c r="D54" s="25"/>
      <c r="E54" s="25"/>
      <c r="F54" s="25"/>
      <c r="G54" s="25"/>
    </row>
    <row r="55" spans="1:7" x14ac:dyDescent="0.25">
      <c r="A55" s="26"/>
      <c r="B55" s="25"/>
      <c r="C55" s="25"/>
      <c r="D55" s="25"/>
      <c r="E55" s="25"/>
      <c r="F55" s="25"/>
      <c r="G55" s="25"/>
    </row>
    <row r="56" spans="1:7" x14ac:dyDescent="0.25">
      <c r="A56" s="26"/>
      <c r="B56" s="25"/>
      <c r="C56" s="25"/>
      <c r="D56" s="25"/>
      <c r="E56" s="25"/>
      <c r="F56" s="25"/>
      <c r="G56" s="25"/>
    </row>
    <row r="57" spans="1:7" x14ac:dyDescent="0.25">
      <c r="A57" s="26"/>
      <c r="B57" s="25"/>
      <c r="C57" s="25"/>
      <c r="D57" s="25"/>
      <c r="E57" s="25"/>
      <c r="F57" s="25"/>
      <c r="G57" s="25"/>
    </row>
    <row r="58" spans="1:7" x14ac:dyDescent="0.25">
      <c r="A58" s="26"/>
      <c r="B58" s="25"/>
      <c r="C58" s="25"/>
      <c r="D58" s="25"/>
      <c r="E58" s="25"/>
      <c r="F58" s="25"/>
      <c r="G58" s="25"/>
    </row>
    <row r="59" spans="1:7" x14ac:dyDescent="0.25">
      <c r="B59" s="25"/>
      <c r="C59" s="25"/>
      <c r="D59" s="25"/>
      <c r="E59" s="25"/>
      <c r="F59" s="25"/>
      <c r="G59" s="25"/>
    </row>
  </sheetData>
  <mergeCells count="7">
    <mergeCell ref="H7:H8"/>
    <mergeCell ref="A1:F1"/>
    <mergeCell ref="A2:F2"/>
    <mergeCell ref="A3:F3"/>
    <mergeCell ref="A4:F4"/>
    <mergeCell ref="A7:A8"/>
    <mergeCell ref="B7:B8"/>
  </mergeCells>
  <conditionalFormatting sqref="D9:D44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9:F45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orientation="portrait" horizontalDpi="4294967293" verticalDpi="0" r:id="rId1"/>
  <ignoredErrors>
    <ignoredError sqref="D46" formula="1"/>
  </ignoredError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1DD625-2AD8-4F7A-A1ED-3BF6FD7BAEEA}">
  <dimension ref="A1:H31"/>
  <sheetViews>
    <sheetView tabSelected="1" topLeftCell="A21" workbookViewId="0">
      <selection activeCell="G33" sqref="G33"/>
    </sheetView>
  </sheetViews>
  <sheetFormatPr baseColWidth="10" defaultRowHeight="15" x14ac:dyDescent="0.25"/>
  <cols>
    <col min="1" max="1" width="11.42578125" style="1"/>
    <col min="2" max="2" width="33.5703125" bestFit="1" customWidth="1"/>
    <col min="3" max="3" width="21.28515625" bestFit="1" customWidth="1"/>
    <col min="4" max="4" width="26.7109375" style="1" bestFit="1" customWidth="1"/>
    <col min="5" max="5" width="23.85546875" bestFit="1" customWidth="1"/>
    <col min="6" max="6" width="21.28515625" bestFit="1" customWidth="1"/>
    <col min="7" max="7" width="21.28515625" customWidth="1"/>
  </cols>
  <sheetData>
    <row r="1" spans="1:8" x14ac:dyDescent="0.25">
      <c r="A1" s="53" t="s">
        <v>6</v>
      </c>
      <c r="B1" s="54"/>
      <c r="C1" s="54"/>
      <c r="D1" s="54"/>
      <c r="E1" s="54"/>
      <c r="F1" s="55"/>
      <c r="G1" s="46"/>
    </row>
    <row r="2" spans="1:8" x14ac:dyDescent="0.25">
      <c r="A2" s="56" t="s">
        <v>7</v>
      </c>
      <c r="B2" s="57"/>
      <c r="C2" s="57"/>
      <c r="D2" s="57"/>
      <c r="E2" s="57"/>
      <c r="F2" s="58"/>
      <c r="G2" s="46"/>
    </row>
    <row r="3" spans="1:8" x14ac:dyDescent="0.25">
      <c r="A3" s="56" t="s">
        <v>9</v>
      </c>
      <c r="B3" s="57"/>
      <c r="C3" s="57"/>
      <c r="D3" s="57"/>
      <c r="E3" s="57"/>
      <c r="F3" s="58"/>
      <c r="G3" s="46"/>
    </row>
    <row r="4" spans="1:8" ht="15.75" thickBot="1" x14ac:dyDescent="0.3">
      <c r="A4" s="59" t="s">
        <v>10</v>
      </c>
      <c r="B4" s="60"/>
      <c r="C4" s="60"/>
      <c r="D4" s="60"/>
      <c r="E4" s="60"/>
      <c r="F4" s="61"/>
      <c r="G4" s="46"/>
    </row>
    <row r="6" spans="1:8" ht="15.75" thickBot="1" x14ac:dyDescent="0.3"/>
    <row r="7" spans="1:8" x14ac:dyDescent="0.25">
      <c r="A7" s="51" t="s">
        <v>4</v>
      </c>
      <c r="B7" s="49" t="s">
        <v>11</v>
      </c>
      <c r="C7" s="5" t="s">
        <v>0</v>
      </c>
      <c r="D7" s="6" t="s">
        <v>1</v>
      </c>
      <c r="E7" s="7" t="s">
        <v>2</v>
      </c>
      <c r="F7" s="31" t="s">
        <v>3</v>
      </c>
      <c r="G7" s="40" t="s">
        <v>27</v>
      </c>
      <c r="H7" s="47" t="s">
        <v>13</v>
      </c>
    </row>
    <row r="8" spans="1:8" ht="15.75" thickBot="1" x14ac:dyDescent="0.3">
      <c r="A8" s="52"/>
      <c r="B8" s="50"/>
      <c r="C8" s="8" t="s">
        <v>5</v>
      </c>
      <c r="D8" s="44" t="s">
        <v>5</v>
      </c>
      <c r="E8" s="8" t="s">
        <v>5</v>
      </c>
      <c r="F8" s="45" t="s">
        <v>5</v>
      </c>
      <c r="G8" s="45" t="s">
        <v>5</v>
      </c>
      <c r="H8" s="48"/>
    </row>
    <row r="9" spans="1:8" x14ac:dyDescent="0.25">
      <c r="A9" s="3">
        <v>1</v>
      </c>
      <c r="B9" s="2" t="s">
        <v>26</v>
      </c>
      <c r="C9" s="12">
        <v>0.45</v>
      </c>
      <c r="D9" s="12">
        <v>0.45</v>
      </c>
      <c r="E9" s="13">
        <v>0.5</v>
      </c>
      <c r="F9" s="33">
        <v>0.6</v>
      </c>
      <c r="G9" s="33">
        <v>0</v>
      </c>
      <c r="H9" s="37">
        <v>6</v>
      </c>
    </row>
    <row r="10" spans="1:8" x14ac:dyDescent="0.25">
      <c r="A10" s="3">
        <v>2</v>
      </c>
      <c r="B10" s="2" t="s">
        <v>26</v>
      </c>
      <c r="C10" s="12">
        <v>0.45</v>
      </c>
      <c r="D10" s="12">
        <v>0.57999999999999996</v>
      </c>
      <c r="E10" s="13">
        <v>0.41</v>
      </c>
      <c r="F10" s="33">
        <v>0.5</v>
      </c>
      <c r="G10" s="33">
        <v>0</v>
      </c>
      <c r="H10" s="37">
        <v>7</v>
      </c>
    </row>
    <row r="11" spans="1:8" x14ac:dyDescent="0.25">
      <c r="A11" s="3">
        <v>3</v>
      </c>
      <c r="B11" s="2" t="s">
        <v>26</v>
      </c>
      <c r="C11" s="12">
        <v>0.37</v>
      </c>
      <c r="D11" s="12">
        <v>0.37</v>
      </c>
      <c r="E11" s="13">
        <v>0.44</v>
      </c>
      <c r="F11" s="33">
        <v>0.27</v>
      </c>
      <c r="G11" s="33">
        <v>0</v>
      </c>
      <c r="H11" s="37">
        <v>8</v>
      </c>
    </row>
    <row r="12" spans="1:8" x14ac:dyDescent="0.25">
      <c r="A12" s="3">
        <v>4</v>
      </c>
      <c r="B12" s="2" t="s">
        <v>26</v>
      </c>
      <c r="C12" s="12">
        <v>0.3</v>
      </c>
      <c r="D12" s="12">
        <v>0.64</v>
      </c>
      <c r="E12" s="13">
        <v>0.33</v>
      </c>
      <c r="F12" s="33">
        <v>0.44</v>
      </c>
      <c r="G12" s="33">
        <v>0.57999999999999996</v>
      </c>
      <c r="H12" s="37">
        <v>9</v>
      </c>
    </row>
    <row r="13" spans="1:8" x14ac:dyDescent="0.25">
      <c r="A13" s="3">
        <v>5</v>
      </c>
      <c r="B13" s="28" t="s">
        <v>25</v>
      </c>
      <c r="C13" s="29">
        <v>0.6</v>
      </c>
      <c r="D13" s="29">
        <v>0.65</v>
      </c>
      <c r="E13" s="30">
        <v>0.45</v>
      </c>
      <c r="F13" s="35">
        <v>0.6</v>
      </c>
      <c r="G13" s="33">
        <v>0</v>
      </c>
      <c r="H13" s="37">
        <v>6</v>
      </c>
    </row>
    <row r="14" spans="1:8" x14ac:dyDescent="0.25">
      <c r="A14" s="3">
        <v>6</v>
      </c>
      <c r="B14" s="28" t="s">
        <v>25</v>
      </c>
      <c r="C14" s="29">
        <v>0.43</v>
      </c>
      <c r="D14" s="29">
        <v>0.43</v>
      </c>
      <c r="E14" s="30">
        <v>0.41</v>
      </c>
      <c r="F14" s="35">
        <v>0.41</v>
      </c>
      <c r="G14" s="33">
        <v>0</v>
      </c>
      <c r="H14" s="37">
        <v>7</v>
      </c>
    </row>
    <row r="15" spans="1:8" x14ac:dyDescent="0.25">
      <c r="A15" s="3">
        <v>7</v>
      </c>
      <c r="B15" s="28" t="s">
        <v>25</v>
      </c>
      <c r="C15" s="29">
        <v>0.17</v>
      </c>
      <c r="D15" s="29">
        <v>0.35</v>
      </c>
      <c r="E15" s="30">
        <v>0.38</v>
      </c>
      <c r="F15" s="35">
        <v>0.25</v>
      </c>
      <c r="G15" s="33">
        <v>0</v>
      </c>
      <c r="H15" s="37">
        <v>8</v>
      </c>
    </row>
    <row r="16" spans="1:8" x14ac:dyDescent="0.25">
      <c r="A16" s="3">
        <v>8</v>
      </c>
      <c r="B16" s="28" t="s">
        <v>25</v>
      </c>
      <c r="C16" s="29">
        <v>0.26</v>
      </c>
      <c r="D16" s="42">
        <v>0.47499999999999998</v>
      </c>
      <c r="E16" s="30">
        <v>0.37</v>
      </c>
      <c r="F16" s="35">
        <v>0.34</v>
      </c>
      <c r="G16" s="34">
        <v>0.39500000000000002</v>
      </c>
      <c r="H16" s="37">
        <v>9</v>
      </c>
    </row>
    <row r="17" spans="1:8" ht="15.75" thickBot="1" x14ac:dyDescent="0.3">
      <c r="A17" s="3">
        <v>9</v>
      </c>
      <c r="B17" s="28" t="s">
        <v>25</v>
      </c>
      <c r="C17" s="29">
        <v>0.59</v>
      </c>
      <c r="D17" s="29">
        <v>0.38</v>
      </c>
      <c r="E17" s="30">
        <v>0.35</v>
      </c>
      <c r="F17" s="35">
        <v>0.23</v>
      </c>
      <c r="G17" s="33">
        <v>0.47</v>
      </c>
      <c r="H17" s="37">
        <v>10</v>
      </c>
    </row>
    <row r="18" spans="1:8" ht="15.75" thickBot="1" x14ac:dyDescent="0.3">
      <c r="B18" s="17" t="s">
        <v>8</v>
      </c>
      <c r="C18" s="14">
        <f>SUM(C9:C17)/9</f>
        <v>0.40222222222222226</v>
      </c>
      <c r="D18" s="14">
        <f t="shared" ref="D18:F18" si="0">SUM(D9:D17)/9</f>
        <v>0.48055555555555557</v>
      </c>
      <c r="E18" s="14">
        <f t="shared" si="0"/>
        <v>0.40444444444444444</v>
      </c>
      <c r="F18" s="14">
        <f t="shared" si="0"/>
        <v>0.40444444444444444</v>
      </c>
      <c r="G18" s="14">
        <f>SUM(G9:G17)/3</f>
        <v>0.48166666666666663</v>
      </c>
      <c r="H18" s="39"/>
    </row>
    <row r="20" spans="1:8" ht="15.75" thickBot="1" x14ac:dyDescent="0.3"/>
    <row r="21" spans="1:8" ht="15.75" thickBot="1" x14ac:dyDescent="0.3">
      <c r="A21" s="27"/>
      <c r="B21" s="25"/>
      <c r="C21" s="18" t="s">
        <v>0</v>
      </c>
      <c r="D21" s="19" t="s">
        <v>1</v>
      </c>
      <c r="E21" s="20" t="s">
        <v>2</v>
      </c>
      <c r="F21" s="21" t="s">
        <v>3</v>
      </c>
      <c r="G21" s="41" t="s">
        <v>28</v>
      </c>
    </row>
    <row r="22" spans="1:8" ht="15.75" thickBot="1" x14ac:dyDescent="0.3">
      <c r="A22" s="26"/>
      <c r="B22" s="25"/>
      <c r="C22" s="14">
        <f>C18</f>
        <v>0.40222222222222226</v>
      </c>
      <c r="D22" s="16">
        <f>D18</f>
        <v>0.48055555555555557</v>
      </c>
      <c r="E22" s="15">
        <f>E18</f>
        <v>0.40444444444444444</v>
      </c>
      <c r="F22" s="16">
        <f>F18</f>
        <v>0.40444444444444444</v>
      </c>
      <c r="G22" s="16">
        <f>G18</f>
        <v>0.48166666666666663</v>
      </c>
    </row>
    <row r="23" spans="1:8" x14ac:dyDescent="0.25">
      <c r="A23" s="26"/>
      <c r="B23" s="25"/>
      <c r="C23" s="25"/>
      <c r="D23" s="25"/>
      <c r="E23" s="25"/>
      <c r="F23" s="25"/>
      <c r="G23" s="25"/>
    </row>
    <row r="24" spans="1:8" x14ac:dyDescent="0.25">
      <c r="A24" s="26"/>
      <c r="B24" s="25"/>
      <c r="C24" s="25"/>
      <c r="D24" s="25"/>
      <c r="E24" s="25"/>
      <c r="F24" s="25"/>
      <c r="G24" s="25"/>
    </row>
    <row r="25" spans="1:8" x14ac:dyDescent="0.25">
      <c r="A25" s="26"/>
      <c r="B25" s="25"/>
      <c r="C25" s="25"/>
      <c r="D25" s="25"/>
      <c r="E25" s="25"/>
      <c r="F25" s="25"/>
      <c r="G25" s="25"/>
    </row>
    <row r="26" spans="1:8" x14ac:dyDescent="0.25">
      <c r="A26" s="26"/>
      <c r="B26" s="25"/>
      <c r="C26" s="25"/>
      <c r="D26" s="25"/>
      <c r="E26" s="25"/>
      <c r="F26" s="25"/>
      <c r="G26" s="25"/>
    </row>
    <row r="27" spans="1:8" x14ac:dyDescent="0.25">
      <c r="A27" s="26"/>
      <c r="B27" s="25"/>
      <c r="C27" s="25"/>
      <c r="D27" s="25"/>
      <c r="E27" s="25"/>
      <c r="F27" s="25"/>
      <c r="G27" s="25"/>
    </row>
    <row r="28" spans="1:8" x14ac:dyDescent="0.25">
      <c r="A28" s="26"/>
      <c r="B28" s="25"/>
      <c r="C28" s="25"/>
      <c r="D28" s="25"/>
      <c r="E28" s="25"/>
      <c r="F28" s="25"/>
      <c r="G28" s="25"/>
    </row>
    <row r="29" spans="1:8" x14ac:dyDescent="0.25">
      <c r="A29" s="26"/>
      <c r="B29" s="25"/>
      <c r="C29" s="25"/>
      <c r="D29" s="25"/>
      <c r="E29" s="25"/>
      <c r="F29" s="25"/>
      <c r="G29" s="25"/>
    </row>
    <row r="30" spans="1:8" x14ac:dyDescent="0.25">
      <c r="A30" s="26"/>
      <c r="B30" s="25"/>
      <c r="C30" s="25"/>
      <c r="D30" s="25"/>
      <c r="E30" s="25"/>
      <c r="F30" s="25"/>
      <c r="G30" s="25"/>
    </row>
    <row r="31" spans="1:8" x14ac:dyDescent="0.25">
      <c r="B31" s="25"/>
      <c r="C31" s="25"/>
      <c r="D31" s="25"/>
      <c r="E31" s="25"/>
      <c r="F31" s="25"/>
      <c r="G31" s="25"/>
    </row>
  </sheetData>
  <mergeCells count="7">
    <mergeCell ref="H7:H8"/>
    <mergeCell ref="A1:F1"/>
    <mergeCell ref="A2:F2"/>
    <mergeCell ref="A3:F3"/>
    <mergeCell ref="A4:F4"/>
    <mergeCell ref="A7:A8"/>
    <mergeCell ref="B7:B8"/>
  </mergeCells>
  <conditionalFormatting sqref="C9:G17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89BE4E-025D-4413-9FE5-0E7F0020FD6A}">
  <dimension ref="A1:H32"/>
  <sheetViews>
    <sheetView topLeftCell="A21" workbookViewId="0">
      <selection activeCell="H22" sqref="H22"/>
    </sheetView>
  </sheetViews>
  <sheetFormatPr baseColWidth="10" defaultRowHeight="15" x14ac:dyDescent="0.25"/>
  <cols>
    <col min="1" max="1" width="3.140625" style="1" bestFit="1" customWidth="1"/>
    <col min="2" max="2" width="33.5703125" bestFit="1" customWidth="1"/>
    <col min="3" max="3" width="21.28515625" bestFit="1" customWidth="1"/>
    <col min="4" max="4" width="26.7109375" style="1" bestFit="1" customWidth="1"/>
    <col min="5" max="5" width="23.85546875" bestFit="1" customWidth="1"/>
    <col min="6" max="6" width="21.28515625" bestFit="1" customWidth="1"/>
    <col min="7" max="7" width="21.28515625" customWidth="1"/>
  </cols>
  <sheetData>
    <row r="1" spans="1:8" x14ac:dyDescent="0.25">
      <c r="A1" s="53" t="s">
        <v>6</v>
      </c>
      <c r="B1" s="54"/>
      <c r="C1" s="54"/>
      <c r="D1" s="54"/>
      <c r="E1" s="54"/>
      <c r="F1" s="55"/>
      <c r="G1" s="24"/>
    </row>
    <row r="2" spans="1:8" x14ac:dyDescent="0.25">
      <c r="A2" s="56" t="s">
        <v>7</v>
      </c>
      <c r="B2" s="57"/>
      <c r="C2" s="57"/>
      <c r="D2" s="57"/>
      <c r="E2" s="57"/>
      <c r="F2" s="58"/>
      <c r="G2" s="24"/>
    </row>
    <row r="3" spans="1:8" x14ac:dyDescent="0.25">
      <c r="A3" s="56" t="s">
        <v>30</v>
      </c>
      <c r="B3" s="57"/>
      <c r="C3" s="57"/>
      <c r="D3" s="57"/>
      <c r="E3" s="57"/>
      <c r="F3" s="58"/>
      <c r="G3" s="24"/>
    </row>
    <row r="4" spans="1:8" ht="15.75" thickBot="1" x14ac:dyDescent="0.3">
      <c r="A4" s="59" t="s">
        <v>34</v>
      </c>
      <c r="B4" s="60"/>
      <c r="C4" s="60"/>
      <c r="D4" s="60"/>
      <c r="E4" s="60"/>
      <c r="F4" s="61"/>
      <c r="G4" s="24"/>
    </row>
    <row r="6" spans="1:8" ht="15.75" thickBot="1" x14ac:dyDescent="0.3"/>
    <row r="7" spans="1:8" x14ac:dyDescent="0.25">
      <c r="A7" s="51" t="s">
        <v>4</v>
      </c>
      <c r="B7" s="49" t="s">
        <v>11</v>
      </c>
      <c r="C7" s="5" t="s">
        <v>0</v>
      </c>
      <c r="D7" s="6" t="s">
        <v>1</v>
      </c>
      <c r="E7" s="7" t="s">
        <v>2</v>
      </c>
      <c r="F7" s="31" t="s">
        <v>3</v>
      </c>
      <c r="G7" s="40" t="s">
        <v>27</v>
      </c>
      <c r="H7" s="47" t="s">
        <v>13</v>
      </c>
    </row>
    <row r="8" spans="1:8" ht="15.75" thickBot="1" x14ac:dyDescent="0.3">
      <c r="A8" s="52"/>
      <c r="B8" s="50"/>
      <c r="C8" s="8" t="s">
        <v>5</v>
      </c>
      <c r="D8" s="22" t="s">
        <v>5</v>
      </c>
      <c r="E8" s="8" t="s">
        <v>5</v>
      </c>
      <c r="F8" s="23" t="s">
        <v>5</v>
      </c>
      <c r="G8" s="23" t="s">
        <v>5</v>
      </c>
      <c r="H8" s="48"/>
    </row>
    <row r="9" spans="1:8" x14ac:dyDescent="0.25">
      <c r="A9" s="3">
        <v>1</v>
      </c>
      <c r="B9" s="4" t="s">
        <v>12</v>
      </c>
      <c r="C9" s="12">
        <v>0</v>
      </c>
      <c r="D9" s="10">
        <v>0.57999999999999996</v>
      </c>
      <c r="E9" s="11">
        <v>0</v>
      </c>
      <c r="F9" s="32">
        <v>0.3</v>
      </c>
      <c r="G9" s="32">
        <v>0</v>
      </c>
      <c r="H9" s="36">
        <v>3</v>
      </c>
    </row>
    <row r="10" spans="1:8" x14ac:dyDescent="0.25">
      <c r="A10" s="3">
        <v>2</v>
      </c>
      <c r="B10" s="2" t="s">
        <v>14</v>
      </c>
      <c r="C10" s="12">
        <v>0</v>
      </c>
      <c r="D10" s="12">
        <v>0.73</v>
      </c>
      <c r="E10" s="13">
        <v>0</v>
      </c>
      <c r="F10" s="33">
        <v>0.53</v>
      </c>
      <c r="G10" s="33">
        <v>0</v>
      </c>
      <c r="H10" s="37">
        <v>3</v>
      </c>
    </row>
    <row r="11" spans="1:8" x14ac:dyDescent="0.25">
      <c r="A11" s="3">
        <v>3</v>
      </c>
      <c r="B11" s="2" t="s">
        <v>16</v>
      </c>
      <c r="C11" s="12">
        <v>0</v>
      </c>
      <c r="D11" s="12">
        <v>0.55000000000000004</v>
      </c>
      <c r="E11" s="13">
        <v>0</v>
      </c>
      <c r="F11" s="33">
        <v>0</v>
      </c>
      <c r="G11" s="33">
        <v>0</v>
      </c>
      <c r="H11" s="37">
        <v>3</v>
      </c>
    </row>
    <row r="12" spans="1:8" x14ac:dyDescent="0.25">
      <c r="A12" s="3">
        <v>4</v>
      </c>
      <c r="B12" s="2" t="s">
        <v>18</v>
      </c>
      <c r="C12" s="12">
        <v>0</v>
      </c>
      <c r="D12" s="12">
        <v>0.55000000000000004</v>
      </c>
      <c r="E12" s="13">
        <v>0</v>
      </c>
      <c r="F12" s="33">
        <v>0.42</v>
      </c>
      <c r="G12" s="33">
        <v>0</v>
      </c>
      <c r="H12" s="37">
        <v>3</v>
      </c>
    </row>
    <row r="13" spans="1:8" x14ac:dyDescent="0.25">
      <c r="A13" s="3">
        <v>5</v>
      </c>
      <c r="B13" s="2" t="s">
        <v>20</v>
      </c>
      <c r="C13" s="12">
        <v>0</v>
      </c>
      <c r="D13" s="12">
        <v>0.88</v>
      </c>
      <c r="E13" s="13">
        <v>0</v>
      </c>
      <c r="F13" s="33">
        <v>0.75</v>
      </c>
      <c r="G13" s="33">
        <v>0</v>
      </c>
      <c r="H13" s="37">
        <v>3</v>
      </c>
    </row>
    <row r="14" spans="1:8" x14ac:dyDescent="0.25">
      <c r="A14" s="3">
        <v>6</v>
      </c>
      <c r="B14" s="2" t="s">
        <v>21</v>
      </c>
      <c r="C14" s="12">
        <v>0</v>
      </c>
      <c r="D14" s="12">
        <v>0.5</v>
      </c>
      <c r="E14" s="13">
        <v>0</v>
      </c>
      <c r="F14" s="33">
        <v>0.6</v>
      </c>
      <c r="G14" s="33">
        <v>0</v>
      </c>
      <c r="H14" s="37">
        <v>3</v>
      </c>
    </row>
    <row r="15" spans="1:8" x14ac:dyDescent="0.25">
      <c r="A15" s="3">
        <v>7</v>
      </c>
      <c r="B15" s="2" t="s">
        <v>23</v>
      </c>
      <c r="C15" s="12">
        <v>0</v>
      </c>
      <c r="D15" s="12">
        <v>0.9</v>
      </c>
      <c r="E15" s="13">
        <v>0</v>
      </c>
      <c r="F15" s="33">
        <v>0.65</v>
      </c>
      <c r="G15" s="33">
        <v>0</v>
      </c>
      <c r="H15" s="37">
        <v>3</v>
      </c>
    </row>
    <row r="16" spans="1:8" x14ac:dyDescent="0.25">
      <c r="A16" s="3">
        <v>8</v>
      </c>
      <c r="B16" s="2" t="s">
        <v>24</v>
      </c>
      <c r="C16" s="12">
        <v>0</v>
      </c>
      <c r="D16" s="12">
        <v>0.8</v>
      </c>
      <c r="E16" s="13">
        <v>0</v>
      </c>
      <c r="F16" s="33">
        <v>0</v>
      </c>
      <c r="G16" s="33">
        <v>0</v>
      </c>
      <c r="H16" s="37">
        <v>3</v>
      </c>
    </row>
    <row r="17" spans="1:8" x14ac:dyDescent="0.25">
      <c r="A17" s="3">
        <v>9</v>
      </c>
      <c r="B17" s="2" t="s">
        <v>25</v>
      </c>
      <c r="C17" s="12">
        <v>0</v>
      </c>
      <c r="D17" s="12">
        <v>0.6</v>
      </c>
      <c r="E17" s="13">
        <v>0</v>
      </c>
      <c r="F17" s="33">
        <v>0.57999999999999996</v>
      </c>
      <c r="G17" s="33">
        <v>0</v>
      </c>
      <c r="H17" s="37">
        <v>3</v>
      </c>
    </row>
    <row r="18" spans="1:8" ht="15.75" thickBot="1" x14ac:dyDescent="0.3">
      <c r="A18" s="3">
        <v>10</v>
      </c>
      <c r="B18" s="2" t="s">
        <v>26</v>
      </c>
      <c r="C18" s="12">
        <v>0</v>
      </c>
      <c r="D18" s="12">
        <v>0.59</v>
      </c>
      <c r="E18" s="13">
        <v>0</v>
      </c>
      <c r="F18" s="33">
        <v>0.46</v>
      </c>
      <c r="G18" s="33">
        <v>0</v>
      </c>
      <c r="H18" s="37">
        <v>3</v>
      </c>
    </row>
    <row r="19" spans="1:8" ht="15.75" thickBot="1" x14ac:dyDescent="0.3">
      <c r="B19" s="17" t="s">
        <v>8</v>
      </c>
      <c r="C19" s="14">
        <f>SUM(C9:C18)/10</f>
        <v>0</v>
      </c>
      <c r="D19" s="14">
        <f t="shared" ref="D19:G19" si="0">SUM(D9:D18)/10</f>
        <v>0.66799999999999993</v>
      </c>
      <c r="E19" s="14">
        <f t="shared" si="0"/>
        <v>0</v>
      </c>
      <c r="F19" s="14">
        <f t="shared" si="0"/>
        <v>0.42899999999999999</v>
      </c>
      <c r="G19" s="14">
        <f t="shared" si="0"/>
        <v>0</v>
      </c>
      <c r="H19" s="39"/>
    </row>
    <row r="21" spans="1:8" ht="15.75" thickBot="1" x14ac:dyDescent="0.3"/>
    <row r="22" spans="1:8" ht="15.75" thickBot="1" x14ac:dyDescent="0.3">
      <c r="A22" s="27"/>
      <c r="B22" s="25"/>
      <c r="C22" s="18" t="s">
        <v>0</v>
      </c>
      <c r="D22" s="19" t="s">
        <v>1</v>
      </c>
      <c r="E22" s="20" t="s">
        <v>2</v>
      </c>
      <c r="F22" s="21" t="s">
        <v>3</v>
      </c>
      <c r="G22" s="41" t="s">
        <v>28</v>
      </c>
    </row>
    <row r="23" spans="1:8" ht="15.75" thickBot="1" x14ac:dyDescent="0.3">
      <c r="A23" s="26"/>
      <c r="B23" s="25"/>
      <c r="C23" s="14">
        <f>C19</f>
        <v>0</v>
      </c>
      <c r="D23" s="16">
        <f>D19</f>
        <v>0.66799999999999993</v>
      </c>
      <c r="E23" s="15">
        <f>E19</f>
        <v>0</v>
      </c>
      <c r="F23" s="16">
        <f>F19</f>
        <v>0.42899999999999999</v>
      </c>
      <c r="G23" s="16">
        <f>G19</f>
        <v>0</v>
      </c>
    </row>
    <row r="24" spans="1:8" x14ac:dyDescent="0.25">
      <c r="A24" s="26"/>
      <c r="B24" s="25"/>
      <c r="C24" s="25"/>
      <c r="D24" s="25"/>
      <c r="E24" s="25"/>
      <c r="F24" s="25"/>
      <c r="G24" s="25"/>
    </row>
    <row r="25" spans="1:8" x14ac:dyDescent="0.25">
      <c r="A25" s="26"/>
      <c r="B25" s="25"/>
      <c r="C25" s="25"/>
      <c r="D25" s="25"/>
      <c r="E25" s="25"/>
      <c r="F25" s="25"/>
      <c r="G25" s="25"/>
    </row>
    <row r="26" spans="1:8" x14ac:dyDescent="0.25">
      <c r="A26" s="26"/>
      <c r="B26" s="25"/>
      <c r="C26" s="25"/>
      <c r="D26" s="25"/>
      <c r="E26" s="25"/>
      <c r="F26" s="25"/>
      <c r="G26" s="25"/>
    </row>
    <row r="27" spans="1:8" x14ac:dyDescent="0.25">
      <c r="A27" s="26"/>
      <c r="B27" s="25"/>
      <c r="C27" s="25"/>
      <c r="D27" s="25"/>
      <c r="E27" s="25"/>
      <c r="F27" s="25"/>
      <c r="G27" s="25"/>
    </row>
    <row r="28" spans="1:8" x14ac:dyDescent="0.25">
      <c r="A28" s="26"/>
      <c r="B28" s="25"/>
      <c r="C28" s="25"/>
      <c r="D28" s="25"/>
      <c r="E28" s="25"/>
      <c r="F28" s="25"/>
      <c r="G28" s="25"/>
    </row>
    <row r="29" spans="1:8" x14ac:dyDescent="0.25">
      <c r="A29" s="26"/>
      <c r="B29" s="25"/>
      <c r="C29" s="25"/>
      <c r="D29" s="25"/>
      <c r="E29" s="25"/>
      <c r="F29" s="25"/>
      <c r="G29" s="25"/>
    </row>
    <row r="30" spans="1:8" x14ac:dyDescent="0.25">
      <c r="A30" s="26"/>
      <c r="B30" s="25"/>
      <c r="C30" s="25"/>
      <c r="D30" s="25"/>
      <c r="E30" s="25"/>
      <c r="F30" s="25"/>
      <c r="G30" s="25"/>
    </row>
    <row r="31" spans="1:8" x14ac:dyDescent="0.25">
      <c r="A31" s="26"/>
      <c r="B31" s="25"/>
      <c r="C31" s="25"/>
      <c r="D31" s="25"/>
      <c r="E31" s="25"/>
      <c r="F31" s="25"/>
      <c r="G31" s="25"/>
    </row>
    <row r="32" spans="1:8" x14ac:dyDescent="0.25">
      <c r="B32" s="25"/>
      <c r="C32" s="25"/>
      <c r="D32" s="25"/>
      <c r="E32" s="25"/>
      <c r="F32" s="25"/>
      <c r="G32" s="25"/>
    </row>
  </sheetData>
  <mergeCells count="7">
    <mergeCell ref="H7:H8"/>
    <mergeCell ref="A1:F1"/>
    <mergeCell ref="A2:F2"/>
    <mergeCell ref="A3:F3"/>
    <mergeCell ref="A4:F4"/>
    <mergeCell ref="A7:A8"/>
    <mergeCell ref="B7:B8"/>
  </mergeCells>
  <conditionalFormatting sqref="D9:D18">
    <cfRule type="cellIs" dxfId="9" priority="7" operator="lessThan">
      <formula>0.6</formula>
    </cfRule>
    <cfRule type="cellIs" dxfId="8" priority="5" operator="between">
      <formula>0.6</formula>
      <formula>0.7</formula>
    </cfRule>
    <cfRule type="cellIs" dxfId="7" priority="4" operator="between">
      <formula>0.7</formula>
      <formula>0.8</formula>
    </cfRule>
    <cfRule type="cellIs" dxfId="6" priority="3" operator="between">
      <formula>0.8</formula>
      <formula>1</formula>
    </cfRule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9:F19">
    <cfRule type="cellIs" dxfId="15" priority="6" operator="lessThan">
      <formula>0.6</formula>
    </cfRule>
  </conditionalFormatting>
  <conditionalFormatting sqref="F9:F18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orientation="portrait" horizontalDpi="4294967293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2F6548-E894-42AC-B718-E031A2B11DEE}">
  <dimension ref="A1:H36"/>
  <sheetViews>
    <sheetView topLeftCell="A24" workbookViewId="0">
      <selection activeCell="B28" sqref="B28"/>
    </sheetView>
  </sheetViews>
  <sheetFormatPr baseColWidth="10" defaultRowHeight="15" x14ac:dyDescent="0.25"/>
  <cols>
    <col min="1" max="1" width="11.42578125" style="1"/>
    <col min="2" max="2" width="33.5703125" bestFit="1" customWidth="1"/>
    <col min="3" max="3" width="21.28515625" bestFit="1" customWidth="1"/>
    <col min="4" max="4" width="26.7109375" style="1" bestFit="1" customWidth="1"/>
    <col min="5" max="5" width="23.85546875" bestFit="1" customWidth="1"/>
    <col min="6" max="6" width="21.28515625" bestFit="1" customWidth="1"/>
    <col min="7" max="7" width="21.28515625" customWidth="1"/>
  </cols>
  <sheetData>
    <row r="1" spans="1:8" x14ac:dyDescent="0.25">
      <c r="A1" s="53" t="s">
        <v>6</v>
      </c>
      <c r="B1" s="54"/>
      <c r="C1" s="54"/>
      <c r="D1" s="54"/>
      <c r="E1" s="54"/>
      <c r="F1" s="55"/>
      <c r="G1" s="46"/>
    </row>
    <row r="2" spans="1:8" x14ac:dyDescent="0.25">
      <c r="A2" s="56" t="s">
        <v>7</v>
      </c>
      <c r="B2" s="57"/>
      <c r="C2" s="57"/>
      <c r="D2" s="57"/>
      <c r="E2" s="57"/>
      <c r="F2" s="58"/>
      <c r="G2" s="46"/>
    </row>
    <row r="3" spans="1:8" x14ac:dyDescent="0.25">
      <c r="A3" s="56" t="s">
        <v>35</v>
      </c>
      <c r="B3" s="57"/>
      <c r="C3" s="57"/>
      <c r="D3" s="57"/>
      <c r="E3" s="57"/>
      <c r="F3" s="58"/>
      <c r="G3" s="46"/>
    </row>
    <row r="4" spans="1:8" ht="15.75" thickBot="1" x14ac:dyDescent="0.3">
      <c r="A4" s="59" t="s">
        <v>36</v>
      </c>
      <c r="B4" s="60"/>
      <c r="C4" s="60"/>
      <c r="D4" s="60"/>
      <c r="E4" s="60"/>
      <c r="F4" s="61"/>
      <c r="G4" s="46"/>
    </row>
    <row r="6" spans="1:8" ht="15.75" thickBot="1" x14ac:dyDescent="0.3"/>
    <row r="7" spans="1:8" x14ac:dyDescent="0.25">
      <c r="A7" s="51" t="s">
        <v>4</v>
      </c>
      <c r="B7" s="49" t="s">
        <v>11</v>
      </c>
      <c r="C7" s="5" t="s">
        <v>0</v>
      </c>
      <c r="D7" s="6" t="s">
        <v>1</v>
      </c>
      <c r="E7" s="7" t="s">
        <v>2</v>
      </c>
      <c r="F7" s="31" t="s">
        <v>3</v>
      </c>
      <c r="G7" s="40" t="s">
        <v>27</v>
      </c>
      <c r="H7" s="47" t="s">
        <v>13</v>
      </c>
    </row>
    <row r="8" spans="1:8" ht="15.75" thickBot="1" x14ac:dyDescent="0.3">
      <c r="A8" s="52"/>
      <c r="B8" s="50"/>
      <c r="C8" s="8" t="s">
        <v>5</v>
      </c>
      <c r="D8" s="44" t="s">
        <v>5</v>
      </c>
      <c r="E8" s="8" t="s">
        <v>5</v>
      </c>
      <c r="F8" s="45" t="s">
        <v>5</v>
      </c>
      <c r="G8" s="45" t="s">
        <v>5</v>
      </c>
      <c r="H8" s="48"/>
    </row>
    <row r="9" spans="1:8" x14ac:dyDescent="0.25">
      <c r="A9" s="3">
        <v>1</v>
      </c>
      <c r="B9" s="4" t="s">
        <v>12</v>
      </c>
      <c r="C9" s="12">
        <v>0</v>
      </c>
      <c r="D9" s="12">
        <v>0.34</v>
      </c>
      <c r="E9" s="13">
        <v>0</v>
      </c>
      <c r="F9" s="33">
        <v>0.2</v>
      </c>
      <c r="G9" s="33">
        <v>0</v>
      </c>
      <c r="H9" s="37">
        <v>4</v>
      </c>
    </row>
    <row r="10" spans="1:8" x14ac:dyDescent="0.25">
      <c r="A10" s="3">
        <v>2</v>
      </c>
      <c r="B10" s="2" t="s">
        <v>15</v>
      </c>
      <c r="C10" s="12">
        <v>0</v>
      </c>
      <c r="D10" s="12">
        <v>0.65</v>
      </c>
      <c r="E10" s="13">
        <v>0</v>
      </c>
      <c r="F10" s="33">
        <v>0.5</v>
      </c>
      <c r="G10" s="33">
        <v>0</v>
      </c>
      <c r="H10" s="37">
        <v>4</v>
      </c>
    </row>
    <row r="11" spans="1:8" x14ac:dyDescent="0.25">
      <c r="A11" s="3">
        <v>3</v>
      </c>
      <c r="B11" s="2" t="s">
        <v>16</v>
      </c>
      <c r="C11" s="12">
        <v>0</v>
      </c>
      <c r="D11" s="12">
        <v>0.78</v>
      </c>
      <c r="E11" s="13">
        <v>0</v>
      </c>
      <c r="F11" s="33">
        <v>7.0000000000000007E-2</v>
      </c>
      <c r="G11" s="33">
        <v>0</v>
      </c>
      <c r="H11" s="37">
        <v>4</v>
      </c>
    </row>
    <row r="12" spans="1:8" x14ac:dyDescent="0.25">
      <c r="A12" s="3">
        <v>4</v>
      </c>
      <c r="B12" s="2" t="s">
        <v>17</v>
      </c>
      <c r="C12" s="12">
        <v>0</v>
      </c>
      <c r="D12" s="12">
        <v>0.85</v>
      </c>
      <c r="E12" s="13">
        <v>0</v>
      </c>
      <c r="F12" s="33">
        <v>0.7</v>
      </c>
      <c r="G12" s="33">
        <v>0</v>
      </c>
      <c r="H12" s="37">
        <v>4</v>
      </c>
    </row>
    <row r="13" spans="1:8" x14ac:dyDescent="0.25">
      <c r="A13" s="3">
        <v>5</v>
      </c>
      <c r="B13" s="2" t="s">
        <v>18</v>
      </c>
      <c r="C13" s="12">
        <v>0</v>
      </c>
      <c r="D13" s="12">
        <v>0.62</v>
      </c>
      <c r="E13" s="13">
        <v>0</v>
      </c>
      <c r="F13" s="33">
        <v>0.53</v>
      </c>
      <c r="G13" s="33">
        <v>0</v>
      </c>
      <c r="H13" s="37">
        <v>4</v>
      </c>
    </row>
    <row r="14" spans="1:8" x14ac:dyDescent="0.25">
      <c r="A14" s="3">
        <v>6</v>
      </c>
      <c r="B14" s="2" t="s">
        <v>19</v>
      </c>
      <c r="C14" s="12">
        <v>0</v>
      </c>
      <c r="D14" s="12">
        <v>0.73</v>
      </c>
      <c r="E14" s="13">
        <v>0</v>
      </c>
      <c r="F14" s="33">
        <v>0.38</v>
      </c>
      <c r="G14" s="33">
        <v>0</v>
      </c>
      <c r="H14" s="37">
        <v>4</v>
      </c>
    </row>
    <row r="15" spans="1:8" x14ac:dyDescent="0.25">
      <c r="A15" s="3">
        <v>7</v>
      </c>
      <c r="B15" s="2" t="s">
        <v>20</v>
      </c>
      <c r="C15" s="12">
        <v>0</v>
      </c>
      <c r="D15" s="12">
        <v>0.95</v>
      </c>
      <c r="E15" s="13">
        <v>0</v>
      </c>
      <c r="F15" s="33">
        <v>0.85</v>
      </c>
      <c r="G15" s="33">
        <v>0</v>
      </c>
      <c r="H15" s="37">
        <v>4</v>
      </c>
    </row>
    <row r="16" spans="1:8" x14ac:dyDescent="0.25">
      <c r="A16" s="3">
        <v>8</v>
      </c>
      <c r="B16" s="2" t="s">
        <v>21</v>
      </c>
      <c r="C16" s="12">
        <v>0</v>
      </c>
      <c r="D16" s="12">
        <v>0.3</v>
      </c>
      <c r="E16" s="13">
        <v>0</v>
      </c>
      <c r="F16" s="33">
        <v>0.55000000000000004</v>
      </c>
      <c r="G16" s="33">
        <v>0</v>
      </c>
      <c r="H16" s="37">
        <v>4</v>
      </c>
    </row>
    <row r="17" spans="1:8" x14ac:dyDescent="0.25">
      <c r="A17" s="3">
        <v>9</v>
      </c>
      <c r="B17" s="2" t="s">
        <v>22</v>
      </c>
      <c r="C17" s="12">
        <v>0</v>
      </c>
      <c r="D17" s="12">
        <v>0.85</v>
      </c>
      <c r="E17" s="13">
        <v>0</v>
      </c>
      <c r="F17" s="33">
        <v>0.8</v>
      </c>
      <c r="G17" s="33">
        <v>0</v>
      </c>
      <c r="H17" s="37">
        <v>4</v>
      </c>
    </row>
    <row r="18" spans="1:8" x14ac:dyDescent="0.25">
      <c r="A18" s="3">
        <v>10</v>
      </c>
      <c r="B18" s="2" t="s">
        <v>23</v>
      </c>
      <c r="C18" s="12">
        <v>0</v>
      </c>
      <c r="D18" s="12">
        <v>0.85</v>
      </c>
      <c r="E18" s="13">
        <v>0</v>
      </c>
      <c r="F18" s="33">
        <v>0.75</v>
      </c>
      <c r="G18" s="33">
        <v>0</v>
      </c>
      <c r="H18" s="37">
        <v>4</v>
      </c>
    </row>
    <row r="19" spans="1:8" x14ac:dyDescent="0.25">
      <c r="A19" s="3">
        <v>11</v>
      </c>
      <c r="B19" s="2" t="s">
        <v>24</v>
      </c>
      <c r="C19" s="12">
        <v>0</v>
      </c>
      <c r="D19" s="12">
        <v>0.72</v>
      </c>
      <c r="E19" s="13">
        <v>0</v>
      </c>
      <c r="F19" s="33">
        <v>0.67</v>
      </c>
      <c r="G19" s="33">
        <v>0</v>
      </c>
      <c r="H19" s="37">
        <v>4</v>
      </c>
    </row>
    <row r="20" spans="1:8" x14ac:dyDescent="0.25">
      <c r="A20" s="3">
        <v>12</v>
      </c>
      <c r="B20" s="2" t="s">
        <v>25</v>
      </c>
      <c r="C20" s="12">
        <v>0</v>
      </c>
      <c r="D20" s="12">
        <v>0.65</v>
      </c>
      <c r="E20" s="13">
        <v>0</v>
      </c>
      <c r="F20" s="33">
        <v>0.5</v>
      </c>
      <c r="G20" s="33">
        <v>0</v>
      </c>
      <c r="H20" s="37">
        <v>4</v>
      </c>
    </row>
    <row r="21" spans="1:8" x14ac:dyDescent="0.25">
      <c r="A21" s="3">
        <v>13</v>
      </c>
      <c r="B21" s="2" t="s">
        <v>26</v>
      </c>
      <c r="C21" s="12">
        <v>0</v>
      </c>
      <c r="D21" s="12">
        <v>0.55000000000000004</v>
      </c>
      <c r="E21" s="13">
        <v>0</v>
      </c>
      <c r="F21" s="33">
        <v>0.5</v>
      </c>
      <c r="G21" s="33">
        <v>0</v>
      </c>
      <c r="H21" s="37">
        <v>4</v>
      </c>
    </row>
    <row r="22" spans="1:8" ht="15.75" thickBot="1" x14ac:dyDescent="0.3">
      <c r="A22" s="3">
        <v>14</v>
      </c>
      <c r="B22" s="28" t="s">
        <v>29</v>
      </c>
      <c r="C22" s="29">
        <v>0</v>
      </c>
      <c r="D22" s="29">
        <v>0.35</v>
      </c>
      <c r="E22" s="30">
        <v>0</v>
      </c>
      <c r="F22" s="35">
        <v>0.27</v>
      </c>
      <c r="G22" s="33">
        <v>0</v>
      </c>
      <c r="H22" s="37">
        <v>4</v>
      </c>
    </row>
    <row r="23" spans="1:8" ht="15.75" thickBot="1" x14ac:dyDescent="0.3">
      <c r="B23" s="17" t="s">
        <v>8</v>
      </c>
      <c r="C23" s="14">
        <f>SUM(C9:C22)/14</f>
        <v>0</v>
      </c>
      <c r="D23" s="14">
        <f t="shared" ref="D23:G23" si="0">SUM(D9:D22)/14</f>
        <v>0.65642857142857136</v>
      </c>
      <c r="E23" s="14">
        <f t="shared" si="0"/>
        <v>0</v>
      </c>
      <c r="F23" s="14">
        <f t="shared" si="0"/>
        <v>0.51928571428571424</v>
      </c>
      <c r="G23" s="14">
        <f t="shared" si="0"/>
        <v>0</v>
      </c>
      <c r="H23" s="39">
        <v>4</v>
      </c>
    </row>
    <row r="25" spans="1:8" ht="15.75" thickBot="1" x14ac:dyDescent="0.3"/>
    <row r="26" spans="1:8" ht="15.75" thickBot="1" x14ac:dyDescent="0.3">
      <c r="A26" s="27"/>
      <c r="B26" s="25"/>
      <c r="C26" s="18" t="s">
        <v>0</v>
      </c>
      <c r="D26" s="19" t="s">
        <v>1</v>
      </c>
      <c r="E26" s="20" t="s">
        <v>2</v>
      </c>
      <c r="F26" s="21" t="s">
        <v>3</v>
      </c>
      <c r="G26" s="41" t="s">
        <v>28</v>
      </c>
    </row>
    <row r="27" spans="1:8" ht="15.75" thickBot="1" x14ac:dyDescent="0.3">
      <c r="A27" s="26"/>
      <c r="B27" s="25"/>
      <c r="C27" s="14">
        <f>C23</f>
        <v>0</v>
      </c>
      <c r="D27" s="16">
        <f>D23</f>
        <v>0.65642857142857136</v>
      </c>
      <c r="E27" s="15">
        <f>E23</f>
        <v>0</v>
      </c>
      <c r="F27" s="16">
        <f>F23</f>
        <v>0.51928571428571424</v>
      </c>
      <c r="G27" s="16">
        <f>G23</f>
        <v>0</v>
      </c>
    </row>
    <row r="28" spans="1:8" x14ac:dyDescent="0.25">
      <c r="A28" s="26"/>
      <c r="B28" s="25"/>
      <c r="C28" s="25"/>
      <c r="D28" s="25"/>
      <c r="E28" s="25"/>
      <c r="F28" s="25"/>
      <c r="G28" s="25"/>
    </row>
    <row r="29" spans="1:8" x14ac:dyDescent="0.25">
      <c r="A29" s="26"/>
      <c r="B29" s="25"/>
      <c r="C29" s="25"/>
      <c r="D29" s="25"/>
      <c r="E29" s="25"/>
      <c r="F29" s="25"/>
      <c r="G29" s="25"/>
    </row>
    <row r="30" spans="1:8" x14ac:dyDescent="0.25">
      <c r="A30" s="26"/>
      <c r="B30" s="25"/>
      <c r="C30" s="25"/>
      <c r="D30" s="25"/>
      <c r="E30" s="25"/>
      <c r="F30" s="25"/>
      <c r="G30" s="25"/>
    </row>
    <row r="31" spans="1:8" x14ac:dyDescent="0.25">
      <c r="A31" s="26"/>
      <c r="B31" s="25"/>
      <c r="C31" s="25"/>
      <c r="D31" s="25"/>
      <c r="E31" s="25"/>
      <c r="F31" s="25"/>
      <c r="G31" s="25"/>
    </row>
    <row r="32" spans="1:8" x14ac:dyDescent="0.25">
      <c r="A32" s="26"/>
      <c r="B32" s="25"/>
      <c r="C32" s="25"/>
      <c r="D32" s="25"/>
      <c r="E32" s="25"/>
      <c r="F32" s="25"/>
      <c r="G32" s="25"/>
    </row>
    <row r="33" spans="1:7" x14ac:dyDescent="0.25">
      <c r="A33" s="26"/>
      <c r="B33" s="25"/>
      <c r="C33" s="25"/>
      <c r="D33" s="25"/>
      <c r="E33" s="25"/>
      <c r="F33" s="25"/>
      <c r="G33" s="25"/>
    </row>
    <row r="34" spans="1:7" x14ac:dyDescent="0.25">
      <c r="A34" s="26"/>
      <c r="B34" s="25"/>
      <c r="C34" s="25"/>
      <c r="D34" s="25"/>
      <c r="E34" s="25"/>
      <c r="F34" s="25"/>
      <c r="G34" s="25"/>
    </row>
    <row r="35" spans="1:7" x14ac:dyDescent="0.25">
      <c r="A35" s="26"/>
      <c r="B35" s="25"/>
      <c r="C35" s="25"/>
      <c r="D35" s="25"/>
      <c r="E35" s="25"/>
      <c r="F35" s="25"/>
      <c r="G35" s="25"/>
    </row>
    <row r="36" spans="1:7" x14ac:dyDescent="0.25">
      <c r="B36" s="25"/>
      <c r="C36" s="25"/>
      <c r="D36" s="25"/>
      <c r="E36" s="25"/>
      <c r="F36" s="25"/>
      <c r="G36" s="25"/>
    </row>
  </sheetData>
  <mergeCells count="7">
    <mergeCell ref="H7:H8"/>
    <mergeCell ref="A1:F1"/>
    <mergeCell ref="A2:F2"/>
    <mergeCell ref="A3:F3"/>
    <mergeCell ref="A4:F4"/>
    <mergeCell ref="A7:A8"/>
    <mergeCell ref="B7:B8"/>
  </mergeCells>
  <conditionalFormatting sqref="D9:D23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9:F23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orientation="portrait" horizontalDpi="4294967293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B59B3D-C8D7-4D10-BCFE-95658BF02528}">
  <dimension ref="A1:H35"/>
  <sheetViews>
    <sheetView topLeftCell="A4" workbookViewId="0">
      <selection activeCell="C9" sqref="C9:F22"/>
    </sheetView>
  </sheetViews>
  <sheetFormatPr baseColWidth="10" defaultRowHeight="15" x14ac:dyDescent="0.25"/>
  <cols>
    <col min="1" max="1" width="11.42578125" style="1"/>
    <col min="2" max="2" width="33.5703125" bestFit="1" customWidth="1"/>
    <col min="3" max="3" width="21.28515625" bestFit="1" customWidth="1"/>
    <col min="4" max="4" width="26.7109375" style="1" bestFit="1" customWidth="1"/>
    <col min="5" max="5" width="23.85546875" bestFit="1" customWidth="1"/>
    <col min="6" max="6" width="21.28515625" bestFit="1" customWidth="1"/>
    <col min="7" max="7" width="21.28515625" customWidth="1"/>
  </cols>
  <sheetData>
    <row r="1" spans="1:8" x14ac:dyDescent="0.25">
      <c r="A1" s="53" t="s">
        <v>6</v>
      </c>
      <c r="B1" s="54"/>
      <c r="C1" s="54"/>
      <c r="D1" s="54"/>
      <c r="E1" s="54"/>
      <c r="F1" s="55"/>
      <c r="G1" s="46"/>
    </row>
    <row r="2" spans="1:8" x14ac:dyDescent="0.25">
      <c r="A2" s="56" t="s">
        <v>7</v>
      </c>
      <c r="B2" s="57"/>
      <c r="C2" s="57"/>
      <c r="D2" s="57"/>
      <c r="E2" s="57"/>
      <c r="F2" s="58"/>
      <c r="G2" s="46"/>
    </row>
    <row r="3" spans="1:8" x14ac:dyDescent="0.25">
      <c r="A3" s="56" t="s">
        <v>37</v>
      </c>
      <c r="B3" s="57"/>
      <c r="C3" s="57"/>
      <c r="D3" s="57"/>
      <c r="E3" s="57"/>
      <c r="F3" s="58"/>
      <c r="G3" s="46"/>
    </row>
    <row r="4" spans="1:8" ht="15.75" thickBot="1" x14ac:dyDescent="0.3">
      <c r="A4" s="59" t="s">
        <v>38</v>
      </c>
      <c r="B4" s="60"/>
      <c r="C4" s="60"/>
      <c r="D4" s="60"/>
      <c r="E4" s="60"/>
      <c r="F4" s="61"/>
      <c r="G4" s="46"/>
    </row>
    <row r="6" spans="1:8" ht="15.75" thickBot="1" x14ac:dyDescent="0.3"/>
    <row r="7" spans="1:8" x14ac:dyDescent="0.25">
      <c r="A7" s="51" t="s">
        <v>4</v>
      </c>
      <c r="B7" s="49" t="s">
        <v>11</v>
      </c>
      <c r="C7" s="5" t="s">
        <v>0</v>
      </c>
      <c r="D7" s="6" t="s">
        <v>1</v>
      </c>
      <c r="E7" s="7" t="s">
        <v>2</v>
      </c>
      <c r="F7" s="31" t="s">
        <v>3</v>
      </c>
      <c r="G7" s="40" t="s">
        <v>27</v>
      </c>
      <c r="H7" s="47" t="s">
        <v>13</v>
      </c>
    </row>
    <row r="8" spans="1:8" ht="15.75" thickBot="1" x14ac:dyDescent="0.3">
      <c r="A8" s="52"/>
      <c r="B8" s="50"/>
      <c r="C8" s="8" t="s">
        <v>5</v>
      </c>
      <c r="D8" s="44" t="s">
        <v>5</v>
      </c>
      <c r="E8" s="8" t="s">
        <v>5</v>
      </c>
      <c r="F8" s="45" t="s">
        <v>5</v>
      </c>
      <c r="G8" s="45" t="s">
        <v>5</v>
      </c>
      <c r="H8" s="48"/>
    </row>
    <row r="9" spans="1:8" x14ac:dyDescent="0.25">
      <c r="A9" s="3">
        <v>1</v>
      </c>
      <c r="B9" s="4" t="s">
        <v>12</v>
      </c>
      <c r="C9" s="12">
        <v>0.33</v>
      </c>
      <c r="D9" s="12">
        <v>0.35</v>
      </c>
      <c r="E9" s="13">
        <v>0.32</v>
      </c>
      <c r="F9" s="33">
        <v>0.35</v>
      </c>
      <c r="G9" s="33">
        <v>0</v>
      </c>
      <c r="H9" s="37">
        <v>5</v>
      </c>
    </row>
    <row r="10" spans="1:8" x14ac:dyDescent="0.25">
      <c r="A10" s="3">
        <v>2</v>
      </c>
      <c r="B10" s="2" t="s">
        <v>14</v>
      </c>
      <c r="C10" s="12">
        <v>0.65</v>
      </c>
      <c r="D10" s="12">
        <v>0.4</v>
      </c>
      <c r="E10" s="13">
        <v>0.4</v>
      </c>
      <c r="F10" s="33">
        <v>0.5</v>
      </c>
      <c r="G10" s="33">
        <v>0</v>
      </c>
      <c r="H10" s="37">
        <v>5</v>
      </c>
    </row>
    <row r="11" spans="1:8" x14ac:dyDescent="0.25">
      <c r="A11" s="3">
        <v>3</v>
      </c>
      <c r="B11" s="2" t="s">
        <v>15</v>
      </c>
      <c r="C11" s="12">
        <v>0.65</v>
      </c>
      <c r="D11" s="12">
        <v>0.6</v>
      </c>
      <c r="E11" s="13">
        <v>0.8</v>
      </c>
      <c r="F11" s="33">
        <v>0.6</v>
      </c>
      <c r="G11" s="33">
        <v>0</v>
      </c>
      <c r="H11" s="37">
        <v>5</v>
      </c>
    </row>
    <row r="12" spans="1:8" x14ac:dyDescent="0.25">
      <c r="A12" s="3">
        <v>4</v>
      </c>
      <c r="B12" s="2" t="s">
        <v>16</v>
      </c>
      <c r="C12" s="12">
        <v>0.72</v>
      </c>
      <c r="D12" s="12">
        <v>0.6</v>
      </c>
      <c r="E12" s="13">
        <v>0.75</v>
      </c>
      <c r="F12" s="33">
        <v>0.63</v>
      </c>
      <c r="G12" s="33">
        <v>0</v>
      </c>
      <c r="H12" s="37">
        <v>5</v>
      </c>
    </row>
    <row r="13" spans="1:8" x14ac:dyDescent="0.25">
      <c r="A13" s="3">
        <v>5</v>
      </c>
      <c r="B13" s="2" t="s">
        <v>18</v>
      </c>
      <c r="C13" s="12">
        <v>0.48</v>
      </c>
      <c r="D13" s="12">
        <v>0.52</v>
      </c>
      <c r="E13" s="13">
        <v>0.56000000000000005</v>
      </c>
      <c r="F13" s="33">
        <v>0.4</v>
      </c>
      <c r="G13" s="33">
        <v>0</v>
      </c>
      <c r="H13" s="37">
        <v>5</v>
      </c>
    </row>
    <row r="14" spans="1:8" x14ac:dyDescent="0.25">
      <c r="A14" s="3">
        <v>6</v>
      </c>
      <c r="B14" s="2" t="s">
        <v>19</v>
      </c>
      <c r="C14" s="12">
        <v>0.55000000000000004</v>
      </c>
      <c r="D14" s="12">
        <v>0.3</v>
      </c>
      <c r="E14" s="13">
        <v>0.22</v>
      </c>
      <c r="F14" s="33">
        <v>0.5</v>
      </c>
      <c r="G14" s="33">
        <v>0</v>
      </c>
      <c r="H14" s="37">
        <v>5</v>
      </c>
    </row>
    <row r="15" spans="1:8" x14ac:dyDescent="0.25">
      <c r="A15" s="3">
        <v>7</v>
      </c>
      <c r="B15" s="2" t="s">
        <v>21</v>
      </c>
      <c r="C15" s="12">
        <v>0.04</v>
      </c>
      <c r="D15" s="12">
        <v>0.85</v>
      </c>
      <c r="E15" s="13">
        <v>0.2</v>
      </c>
      <c r="F15" s="33">
        <v>0.55000000000000004</v>
      </c>
      <c r="G15" s="33">
        <v>0</v>
      </c>
      <c r="H15" s="37">
        <v>5</v>
      </c>
    </row>
    <row r="16" spans="1:8" x14ac:dyDescent="0.25">
      <c r="A16" s="3">
        <v>8</v>
      </c>
      <c r="B16" s="2" t="s">
        <v>22</v>
      </c>
      <c r="C16" s="12">
        <v>0.8</v>
      </c>
      <c r="D16" s="12">
        <v>0.75</v>
      </c>
      <c r="E16" s="13">
        <v>0.75</v>
      </c>
      <c r="F16" s="34">
        <v>0.625</v>
      </c>
      <c r="G16" s="33">
        <v>0</v>
      </c>
      <c r="H16" s="37">
        <v>5</v>
      </c>
    </row>
    <row r="17" spans="1:8" x14ac:dyDescent="0.25">
      <c r="A17" s="3">
        <v>9</v>
      </c>
      <c r="B17" s="2" t="s">
        <v>23</v>
      </c>
      <c r="C17" s="12">
        <v>0.35</v>
      </c>
      <c r="D17" s="12">
        <v>0.25</v>
      </c>
      <c r="E17" s="13">
        <v>0.35</v>
      </c>
      <c r="F17" s="33">
        <v>0.17</v>
      </c>
      <c r="G17" s="33">
        <v>0</v>
      </c>
      <c r="H17" s="37">
        <v>5</v>
      </c>
    </row>
    <row r="18" spans="1:8" x14ac:dyDescent="0.25">
      <c r="A18" s="3">
        <v>10</v>
      </c>
      <c r="B18" s="2" t="s">
        <v>24</v>
      </c>
      <c r="C18" s="12">
        <v>0.9</v>
      </c>
      <c r="D18" s="12">
        <v>0.8</v>
      </c>
      <c r="E18" s="13">
        <v>1</v>
      </c>
      <c r="F18" s="33">
        <v>0.6</v>
      </c>
      <c r="G18" s="33">
        <v>0</v>
      </c>
      <c r="H18" s="37">
        <v>5</v>
      </c>
    </row>
    <row r="19" spans="1:8" x14ac:dyDescent="0.25">
      <c r="A19" s="3">
        <v>11</v>
      </c>
      <c r="B19" s="2" t="s">
        <v>25</v>
      </c>
      <c r="C19" s="12">
        <v>0.2</v>
      </c>
      <c r="D19" s="12">
        <v>0.33</v>
      </c>
      <c r="E19" s="13">
        <v>0.35</v>
      </c>
      <c r="F19" s="33">
        <v>0.12</v>
      </c>
      <c r="G19" s="33">
        <v>0</v>
      </c>
      <c r="H19" s="37">
        <v>5</v>
      </c>
    </row>
    <row r="20" spans="1:8" x14ac:dyDescent="0.25">
      <c r="A20" s="3">
        <v>12</v>
      </c>
      <c r="B20" s="2" t="s">
        <v>26</v>
      </c>
      <c r="C20" s="12">
        <v>0.65</v>
      </c>
      <c r="D20" s="12">
        <v>0.2</v>
      </c>
      <c r="E20" s="13">
        <v>0.45</v>
      </c>
      <c r="F20" s="33">
        <v>0.35</v>
      </c>
      <c r="G20" s="33">
        <v>0</v>
      </c>
      <c r="H20" s="37">
        <v>5</v>
      </c>
    </row>
    <row r="21" spans="1:8" ht="15.75" thickBot="1" x14ac:dyDescent="0.3">
      <c r="A21" s="3">
        <v>13</v>
      </c>
      <c r="B21" s="28" t="s">
        <v>29</v>
      </c>
      <c r="C21" s="29">
        <v>0.37</v>
      </c>
      <c r="D21" s="29">
        <v>0.47</v>
      </c>
      <c r="E21" s="30">
        <v>0.3</v>
      </c>
      <c r="F21" s="35">
        <v>0.37</v>
      </c>
      <c r="G21" s="33">
        <v>0</v>
      </c>
      <c r="H21" s="38">
        <v>5</v>
      </c>
    </row>
    <row r="22" spans="1:8" ht="15.75" thickBot="1" x14ac:dyDescent="0.3">
      <c r="B22" s="17" t="s">
        <v>8</v>
      </c>
      <c r="C22" s="14">
        <f>SUM(C9:C21)/13</f>
        <v>0.5146153846153847</v>
      </c>
      <c r="D22" s="14">
        <f t="shared" ref="D22:G22" si="0">SUM(D9:D21)/13</f>
        <v>0.49384615384615382</v>
      </c>
      <c r="E22" s="14">
        <f t="shared" si="0"/>
        <v>0.49615384615384611</v>
      </c>
      <c r="F22" s="14">
        <f t="shared" si="0"/>
        <v>0.44346153846153846</v>
      </c>
      <c r="G22" s="14">
        <f t="shared" si="0"/>
        <v>0</v>
      </c>
      <c r="H22" s="39">
        <v>5</v>
      </c>
    </row>
    <row r="24" spans="1:8" ht="15.75" thickBot="1" x14ac:dyDescent="0.3"/>
    <row r="25" spans="1:8" ht="15.75" thickBot="1" x14ac:dyDescent="0.3">
      <c r="A25" s="27"/>
      <c r="B25" s="25"/>
      <c r="C25" s="18" t="s">
        <v>0</v>
      </c>
      <c r="D25" s="19" t="s">
        <v>1</v>
      </c>
      <c r="E25" s="20" t="s">
        <v>2</v>
      </c>
      <c r="F25" s="21" t="s">
        <v>3</v>
      </c>
      <c r="G25" s="41" t="s">
        <v>28</v>
      </c>
    </row>
    <row r="26" spans="1:8" ht="15.75" thickBot="1" x14ac:dyDescent="0.3">
      <c r="A26" s="26"/>
      <c r="B26" s="25"/>
      <c r="C26" s="14">
        <f>C22</f>
        <v>0.5146153846153847</v>
      </c>
      <c r="D26" s="16">
        <f>D22</f>
        <v>0.49384615384615382</v>
      </c>
      <c r="E26" s="15">
        <f>E22</f>
        <v>0.49615384615384611</v>
      </c>
      <c r="F26" s="16">
        <f>F22</f>
        <v>0.44346153846153846</v>
      </c>
      <c r="G26" s="16">
        <f>G22</f>
        <v>0</v>
      </c>
    </row>
    <row r="27" spans="1:8" x14ac:dyDescent="0.25">
      <c r="A27" s="26"/>
      <c r="B27" s="25"/>
      <c r="C27" s="25"/>
      <c r="D27" s="25"/>
      <c r="E27" s="25"/>
      <c r="F27" s="25"/>
      <c r="G27" s="25"/>
    </row>
    <row r="28" spans="1:8" x14ac:dyDescent="0.25">
      <c r="A28" s="26"/>
      <c r="B28" s="25"/>
      <c r="C28" s="25"/>
      <c r="D28" s="25"/>
      <c r="E28" s="25"/>
      <c r="F28" s="25"/>
      <c r="G28" s="25"/>
    </row>
    <row r="29" spans="1:8" x14ac:dyDescent="0.25">
      <c r="A29" s="26"/>
      <c r="B29" s="25"/>
      <c r="C29" s="25"/>
      <c r="D29" s="25"/>
      <c r="E29" s="25"/>
      <c r="F29" s="25"/>
      <c r="G29" s="25"/>
    </row>
    <row r="30" spans="1:8" x14ac:dyDescent="0.25">
      <c r="A30" s="26"/>
      <c r="B30" s="25"/>
      <c r="C30" s="25"/>
      <c r="D30" s="25"/>
      <c r="E30" s="25"/>
      <c r="F30" s="25"/>
      <c r="G30" s="25"/>
    </row>
    <row r="31" spans="1:8" x14ac:dyDescent="0.25">
      <c r="A31" s="26"/>
      <c r="B31" s="25"/>
      <c r="C31" s="25"/>
      <c r="D31" s="25"/>
      <c r="E31" s="25"/>
      <c r="F31" s="25"/>
      <c r="G31" s="25"/>
    </row>
    <row r="32" spans="1:8" x14ac:dyDescent="0.25">
      <c r="A32" s="26"/>
      <c r="B32" s="25"/>
      <c r="C32" s="25"/>
      <c r="D32" s="25"/>
      <c r="E32" s="25"/>
      <c r="F32" s="25"/>
      <c r="G32" s="25"/>
    </row>
    <row r="33" spans="1:7" x14ac:dyDescent="0.25">
      <c r="A33" s="26"/>
      <c r="B33" s="25"/>
      <c r="C33" s="25"/>
      <c r="D33" s="25"/>
      <c r="E33" s="25"/>
      <c r="F33" s="25"/>
      <c r="G33" s="25"/>
    </row>
    <row r="34" spans="1:7" x14ac:dyDescent="0.25">
      <c r="A34" s="26"/>
      <c r="B34" s="25"/>
      <c r="C34" s="25"/>
      <c r="D34" s="25"/>
      <c r="E34" s="25"/>
      <c r="F34" s="25"/>
      <c r="G34" s="25"/>
    </row>
    <row r="35" spans="1:7" x14ac:dyDescent="0.25">
      <c r="B35" s="25"/>
      <c r="C35" s="25"/>
      <c r="D35" s="25"/>
      <c r="E35" s="25"/>
      <c r="F35" s="25"/>
      <c r="G35" s="25"/>
    </row>
  </sheetData>
  <mergeCells count="7">
    <mergeCell ref="H7:H8"/>
    <mergeCell ref="A1:F1"/>
    <mergeCell ref="A2:F2"/>
    <mergeCell ref="A3:F3"/>
    <mergeCell ref="A4:F4"/>
    <mergeCell ref="A7:A8"/>
    <mergeCell ref="B7:B8"/>
  </mergeCells>
  <conditionalFormatting sqref="C9:F22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orientation="portrait" horizontalDpi="4294967293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4DB95F-1442-4DD0-8BF5-B58BF2A552BC}">
  <dimension ref="A1:H24"/>
  <sheetViews>
    <sheetView workbookViewId="0">
      <selection activeCell="C9" sqref="C9:F11"/>
    </sheetView>
  </sheetViews>
  <sheetFormatPr baseColWidth="10" defaultRowHeight="15" x14ac:dyDescent="0.25"/>
  <cols>
    <col min="1" max="1" width="11.42578125" style="1"/>
    <col min="2" max="2" width="33.5703125" bestFit="1" customWidth="1"/>
    <col min="3" max="3" width="21.28515625" bestFit="1" customWidth="1"/>
    <col min="4" max="4" width="26.7109375" style="1" bestFit="1" customWidth="1"/>
    <col min="5" max="5" width="23.85546875" bestFit="1" customWidth="1"/>
    <col min="6" max="6" width="21.28515625" bestFit="1" customWidth="1"/>
    <col min="7" max="7" width="21.28515625" customWidth="1"/>
  </cols>
  <sheetData>
    <row r="1" spans="1:8" x14ac:dyDescent="0.25">
      <c r="A1" s="53" t="s">
        <v>6</v>
      </c>
      <c r="B1" s="54"/>
      <c r="C1" s="54"/>
      <c r="D1" s="54"/>
      <c r="E1" s="54"/>
      <c r="F1" s="55"/>
      <c r="G1" s="46"/>
    </row>
    <row r="2" spans="1:8" x14ac:dyDescent="0.25">
      <c r="A2" s="56" t="s">
        <v>7</v>
      </c>
      <c r="B2" s="57"/>
      <c r="C2" s="57"/>
      <c r="D2" s="57"/>
      <c r="E2" s="57"/>
      <c r="F2" s="58"/>
      <c r="G2" s="46"/>
    </row>
    <row r="3" spans="1:8" x14ac:dyDescent="0.25">
      <c r="A3" s="56" t="s">
        <v>39</v>
      </c>
      <c r="B3" s="57"/>
      <c r="C3" s="57"/>
      <c r="D3" s="57"/>
      <c r="E3" s="57"/>
      <c r="F3" s="58"/>
      <c r="G3" s="46"/>
    </row>
    <row r="4" spans="1:8" ht="15.75" thickBot="1" x14ac:dyDescent="0.3">
      <c r="A4" s="59" t="s">
        <v>40</v>
      </c>
      <c r="B4" s="60"/>
      <c r="C4" s="60"/>
      <c r="D4" s="60"/>
      <c r="E4" s="60"/>
      <c r="F4" s="61"/>
      <c r="G4" s="46"/>
    </row>
    <row r="6" spans="1:8" ht="15.75" thickBot="1" x14ac:dyDescent="0.3"/>
    <row r="7" spans="1:8" x14ac:dyDescent="0.25">
      <c r="A7" s="51" t="s">
        <v>4</v>
      </c>
      <c r="B7" s="49" t="s">
        <v>11</v>
      </c>
      <c r="C7" s="5" t="s">
        <v>0</v>
      </c>
      <c r="D7" s="6" t="s">
        <v>1</v>
      </c>
      <c r="E7" s="7" t="s">
        <v>2</v>
      </c>
      <c r="F7" s="31" t="s">
        <v>3</v>
      </c>
      <c r="G7" s="40" t="s">
        <v>27</v>
      </c>
      <c r="H7" s="47" t="s">
        <v>13</v>
      </c>
    </row>
    <row r="8" spans="1:8" ht="15.75" thickBot="1" x14ac:dyDescent="0.3">
      <c r="A8" s="52"/>
      <c r="B8" s="50"/>
      <c r="C8" s="8" t="s">
        <v>5</v>
      </c>
      <c r="D8" s="44" t="s">
        <v>5</v>
      </c>
      <c r="E8" s="8" t="s">
        <v>5</v>
      </c>
      <c r="F8" s="45" t="s">
        <v>5</v>
      </c>
      <c r="G8" s="45" t="s">
        <v>5</v>
      </c>
      <c r="H8" s="48"/>
    </row>
    <row r="9" spans="1:8" x14ac:dyDescent="0.25">
      <c r="A9" s="3">
        <v>1</v>
      </c>
      <c r="B9" s="2" t="s">
        <v>26</v>
      </c>
      <c r="C9" s="12">
        <v>0.45</v>
      </c>
      <c r="D9" s="12">
        <v>0.45</v>
      </c>
      <c r="E9" s="13">
        <v>0.5</v>
      </c>
      <c r="F9" s="33">
        <v>0.6</v>
      </c>
      <c r="G9" s="33">
        <v>0</v>
      </c>
      <c r="H9" s="37">
        <v>6</v>
      </c>
    </row>
    <row r="10" spans="1:8" ht="15.75" thickBot="1" x14ac:dyDescent="0.3">
      <c r="A10" s="3">
        <v>2</v>
      </c>
      <c r="B10" s="28" t="s">
        <v>25</v>
      </c>
      <c r="C10" s="29">
        <v>0.6</v>
      </c>
      <c r="D10" s="29">
        <v>0.65</v>
      </c>
      <c r="E10" s="30">
        <v>0.45</v>
      </c>
      <c r="F10" s="35">
        <v>0.6</v>
      </c>
      <c r="G10" s="33">
        <v>0</v>
      </c>
      <c r="H10" s="37">
        <v>6</v>
      </c>
    </row>
    <row r="11" spans="1:8" ht="15.75" thickBot="1" x14ac:dyDescent="0.3">
      <c r="B11" s="17" t="s">
        <v>8</v>
      </c>
      <c r="C11" s="14">
        <f>SUM(C9:C10)/2</f>
        <v>0.52500000000000002</v>
      </c>
      <c r="D11" s="14">
        <f t="shared" ref="D11:G11" si="0">SUM(D9:D10)/2</f>
        <v>0.55000000000000004</v>
      </c>
      <c r="E11" s="14">
        <f t="shared" si="0"/>
        <v>0.47499999999999998</v>
      </c>
      <c r="F11" s="14">
        <f t="shared" si="0"/>
        <v>0.6</v>
      </c>
      <c r="G11" s="14">
        <f t="shared" si="0"/>
        <v>0</v>
      </c>
      <c r="H11" s="39">
        <v>6</v>
      </c>
    </row>
    <row r="13" spans="1:8" ht="15.75" thickBot="1" x14ac:dyDescent="0.3"/>
    <row r="14" spans="1:8" ht="15.75" thickBot="1" x14ac:dyDescent="0.3">
      <c r="A14" s="27"/>
      <c r="B14" s="25"/>
      <c r="C14" s="18" t="s">
        <v>0</v>
      </c>
      <c r="D14" s="19" t="s">
        <v>1</v>
      </c>
      <c r="E14" s="20" t="s">
        <v>2</v>
      </c>
      <c r="F14" s="21" t="s">
        <v>3</v>
      </c>
      <c r="G14" s="41" t="s">
        <v>28</v>
      </c>
    </row>
    <row r="15" spans="1:8" ht="15.75" thickBot="1" x14ac:dyDescent="0.3">
      <c r="A15" s="26"/>
      <c r="B15" s="25"/>
      <c r="C15" s="14">
        <f>C11</f>
        <v>0.52500000000000002</v>
      </c>
      <c r="D15" s="16">
        <f>D11</f>
        <v>0.55000000000000004</v>
      </c>
      <c r="E15" s="15">
        <f>E11</f>
        <v>0.47499999999999998</v>
      </c>
      <c r="F15" s="16">
        <f>F11</f>
        <v>0.6</v>
      </c>
      <c r="G15" s="16">
        <f>G11</f>
        <v>0</v>
      </c>
    </row>
    <row r="16" spans="1:8" x14ac:dyDescent="0.25">
      <c r="A16" s="26"/>
      <c r="B16" s="25"/>
      <c r="C16" s="25"/>
      <c r="D16" s="25"/>
      <c r="E16" s="25"/>
      <c r="F16" s="25"/>
      <c r="G16" s="25"/>
    </row>
    <row r="17" spans="1:7" x14ac:dyDescent="0.25">
      <c r="A17" s="26"/>
      <c r="B17" s="25"/>
      <c r="C17" s="25"/>
      <c r="D17" s="25"/>
      <c r="E17" s="25"/>
      <c r="F17" s="25"/>
      <c r="G17" s="25"/>
    </row>
    <row r="18" spans="1:7" x14ac:dyDescent="0.25">
      <c r="A18" s="26"/>
      <c r="B18" s="25"/>
      <c r="C18" s="25"/>
      <c r="D18" s="25"/>
      <c r="E18" s="25"/>
      <c r="F18" s="25"/>
      <c r="G18" s="25"/>
    </row>
    <row r="19" spans="1:7" x14ac:dyDescent="0.25">
      <c r="A19" s="26"/>
      <c r="B19" s="25"/>
      <c r="C19" s="25"/>
      <c r="D19" s="25"/>
      <c r="E19" s="25"/>
      <c r="F19" s="25"/>
      <c r="G19" s="25"/>
    </row>
    <row r="20" spans="1:7" x14ac:dyDescent="0.25">
      <c r="A20" s="26"/>
      <c r="B20" s="25"/>
      <c r="C20" s="25"/>
      <c r="D20" s="25"/>
      <c r="E20" s="25"/>
      <c r="F20" s="25"/>
      <c r="G20" s="25"/>
    </row>
    <row r="21" spans="1:7" x14ac:dyDescent="0.25">
      <c r="A21" s="26"/>
      <c r="B21" s="25"/>
      <c r="C21" s="25"/>
      <c r="D21" s="25"/>
      <c r="E21" s="25"/>
      <c r="F21" s="25"/>
      <c r="G21" s="25"/>
    </row>
    <row r="22" spans="1:7" x14ac:dyDescent="0.25">
      <c r="A22" s="26"/>
      <c r="B22" s="25"/>
      <c r="C22" s="25"/>
      <c r="D22" s="25"/>
      <c r="E22" s="25"/>
      <c r="F22" s="25"/>
      <c r="G22" s="25"/>
    </row>
    <row r="23" spans="1:7" x14ac:dyDescent="0.25">
      <c r="A23" s="26"/>
      <c r="B23" s="25"/>
      <c r="C23" s="25"/>
      <c r="D23" s="25"/>
      <c r="E23" s="25"/>
      <c r="F23" s="25"/>
      <c r="G23" s="25"/>
    </row>
    <row r="24" spans="1:7" x14ac:dyDescent="0.25">
      <c r="B24" s="25"/>
      <c r="C24" s="25"/>
      <c r="D24" s="25"/>
      <c r="E24" s="25"/>
      <c r="F24" s="25"/>
      <c r="G24" s="25"/>
    </row>
  </sheetData>
  <mergeCells count="7">
    <mergeCell ref="H7:H8"/>
    <mergeCell ref="A1:F1"/>
    <mergeCell ref="A2:F2"/>
    <mergeCell ref="A3:F3"/>
    <mergeCell ref="A4:F4"/>
    <mergeCell ref="A7:A8"/>
    <mergeCell ref="B7:B8"/>
  </mergeCells>
  <conditionalFormatting sqref="C9:F11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orientation="portrait" horizontalDpi="4294967293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C3BD62-77A0-4D5A-B9E0-4C9634FF73F7}">
  <dimension ref="A1:H24"/>
  <sheetViews>
    <sheetView workbookViewId="0">
      <selection activeCell="C9" sqref="C9:F11"/>
    </sheetView>
  </sheetViews>
  <sheetFormatPr baseColWidth="10" defaultRowHeight="15" x14ac:dyDescent="0.25"/>
  <cols>
    <col min="1" max="1" width="11.42578125" style="1"/>
    <col min="2" max="2" width="33.5703125" bestFit="1" customWidth="1"/>
    <col min="3" max="3" width="21.28515625" bestFit="1" customWidth="1"/>
    <col min="4" max="4" width="26.7109375" style="1" bestFit="1" customWidth="1"/>
    <col min="5" max="5" width="23.85546875" bestFit="1" customWidth="1"/>
    <col min="6" max="6" width="21.28515625" bestFit="1" customWidth="1"/>
    <col min="7" max="7" width="21.28515625" customWidth="1"/>
  </cols>
  <sheetData>
    <row r="1" spans="1:8" x14ac:dyDescent="0.25">
      <c r="A1" s="53" t="s">
        <v>6</v>
      </c>
      <c r="B1" s="54"/>
      <c r="C1" s="54"/>
      <c r="D1" s="54"/>
      <c r="E1" s="54"/>
      <c r="F1" s="55"/>
      <c r="G1" s="46"/>
    </row>
    <row r="2" spans="1:8" x14ac:dyDescent="0.25">
      <c r="A2" s="56" t="s">
        <v>7</v>
      </c>
      <c r="B2" s="57"/>
      <c r="C2" s="57"/>
      <c r="D2" s="57"/>
      <c r="E2" s="57"/>
      <c r="F2" s="58"/>
      <c r="G2" s="46"/>
    </row>
    <row r="3" spans="1:8" x14ac:dyDescent="0.25">
      <c r="A3" s="56" t="s">
        <v>41</v>
      </c>
      <c r="B3" s="57"/>
      <c r="C3" s="57"/>
      <c r="D3" s="57"/>
      <c r="E3" s="57"/>
      <c r="F3" s="58"/>
      <c r="G3" s="46"/>
    </row>
    <row r="4" spans="1:8" ht="15.75" thickBot="1" x14ac:dyDescent="0.3">
      <c r="A4" s="59" t="s">
        <v>40</v>
      </c>
      <c r="B4" s="60"/>
      <c r="C4" s="60"/>
      <c r="D4" s="60"/>
      <c r="E4" s="60"/>
      <c r="F4" s="61"/>
      <c r="G4" s="46"/>
    </row>
    <row r="6" spans="1:8" ht="15.75" thickBot="1" x14ac:dyDescent="0.3"/>
    <row r="7" spans="1:8" x14ac:dyDescent="0.25">
      <c r="A7" s="51" t="s">
        <v>4</v>
      </c>
      <c r="B7" s="49" t="s">
        <v>11</v>
      </c>
      <c r="C7" s="5" t="s">
        <v>0</v>
      </c>
      <c r="D7" s="6" t="s">
        <v>1</v>
      </c>
      <c r="E7" s="7" t="s">
        <v>2</v>
      </c>
      <c r="F7" s="31" t="s">
        <v>3</v>
      </c>
      <c r="G7" s="40" t="s">
        <v>27</v>
      </c>
      <c r="H7" s="47" t="s">
        <v>13</v>
      </c>
    </row>
    <row r="8" spans="1:8" ht="15.75" thickBot="1" x14ac:dyDescent="0.3">
      <c r="A8" s="52"/>
      <c r="B8" s="50"/>
      <c r="C8" s="8" t="s">
        <v>5</v>
      </c>
      <c r="D8" s="44" t="s">
        <v>5</v>
      </c>
      <c r="E8" s="8" t="s">
        <v>5</v>
      </c>
      <c r="F8" s="45" t="s">
        <v>5</v>
      </c>
      <c r="G8" s="45" t="s">
        <v>5</v>
      </c>
      <c r="H8" s="48"/>
    </row>
    <row r="9" spans="1:8" x14ac:dyDescent="0.25">
      <c r="A9" s="3">
        <v>1</v>
      </c>
      <c r="B9" s="2" t="s">
        <v>26</v>
      </c>
      <c r="C9" s="12">
        <v>0.45</v>
      </c>
      <c r="D9" s="12">
        <v>0.57999999999999996</v>
      </c>
      <c r="E9" s="13">
        <v>0.41</v>
      </c>
      <c r="F9" s="33">
        <v>0.5</v>
      </c>
      <c r="G9" s="33">
        <v>0</v>
      </c>
      <c r="H9" s="37">
        <v>7</v>
      </c>
    </row>
    <row r="10" spans="1:8" ht="15.75" thickBot="1" x14ac:dyDescent="0.3">
      <c r="A10" s="3">
        <v>2</v>
      </c>
      <c r="B10" s="28" t="s">
        <v>25</v>
      </c>
      <c r="C10" s="29">
        <v>0.43</v>
      </c>
      <c r="D10" s="29">
        <v>0.43</v>
      </c>
      <c r="E10" s="30">
        <v>0.41</v>
      </c>
      <c r="F10" s="35">
        <v>0.41</v>
      </c>
      <c r="G10" s="33">
        <v>0</v>
      </c>
      <c r="H10" s="37">
        <v>7</v>
      </c>
    </row>
    <row r="11" spans="1:8" ht="15.75" thickBot="1" x14ac:dyDescent="0.3">
      <c r="B11" s="17" t="s">
        <v>8</v>
      </c>
      <c r="C11" s="14">
        <f>SUM(C9:C10)/2</f>
        <v>0.44</v>
      </c>
      <c r="D11" s="14">
        <f t="shared" ref="D11:G11" si="0">SUM(D9:D10)/2</f>
        <v>0.505</v>
      </c>
      <c r="E11" s="14">
        <f t="shared" si="0"/>
        <v>0.41</v>
      </c>
      <c r="F11" s="14">
        <f t="shared" si="0"/>
        <v>0.45499999999999996</v>
      </c>
      <c r="G11" s="14">
        <f t="shared" si="0"/>
        <v>0</v>
      </c>
      <c r="H11" s="39">
        <v>7</v>
      </c>
    </row>
    <row r="13" spans="1:8" ht="15.75" thickBot="1" x14ac:dyDescent="0.3"/>
    <row r="14" spans="1:8" ht="15.75" thickBot="1" x14ac:dyDescent="0.3">
      <c r="A14" s="27"/>
      <c r="B14" s="25"/>
      <c r="C14" s="18" t="s">
        <v>0</v>
      </c>
      <c r="D14" s="19" t="s">
        <v>1</v>
      </c>
      <c r="E14" s="20" t="s">
        <v>2</v>
      </c>
      <c r="F14" s="21" t="s">
        <v>3</v>
      </c>
      <c r="G14" s="41" t="s">
        <v>28</v>
      </c>
    </row>
    <row r="15" spans="1:8" ht="15.75" thickBot="1" x14ac:dyDescent="0.3">
      <c r="A15" s="26"/>
      <c r="B15" s="25"/>
      <c r="C15" s="14">
        <f>C11</f>
        <v>0.44</v>
      </c>
      <c r="D15" s="16">
        <f>D11</f>
        <v>0.505</v>
      </c>
      <c r="E15" s="15">
        <f>E11</f>
        <v>0.41</v>
      </c>
      <c r="F15" s="16">
        <f>F11</f>
        <v>0.45499999999999996</v>
      </c>
      <c r="G15" s="16">
        <f>G11</f>
        <v>0</v>
      </c>
    </row>
    <row r="16" spans="1:8" x14ac:dyDescent="0.25">
      <c r="A16" s="26"/>
      <c r="B16" s="25"/>
      <c r="C16" s="25"/>
      <c r="D16" s="25"/>
      <c r="E16" s="25"/>
      <c r="F16" s="25"/>
      <c r="G16" s="25"/>
    </row>
    <row r="17" spans="1:7" x14ac:dyDescent="0.25">
      <c r="A17" s="26"/>
      <c r="B17" s="25"/>
      <c r="C17" s="25"/>
      <c r="D17" s="25"/>
      <c r="E17" s="25"/>
      <c r="F17" s="25"/>
      <c r="G17" s="25"/>
    </row>
    <row r="18" spans="1:7" x14ac:dyDescent="0.25">
      <c r="A18" s="26"/>
      <c r="B18" s="25"/>
      <c r="C18" s="25"/>
      <c r="D18" s="25"/>
      <c r="E18" s="25"/>
      <c r="F18" s="25"/>
      <c r="G18" s="25"/>
    </row>
    <row r="19" spans="1:7" x14ac:dyDescent="0.25">
      <c r="A19" s="26"/>
      <c r="B19" s="25"/>
      <c r="C19" s="25"/>
      <c r="D19" s="25"/>
      <c r="E19" s="25"/>
      <c r="F19" s="25"/>
      <c r="G19" s="25"/>
    </row>
    <row r="20" spans="1:7" x14ac:dyDescent="0.25">
      <c r="A20" s="26"/>
      <c r="B20" s="25"/>
      <c r="C20" s="25"/>
      <c r="D20" s="25"/>
      <c r="E20" s="25"/>
      <c r="F20" s="25"/>
      <c r="G20" s="25"/>
    </row>
    <row r="21" spans="1:7" x14ac:dyDescent="0.25">
      <c r="A21" s="26"/>
      <c r="B21" s="25"/>
      <c r="C21" s="25"/>
      <c r="D21" s="25"/>
      <c r="E21" s="25"/>
      <c r="F21" s="25"/>
      <c r="G21" s="25"/>
    </row>
    <row r="22" spans="1:7" x14ac:dyDescent="0.25">
      <c r="A22" s="26"/>
      <c r="B22" s="25"/>
      <c r="C22" s="25"/>
      <c r="D22" s="25"/>
      <c r="E22" s="25"/>
      <c r="F22" s="25"/>
      <c r="G22" s="25"/>
    </row>
    <row r="23" spans="1:7" x14ac:dyDescent="0.25">
      <c r="A23" s="26"/>
      <c r="B23" s="25"/>
      <c r="C23" s="25"/>
      <c r="D23" s="25"/>
      <c r="E23" s="25"/>
      <c r="F23" s="25"/>
      <c r="G23" s="25"/>
    </row>
    <row r="24" spans="1:7" x14ac:dyDescent="0.25">
      <c r="B24" s="25"/>
      <c r="C24" s="25"/>
      <c r="D24" s="25"/>
      <c r="E24" s="25"/>
      <c r="F24" s="25"/>
      <c r="G24" s="25"/>
    </row>
  </sheetData>
  <mergeCells count="7">
    <mergeCell ref="H7:H8"/>
    <mergeCell ref="A1:F1"/>
    <mergeCell ref="A2:F2"/>
    <mergeCell ref="A3:F3"/>
    <mergeCell ref="A4:F4"/>
    <mergeCell ref="A7:A8"/>
    <mergeCell ref="B7:B8"/>
  </mergeCells>
  <conditionalFormatting sqref="C9:F11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orientation="portrait" horizontalDpi="4294967293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6716E3-A845-4A81-AEE5-1899C89DCDE2}">
  <dimension ref="A1:H24"/>
  <sheetViews>
    <sheetView workbookViewId="0">
      <selection activeCell="C9" sqref="C9:F11"/>
    </sheetView>
  </sheetViews>
  <sheetFormatPr baseColWidth="10" defaultRowHeight="15" x14ac:dyDescent="0.25"/>
  <cols>
    <col min="1" max="1" width="11.42578125" style="1"/>
    <col min="2" max="2" width="33.5703125" bestFit="1" customWidth="1"/>
    <col min="3" max="3" width="21.28515625" bestFit="1" customWidth="1"/>
    <col min="4" max="4" width="26.7109375" style="1" bestFit="1" customWidth="1"/>
    <col min="5" max="5" width="23.85546875" bestFit="1" customWidth="1"/>
    <col min="6" max="6" width="21.28515625" bestFit="1" customWidth="1"/>
    <col min="7" max="7" width="21.28515625" customWidth="1"/>
  </cols>
  <sheetData>
    <row r="1" spans="1:8" x14ac:dyDescent="0.25">
      <c r="A1" s="53" t="s">
        <v>6</v>
      </c>
      <c r="B1" s="54"/>
      <c r="C1" s="54"/>
      <c r="D1" s="54"/>
      <c r="E1" s="54"/>
      <c r="F1" s="55"/>
      <c r="G1" s="46"/>
    </row>
    <row r="2" spans="1:8" x14ac:dyDescent="0.25">
      <c r="A2" s="56" t="s">
        <v>7</v>
      </c>
      <c r="B2" s="57"/>
      <c r="C2" s="57"/>
      <c r="D2" s="57"/>
      <c r="E2" s="57"/>
      <c r="F2" s="58"/>
      <c r="G2" s="46"/>
    </row>
    <row r="3" spans="1:8" x14ac:dyDescent="0.25">
      <c r="A3" s="56" t="s">
        <v>42</v>
      </c>
      <c r="B3" s="57"/>
      <c r="C3" s="57"/>
      <c r="D3" s="57"/>
      <c r="E3" s="57"/>
      <c r="F3" s="58"/>
      <c r="G3" s="46"/>
    </row>
    <row r="4" spans="1:8" ht="15.75" thickBot="1" x14ac:dyDescent="0.3">
      <c r="A4" s="59" t="s">
        <v>43</v>
      </c>
      <c r="B4" s="60"/>
      <c r="C4" s="60"/>
      <c r="D4" s="60"/>
      <c r="E4" s="60"/>
      <c r="F4" s="61"/>
      <c r="G4" s="46"/>
    </row>
    <row r="6" spans="1:8" ht="15.75" thickBot="1" x14ac:dyDescent="0.3"/>
    <row r="7" spans="1:8" x14ac:dyDescent="0.25">
      <c r="A7" s="51" t="s">
        <v>4</v>
      </c>
      <c r="B7" s="49" t="s">
        <v>11</v>
      </c>
      <c r="C7" s="5" t="s">
        <v>0</v>
      </c>
      <c r="D7" s="6" t="s">
        <v>1</v>
      </c>
      <c r="E7" s="7" t="s">
        <v>2</v>
      </c>
      <c r="F7" s="31" t="s">
        <v>3</v>
      </c>
      <c r="G7" s="40" t="s">
        <v>27</v>
      </c>
      <c r="H7" s="47" t="s">
        <v>13</v>
      </c>
    </row>
    <row r="8" spans="1:8" ht="15.75" thickBot="1" x14ac:dyDescent="0.3">
      <c r="A8" s="52"/>
      <c r="B8" s="50"/>
      <c r="C8" s="8" t="s">
        <v>5</v>
      </c>
      <c r="D8" s="44" t="s">
        <v>5</v>
      </c>
      <c r="E8" s="8" t="s">
        <v>5</v>
      </c>
      <c r="F8" s="45" t="s">
        <v>5</v>
      </c>
      <c r="G8" s="45" t="s">
        <v>5</v>
      </c>
      <c r="H8" s="48"/>
    </row>
    <row r="9" spans="1:8" x14ac:dyDescent="0.25">
      <c r="A9" s="3">
        <v>1</v>
      </c>
      <c r="B9" s="2" t="s">
        <v>26</v>
      </c>
      <c r="C9" s="12">
        <v>0.37</v>
      </c>
      <c r="D9" s="12">
        <v>0.37</v>
      </c>
      <c r="E9" s="13">
        <v>0.44</v>
      </c>
      <c r="F9" s="33">
        <v>0.27</v>
      </c>
      <c r="G9" s="33">
        <v>0</v>
      </c>
      <c r="H9" s="37">
        <v>8</v>
      </c>
    </row>
    <row r="10" spans="1:8" ht="15.75" thickBot="1" x14ac:dyDescent="0.3">
      <c r="A10" s="3">
        <v>2</v>
      </c>
      <c r="B10" s="28" t="s">
        <v>25</v>
      </c>
      <c r="C10" s="29">
        <v>0.17</v>
      </c>
      <c r="D10" s="29">
        <v>0.35</v>
      </c>
      <c r="E10" s="30">
        <v>0.38</v>
      </c>
      <c r="F10" s="35">
        <v>0.25</v>
      </c>
      <c r="G10" s="33">
        <v>0</v>
      </c>
      <c r="H10" s="37">
        <v>8</v>
      </c>
    </row>
    <row r="11" spans="1:8" ht="15.75" thickBot="1" x14ac:dyDescent="0.3">
      <c r="B11" s="17" t="s">
        <v>8</v>
      </c>
      <c r="C11" s="14">
        <f>SUM(C9:C10)/2</f>
        <v>0.27</v>
      </c>
      <c r="D11" s="14">
        <f t="shared" ref="D11:G11" si="0">SUM(D9:D10)/2</f>
        <v>0.36</v>
      </c>
      <c r="E11" s="14">
        <f t="shared" si="0"/>
        <v>0.41000000000000003</v>
      </c>
      <c r="F11" s="14">
        <f t="shared" si="0"/>
        <v>0.26</v>
      </c>
      <c r="G11" s="14">
        <f t="shared" si="0"/>
        <v>0</v>
      </c>
      <c r="H11" s="39">
        <v>8</v>
      </c>
    </row>
    <row r="13" spans="1:8" ht="15.75" thickBot="1" x14ac:dyDescent="0.3"/>
    <row r="14" spans="1:8" ht="15.75" thickBot="1" x14ac:dyDescent="0.3">
      <c r="A14" s="27"/>
      <c r="B14" s="25"/>
      <c r="C14" s="18" t="s">
        <v>0</v>
      </c>
      <c r="D14" s="19" t="s">
        <v>1</v>
      </c>
      <c r="E14" s="20" t="s">
        <v>2</v>
      </c>
      <c r="F14" s="21" t="s">
        <v>3</v>
      </c>
      <c r="G14" s="41" t="s">
        <v>28</v>
      </c>
    </row>
    <row r="15" spans="1:8" ht="15.75" thickBot="1" x14ac:dyDescent="0.3">
      <c r="A15" s="26"/>
      <c r="B15" s="25"/>
      <c r="C15" s="14">
        <f>C11</f>
        <v>0.27</v>
      </c>
      <c r="D15" s="16">
        <f>D11</f>
        <v>0.36</v>
      </c>
      <c r="E15" s="15">
        <f>E11</f>
        <v>0.41000000000000003</v>
      </c>
      <c r="F15" s="16">
        <f>F11</f>
        <v>0.26</v>
      </c>
      <c r="G15" s="16">
        <f>G11</f>
        <v>0</v>
      </c>
    </row>
    <row r="16" spans="1:8" x14ac:dyDescent="0.25">
      <c r="A16" s="26"/>
      <c r="B16" s="25"/>
      <c r="C16" s="25"/>
      <c r="D16" s="25"/>
      <c r="E16" s="25"/>
      <c r="F16" s="25"/>
      <c r="G16" s="25"/>
    </row>
    <row r="17" spans="1:7" x14ac:dyDescent="0.25">
      <c r="A17" s="26"/>
      <c r="B17" s="25"/>
      <c r="C17" s="25"/>
      <c r="D17" s="25"/>
      <c r="E17" s="25"/>
      <c r="F17" s="25"/>
      <c r="G17" s="25"/>
    </row>
    <row r="18" spans="1:7" x14ac:dyDescent="0.25">
      <c r="A18" s="26"/>
      <c r="B18" s="25"/>
      <c r="C18" s="25"/>
      <c r="D18" s="25"/>
      <c r="E18" s="25"/>
      <c r="F18" s="25"/>
      <c r="G18" s="25"/>
    </row>
    <row r="19" spans="1:7" x14ac:dyDescent="0.25">
      <c r="A19" s="26"/>
      <c r="B19" s="25"/>
      <c r="C19" s="25"/>
      <c r="D19" s="25"/>
      <c r="E19" s="25"/>
      <c r="F19" s="25"/>
      <c r="G19" s="25"/>
    </row>
    <row r="20" spans="1:7" x14ac:dyDescent="0.25">
      <c r="A20" s="26"/>
      <c r="B20" s="25"/>
      <c r="C20" s="25"/>
      <c r="D20" s="25"/>
      <c r="E20" s="25"/>
      <c r="F20" s="25"/>
      <c r="G20" s="25"/>
    </row>
    <row r="21" spans="1:7" x14ac:dyDescent="0.25">
      <c r="A21" s="26"/>
      <c r="B21" s="25"/>
      <c r="C21" s="25"/>
      <c r="D21" s="25"/>
      <c r="E21" s="25"/>
      <c r="F21" s="25"/>
      <c r="G21" s="25"/>
    </row>
    <row r="22" spans="1:7" x14ac:dyDescent="0.25">
      <c r="A22" s="26"/>
      <c r="B22" s="25"/>
      <c r="C22" s="25"/>
      <c r="D22" s="25"/>
      <c r="E22" s="25"/>
      <c r="F22" s="25"/>
      <c r="G22" s="25"/>
    </row>
    <row r="23" spans="1:7" x14ac:dyDescent="0.25">
      <c r="A23" s="26"/>
      <c r="B23" s="25"/>
      <c r="C23" s="25"/>
      <c r="D23" s="25"/>
      <c r="E23" s="25"/>
      <c r="F23" s="25"/>
      <c r="G23" s="25"/>
    </row>
    <row r="24" spans="1:7" x14ac:dyDescent="0.25">
      <c r="B24" s="25"/>
      <c r="C24" s="25"/>
      <c r="D24" s="25"/>
      <c r="E24" s="25"/>
      <c r="F24" s="25"/>
      <c r="G24" s="25"/>
    </row>
  </sheetData>
  <mergeCells count="7">
    <mergeCell ref="H7:H8"/>
    <mergeCell ref="A1:F1"/>
    <mergeCell ref="A2:F2"/>
    <mergeCell ref="A3:F3"/>
    <mergeCell ref="A4:F4"/>
    <mergeCell ref="A7:A8"/>
    <mergeCell ref="B7:B8"/>
  </mergeCells>
  <conditionalFormatting sqref="C9:F11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orientation="portrait" horizontalDpi="4294967293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DA6E2F-2C48-4BAB-8237-CC27F9FF3856}">
  <dimension ref="A1:H24"/>
  <sheetViews>
    <sheetView workbookViewId="0">
      <selection activeCell="C9" sqref="C9:G11"/>
    </sheetView>
  </sheetViews>
  <sheetFormatPr baseColWidth="10" defaultRowHeight="15" x14ac:dyDescent="0.25"/>
  <cols>
    <col min="1" max="1" width="11.42578125" style="1"/>
    <col min="2" max="2" width="33.5703125" bestFit="1" customWidth="1"/>
    <col min="3" max="3" width="21.28515625" bestFit="1" customWidth="1"/>
    <col min="4" max="4" width="26.7109375" style="1" bestFit="1" customWidth="1"/>
    <col min="5" max="5" width="23.85546875" bestFit="1" customWidth="1"/>
    <col min="6" max="6" width="21.28515625" bestFit="1" customWidth="1"/>
    <col min="7" max="7" width="21.28515625" customWidth="1"/>
  </cols>
  <sheetData>
    <row r="1" spans="1:8" x14ac:dyDescent="0.25">
      <c r="A1" s="53" t="s">
        <v>6</v>
      </c>
      <c r="B1" s="54"/>
      <c r="C1" s="54"/>
      <c r="D1" s="54"/>
      <c r="E1" s="54"/>
      <c r="F1" s="55"/>
      <c r="G1" s="46"/>
    </row>
    <row r="2" spans="1:8" x14ac:dyDescent="0.25">
      <c r="A2" s="56" t="s">
        <v>7</v>
      </c>
      <c r="B2" s="57"/>
      <c r="C2" s="57"/>
      <c r="D2" s="57"/>
      <c r="E2" s="57"/>
      <c r="F2" s="58"/>
      <c r="G2" s="46"/>
    </row>
    <row r="3" spans="1:8" x14ac:dyDescent="0.25">
      <c r="A3" s="56" t="s">
        <v>44</v>
      </c>
      <c r="B3" s="57"/>
      <c r="C3" s="57"/>
      <c r="D3" s="57"/>
      <c r="E3" s="57"/>
      <c r="F3" s="58"/>
      <c r="G3" s="46"/>
    </row>
    <row r="4" spans="1:8" ht="15.75" thickBot="1" x14ac:dyDescent="0.3">
      <c r="A4" s="59" t="s">
        <v>40</v>
      </c>
      <c r="B4" s="60"/>
      <c r="C4" s="60"/>
      <c r="D4" s="60"/>
      <c r="E4" s="60"/>
      <c r="F4" s="61"/>
      <c r="G4" s="46"/>
    </row>
    <row r="6" spans="1:8" ht="15.75" thickBot="1" x14ac:dyDescent="0.3"/>
    <row r="7" spans="1:8" x14ac:dyDescent="0.25">
      <c r="A7" s="51" t="s">
        <v>4</v>
      </c>
      <c r="B7" s="49" t="s">
        <v>11</v>
      </c>
      <c r="C7" s="5" t="s">
        <v>0</v>
      </c>
      <c r="D7" s="6" t="s">
        <v>1</v>
      </c>
      <c r="E7" s="7" t="s">
        <v>2</v>
      </c>
      <c r="F7" s="31" t="s">
        <v>3</v>
      </c>
      <c r="G7" s="40" t="s">
        <v>27</v>
      </c>
      <c r="H7" s="47" t="s">
        <v>13</v>
      </c>
    </row>
    <row r="8" spans="1:8" ht="15.75" thickBot="1" x14ac:dyDescent="0.3">
      <c r="A8" s="52"/>
      <c r="B8" s="50"/>
      <c r="C8" s="8" t="s">
        <v>5</v>
      </c>
      <c r="D8" s="44" t="s">
        <v>5</v>
      </c>
      <c r="E8" s="8" t="s">
        <v>5</v>
      </c>
      <c r="F8" s="45" t="s">
        <v>5</v>
      </c>
      <c r="G8" s="45" t="s">
        <v>5</v>
      </c>
      <c r="H8" s="48"/>
    </row>
    <row r="9" spans="1:8" x14ac:dyDescent="0.25">
      <c r="A9" s="3">
        <v>1</v>
      </c>
      <c r="B9" s="2" t="s">
        <v>26</v>
      </c>
      <c r="C9" s="12">
        <v>0.3</v>
      </c>
      <c r="D9" s="12">
        <v>0.64</v>
      </c>
      <c r="E9" s="13">
        <v>0.33</v>
      </c>
      <c r="F9" s="33">
        <v>0.44</v>
      </c>
      <c r="G9" s="33">
        <v>0.57999999999999996</v>
      </c>
      <c r="H9" s="37">
        <v>9</v>
      </c>
    </row>
    <row r="10" spans="1:8" ht="15.75" thickBot="1" x14ac:dyDescent="0.3">
      <c r="A10" s="3">
        <v>2</v>
      </c>
      <c r="B10" s="28" t="s">
        <v>25</v>
      </c>
      <c r="C10" s="29">
        <v>0.26</v>
      </c>
      <c r="D10" s="42">
        <v>0.47499999999999998</v>
      </c>
      <c r="E10" s="30">
        <v>0.37</v>
      </c>
      <c r="F10" s="35">
        <v>0.34</v>
      </c>
      <c r="G10" s="34">
        <v>0.39500000000000002</v>
      </c>
      <c r="H10" s="37">
        <v>9</v>
      </c>
    </row>
    <row r="11" spans="1:8" ht="15.75" thickBot="1" x14ac:dyDescent="0.3">
      <c r="B11" s="17" t="s">
        <v>8</v>
      </c>
      <c r="C11" s="14">
        <f>SUM(C9:C10)/2</f>
        <v>0.28000000000000003</v>
      </c>
      <c r="D11" s="14">
        <f t="shared" ref="D11:G11" si="0">SUM(D9:D10)/2</f>
        <v>0.5575</v>
      </c>
      <c r="E11" s="14">
        <f t="shared" si="0"/>
        <v>0.35</v>
      </c>
      <c r="F11" s="14">
        <f t="shared" si="0"/>
        <v>0.39</v>
      </c>
      <c r="G11" s="14">
        <f t="shared" si="0"/>
        <v>0.48749999999999999</v>
      </c>
      <c r="H11" s="39">
        <v>9</v>
      </c>
    </row>
    <row r="13" spans="1:8" ht="15.75" thickBot="1" x14ac:dyDescent="0.3"/>
    <row r="14" spans="1:8" ht="15.75" thickBot="1" x14ac:dyDescent="0.3">
      <c r="A14" s="27"/>
      <c r="B14" s="25"/>
      <c r="C14" s="18" t="s">
        <v>0</v>
      </c>
      <c r="D14" s="19" t="s">
        <v>1</v>
      </c>
      <c r="E14" s="20" t="s">
        <v>2</v>
      </c>
      <c r="F14" s="21" t="s">
        <v>3</v>
      </c>
      <c r="G14" s="41" t="s">
        <v>28</v>
      </c>
    </row>
    <row r="15" spans="1:8" ht="15.75" thickBot="1" x14ac:dyDescent="0.3">
      <c r="A15" s="26"/>
      <c r="B15" s="25"/>
      <c r="C15" s="14">
        <f>C11</f>
        <v>0.28000000000000003</v>
      </c>
      <c r="D15" s="16">
        <f>D11</f>
        <v>0.5575</v>
      </c>
      <c r="E15" s="15">
        <f>E11</f>
        <v>0.35</v>
      </c>
      <c r="F15" s="16">
        <f>F11</f>
        <v>0.39</v>
      </c>
      <c r="G15" s="16">
        <f>G11</f>
        <v>0.48749999999999999</v>
      </c>
    </row>
    <row r="16" spans="1:8" x14ac:dyDescent="0.25">
      <c r="A16" s="26"/>
      <c r="B16" s="25"/>
      <c r="C16" s="25"/>
      <c r="D16" s="25"/>
      <c r="E16" s="25"/>
      <c r="F16" s="25"/>
      <c r="G16" s="25"/>
    </row>
    <row r="17" spans="1:7" x14ac:dyDescent="0.25">
      <c r="A17" s="26"/>
      <c r="B17" s="25"/>
      <c r="C17" s="25"/>
      <c r="D17" s="25"/>
      <c r="E17" s="25"/>
      <c r="F17" s="25"/>
      <c r="G17" s="25"/>
    </row>
    <row r="18" spans="1:7" x14ac:dyDescent="0.25">
      <c r="A18" s="26"/>
      <c r="B18" s="25"/>
      <c r="C18" s="25"/>
      <c r="D18" s="25"/>
      <c r="E18" s="25"/>
      <c r="F18" s="25"/>
      <c r="G18" s="25"/>
    </row>
    <row r="19" spans="1:7" x14ac:dyDescent="0.25">
      <c r="A19" s="26"/>
      <c r="B19" s="25"/>
      <c r="C19" s="25"/>
      <c r="D19" s="25"/>
      <c r="E19" s="25"/>
      <c r="F19" s="25"/>
      <c r="G19" s="25"/>
    </row>
    <row r="20" spans="1:7" x14ac:dyDescent="0.25">
      <c r="A20" s="26"/>
      <c r="B20" s="25"/>
      <c r="C20" s="25"/>
      <c r="D20" s="25"/>
      <c r="E20" s="25"/>
      <c r="F20" s="25"/>
      <c r="G20" s="25"/>
    </row>
    <row r="21" spans="1:7" x14ac:dyDescent="0.25">
      <c r="A21" s="26"/>
      <c r="B21" s="25"/>
      <c r="C21" s="25"/>
      <c r="D21" s="25"/>
      <c r="E21" s="25"/>
      <c r="F21" s="25"/>
      <c r="G21" s="25"/>
    </row>
    <row r="22" spans="1:7" x14ac:dyDescent="0.25">
      <c r="A22" s="26"/>
      <c r="B22" s="25"/>
      <c r="C22" s="25"/>
      <c r="D22" s="25"/>
      <c r="E22" s="25"/>
      <c r="F22" s="25"/>
      <c r="G22" s="25"/>
    </row>
    <row r="23" spans="1:7" x14ac:dyDescent="0.25">
      <c r="A23" s="26"/>
      <c r="B23" s="25"/>
      <c r="C23" s="25"/>
      <c r="D23" s="25"/>
      <c r="E23" s="25"/>
      <c r="F23" s="25"/>
      <c r="G23" s="25"/>
    </row>
    <row r="24" spans="1:7" x14ac:dyDescent="0.25">
      <c r="B24" s="25"/>
      <c r="C24" s="25"/>
      <c r="D24" s="25"/>
      <c r="E24" s="25"/>
      <c r="F24" s="25"/>
      <c r="G24" s="25"/>
    </row>
  </sheetData>
  <mergeCells count="7">
    <mergeCell ref="H7:H8"/>
    <mergeCell ref="A1:F1"/>
    <mergeCell ref="A2:F2"/>
    <mergeCell ref="A3:F3"/>
    <mergeCell ref="A4:F4"/>
    <mergeCell ref="A7:A8"/>
    <mergeCell ref="B7:B8"/>
  </mergeCells>
  <conditionalFormatting sqref="C9:G11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orientation="portrait" horizontalDpi="4294967293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4FEAAE-85CC-4A19-929E-28E5B9838296}">
  <dimension ref="A1:H23"/>
  <sheetViews>
    <sheetView topLeftCell="A12" workbookViewId="0">
      <selection activeCell="H16" sqref="H16"/>
    </sheetView>
  </sheetViews>
  <sheetFormatPr baseColWidth="10" defaultRowHeight="15" x14ac:dyDescent="0.25"/>
  <cols>
    <col min="1" max="1" width="11.42578125" style="1"/>
    <col min="2" max="2" width="33.5703125" bestFit="1" customWidth="1"/>
    <col min="3" max="3" width="21.28515625" bestFit="1" customWidth="1"/>
    <col min="4" max="4" width="26.7109375" style="1" bestFit="1" customWidth="1"/>
    <col min="5" max="5" width="23.85546875" bestFit="1" customWidth="1"/>
    <col min="6" max="6" width="21.28515625" bestFit="1" customWidth="1"/>
    <col min="7" max="7" width="21.28515625" customWidth="1"/>
  </cols>
  <sheetData>
    <row r="1" spans="1:8" x14ac:dyDescent="0.25">
      <c r="A1" s="53" t="s">
        <v>6</v>
      </c>
      <c r="B1" s="54"/>
      <c r="C1" s="54"/>
      <c r="D1" s="54"/>
      <c r="E1" s="54"/>
      <c r="F1" s="55"/>
      <c r="G1" s="46"/>
    </row>
    <row r="2" spans="1:8" x14ac:dyDescent="0.25">
      <c r="A2" s="56" t="s">
        <v>7</v>
      </c>
      <c r="B2" s="57"/>
      <c r="C2" s="57"/>
      <c r="D2" s="57"/>
      <c r="E2" s="57"/>
      <c r="F2" s="58"/>
      <c r="G2" s="46"/>
    </row>
    <row r="3" spans="1:8" x14ac:dyDescent="0.25">
      <c r="A3" s="56" t="s">
        <v>45</v>
      </c>
      <c r="B3" s="57"/>
      <c r="C3" s="57"/>
      <c r="D3" s="57"/>
      <c r="E3" s="57"/>
      <c r="F3" s="58"/>
      <c r="G3" s="46"/>
    </row>
    <row r="4" spans="1:8" ht="15.75" thickBot="1" x14ac:dyDescent="0.3">
      <c r="A4" s="59" t="s">
        <v>46</v>
      </c>
      <c r="B4" s="60"/>
      <c r="C4" s="60"/>
      <c r="D4" s="60"/>
      <c r="E4" s="60"/>
      <c r="F4" s="61"/>
      <c r="G4" s="46"/>
    </row>
    <row r="6" spans="1:8" ht="15.75" thickBot="1" x14ac:dyDescent="0.3"/>
    <row r="7" spans="1:8" x14ac:dyDescent="0.25">
      <c r="A7" s="51" t="s">
        <v>4</v>
      </c>
      <c r="B7" s="49" t="s">
        <v>11</v>
      </c>
      <c r="C7" s="5" t="s">
        <v>0</v>
      </c>
      <c r="D7" s="6" t="s">
        <v>1</v>
      </c>
      <c r="E7" s="7" t="s">
        <v>2</v>
      </c>
      <c r="F7" s="31" t="s">
        <v>3</v>
      </c>
      <c r="G7" s="40" t="s">
        <v>27</v>
      </c>
      <c r="H7" s="47" t="s">
        <v>13</v>
      </c>
    </row>
    <row r="8" spans="1:8" ht="15.75" thickBot="1" x14ac:dyDescent="0.3">
      <c r="A8" s="52"/>
      <c r="B8" s="50"/>
      <c r="C8" s="8" t="s">
        <v>5</v>
      </c>
      <c r="D8" s="44" t="s">
        <v>5</v>
      </c>
      <c r="E8" s="8" t="s">
        <v>5</v>
      </c>
      <c r="F8" s="45" t="s">
        <v>5</v>
      </c>
      <c r="G8" s="45" t="s">
        <v>5</v>
      </c>
      <c r="H8" s="48"/>
    </row>
    <row r="9" spans="1:8" ht="15.75" thickBot="1" x14ac:dyDescent="0.3">
      <c r="A9" s="3">
        <v>1</v>
      </c>
      <c r="B9" s="28" t="s">
        <v>25</v>
      </c>
      <c r="C9" s="29">
        <v>0.59</v>
      </c>
      <c r="D9" s="29">
        <v>0.38</v>
      </c>
      <c r="E9" s="30">
        <v>0.35</v>
      </c>
      <c r="F9" s="35">
        <v>0.23</v>
      </c>
      <c r="G9" s="33">
        <v>0.47</v>
      </c>
      <c r="H9" s="37">
        <v>10</v>
      </c>
    </row>
    <row r="10" spans="1:8" ht="15.75" thickBot="1" x14ac:dyDescent="0.3">
      <c r="B10" s="17" t="s">
        <v>8</v>
      </c>
      <c r="C10" s="14">
        <f>SUM(C9:C9)/1</f>
        <v>0.59</v>
      </c>
      <c r="D10" s="14">
        <f t="shared" ref="D10:G10" si="0">SUM(D9:D9)/1</f>
        <v>0.38</v>
      </c>
      <c r="E10" s="14">
        <f t="shared" si="0"/>
        <v>0.35</v>
      </c>
      <c r="F10" s="14">
        <f t="shared" si="0"/>
        <v>0.23</v>
      </c>
      <c r="G10" s="14">
        <f t="shared" si="0"/>
        <v>0.47</v>
      </c>
      <c r="H10" s="39">
        <v>10</v>
      </c>
    </row>
    <row r="12" spans="1:8" ht="15.75" thickBot="1" x14ac:dyDescent="0.3"/>
    <row r="13" spans="1:8" ht="15.75" thickBot="1" x14ac:dyDescent="0.3">
      <c r="A13" s="27"/>
      <c r="B13" s="25"/>
      <c r="C13" s="18" t="s">
        <v>0</v>
      </c>
      <c r="D13" s="19" t="s">
        <v>1</v>
      </c>
      <c r="E13" s="20" t="s">
        <v>2</v>
      </c>
      <c r="F13" s="21" t="s">
        <v>3</v>
      </c>
      <c r="G13" s="41" t="s">
        <v>28</v>
      </c>
    </row>
    <row r="14" spans="1:8" ht="15.75" thickBot="1" x14ac:dyDescent="0.3">
      <c r="A14" s="26"/>
      <c r="B14" s="25"/>
      <c r="C14" s="14">
        <f>C10</f>
        <v>0.59</v>
      </c>
      <c r="D14" s="16">
        <f>D10</f>
        <v>0.38</v>
      </c>
      <c r="E14" s="15">
        <f>E10</f>
        <v>0.35</v>
      </c>
      <c r="F14" s="16">
        <f>F10</f>
        <v>0.23</v>
      </c>
      <c r="G14" s="16">
        <f>G10</f>
        <v>0.47</v>
      </c>
    </row>
    <row r="15" spans="1:8" x14ac:dyDescent="0.25">
      <c r="A15" s="26"/>
      <c r="B15" s="25"/>
      <c r="C15" s="25"/>
      <c r="D15" s="25"/>
      <c r="E15" s="25"/>
      <c r="F15" s="25"/>
      <c r="G15" s="25"/>
    </row>
    <row r="16" spans="1:8" x14ac:dyDescent="0.25">
      <c r="A16" s="26"/>
      <c r="B16" s="25"/>
      <c r="C16" s="25"/>
      <c r="D16" s="25"/>
      <c r="E16" s="25"/>
      <c r="F16" s="25"/>
      <c r="G16" s="25"/>
    </row>
    <row r="17" spans="1:7" x14ac:dyDescent="0.25">
      <c r="A17" s="26"/>
      <c r="B17" s="25"/>
      <c r="C17" s="25"/>
      <c r="D17" s="25"/>
      <c r="E17" s="25"/>
      <c r="F17" s="25"/>
      <c r="G17" s="25"/>
    </row>
    <row r="18" spans="1:7" x14ac:dyDescent="0.25">
      <c r="A18" s="26"/>
      <c r="B18" s="25"/>
      <c r="C18" s="25"/>
      <c r="D18" s="25"/>
      <c r="E18" s="25"/>
      <c r="F18" s="25"/>
      <c r="G18" s="25"/>
    </row>
    <row r="19" spans="1:7" x14ac:dyDescent="0.25">
      <c r="A19" s="26"/>
      <c r="B19" s="25"/>
      <c r="C19" s="25"/>
      <c r="D19" s="25"/>
      <c r="E19" s="25"/>
      <c r="F19" s="25"/>
      <c r="G19" s="25"/>
    </row>
    <row r="20" spans="1:7" x14ac:dyDescent="0.25">
      <c r="A20" s="26"/>
      <c r="B20" s="25"/>
      <c r="C20" s="25"/>
      <c r="D20" s="25"/>
      <c r="E20" s="25"/>
      <c r="F20" s="25"/>
      <c r="G20" s="25"/>
    </row>
    <row r="21" spans="1:7" x14ac:dyDescent="0.25">
      <c r="A21" s="26"/>
      <c r="B21" s="25"/>
      <c r="C21" s="25"/>
      <c r="D21" s="25"/>
      <c r="E21" s="25"/>
      <c r="F21" s="25"/>
      <c r="G21" s="25"/>
    </row>
    <row r="22" spans="1:7" x14ac:dyDescent="0.25">
      <c r="A22" s="26"/>
      <c r="B22" s="25"/>
      <c r="C22" s="25"/>
      <c r="D22" s="25"/>
      <c r="E22" s="25"/>
      <c r="F22" s="25"/>
      <c r="G22" s="25"/>
    </row>
    <row r="23" spans="1:7" x14ac:dyDescent="0.25">
      <c r="B23" s="25"/>
      <c r="C23" s="25"/>
      <c r="D23" s="25"/>
      <c r="E23" s="25"/>
      <c r="F23" s="25"/>
      <c r="G23" s="25"/>
    </row>
  </sheetData>
  <mergeCells count="7">
    <mergeCell ref="H7:H8"/>
    <mergeCell ref="A1:F1"/>
    <mergeCell ref="A2:F2"/>
    <mergeCell ref="A3:F3"/>
    <mergeCell ref="A4:F4"/>
    <mergeCell ref="A7:A8"/>
    <mergeCell ref="B7:B8"/>
  </mergeCells>
  <conditionalFormatting sqref="C9:G10">
    <cfRule type="cellIs" dxfId="0" priority="4" operator="lessThan">
      <formula>0.6</formula>
    </cfRule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4:G14">
    <cfRule type="cellIs" dxfId="5" priority="3" operator="greaterThan">
      <formula>0.6</formula>
    </cfRule>
    <cfRule type="cellIs" dxfId="4" priority="2" operator="greaterThan">
      <formula>0.6</formula>
    </cfRule>
  </conditionalFormatting>
  <pageMargins left="0.7" right="0.7" top="0.75" bottom="0.75" header="0.3" footer="0.3"/>
  <pageSetup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General</vt:lpstr>
      <vt:lpstr>Tercero</vt:lpstr>
      <vt:lpstr>Cuarto</vt:lpstr>
      <vt:lpstr>Quinto</vt:lpstr>
      <vt:lpstr>Sexto</vt:lpstr>
      <vt:lpstr>Séptimo</vt:lpstr>
      <vt:lpstr>Octavo</vt:lpstr>
      <vt:lpstr>Noveno</vt:lpstr>
      <vt:lpstr>Décimo</vt:lpstr>
      <vt:lpstr>Primaria</vt:lpstr>
      <vt:lpstr>Postprimaria y media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2022-10-08T19:42:28Z</dcterms:created>
  <dcterms:modified xsi:type="dcterms:W3CDTF">2022-10-19T21:31:32Z</dcterms:modified>
</cp:coreProperties>
</file>