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F:\.PTA 2021\DIA E 2020-2021\consolidado dia e ita juanfrio 2021\"/>
    </mc:Choice>
  </mc:AlternateContent>
  <xr:revisionPtr revIDLastSave="0" documentId="8_{5EACEB69-3A3A-4B55-AE79-629CE2F8924D}" xr6:coauthVersionLast="46" xr6:coauthVersionMax="46" xr10:uidLastSave="{00000000-0000-0000-0000-000000000000}"/>
  <bookViews>
    <workbookView xWindow="-120" yWindow="-120" windowWidth="20730" windowHeight="11160" firstSheet="1" activeTab="5" xr2:uid="{00000000-000D-0000-FFFF-FFFF00000000}"/>
  </bookViews>
  <sheets>
    <sheet name="Estrategias pedagógicas" sheetId="7" r:id="rId1"/>
    <sheet name="Escala y desempeños institucion" sheetId="6" r:id="rId2"/>
    <sheet name="LENGUA 5°" sheetId="4" r:id="rId3"/>
    <sheet name="LENGUA 9°" sheetId="10" r:id="rId4"/>
    <sheet name="LENGUA 11°" sheetId="11" r:id="rId5"/>
    <sheet name="CONSOL. LENGUA" sheetId="5"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J28"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J28" i="10"/>
  <c r="I28" i="10"/>
  <c r="H28" i="10"/>
  <c r="J27" i="10"/>
  <c r="I27" i="10"/>
  <c r="H27" i="10"/>
  <c r="J26" i="10"/>
  <c r="I26" i="10"/>
  <c r="H26" i="10"/>
  <c r="J25" i="10"/>
  <c r="I25" i="10"/>
  <c r="H25" i="10"/>
  <c r="J24" i="10"/>
  <c r="I24" i="10"/>
  <c r="H24" i="10"/>
  <c r="C12" i="10"/>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<sst xmlns="http://schemas.openxmlformats.org/spreadsheetml/2006/main" count="275" uniqueCount="104">
  <si>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</si>
  <si>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</si>
  <si>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</si>
  <si>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</si>
  <si>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</si>
  <si>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</si>
  <si>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</si>
  <si>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</si>
  <si>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</si>
  <si>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</si>
  <si>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</si>
  <si>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</si>
  <si>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</si>
  <si>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</si>
  <si>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</si>
  <si>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</si>
  <si>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</si>
  <si>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</si>
  <si>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</si>
  <si>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</si>
  <si>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</si>
  <si>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</si>
  <si>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</si>
  <si>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</si>
  <si>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</si>
  <si>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</si>
  <si>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</si>
  <si>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</si>
  <si>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</si>
  <si>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</si>
  <si>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</si>
  <si>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</si>
  <si>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</si>
  <si>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</si>
  <si>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</si>
  <si>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</si>
  <si>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</si>
  <si>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</si>
  <si>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</si>
  <si>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</si>
  <si>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</si>
  <si>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</si>
  <si>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</si>
  <si>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</si>
  <si>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</si>
  <si>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</si>
  <si>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</si>
  <si>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</si>
  <si>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</si>
  <si>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</si>
  <si>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</si>
  <si>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</si>
  <si>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Lengua 5°</t>
  </si>
  <si>
    <t>Lengua 9°</t>
  </si>
  <si>
    <t>Lengua 11°</t>
  </si>
  <si>
    <t>3.0- 3.9</t>
  </si>
  <si>
    <t>4.8- 5.0</t>
  </si>
  <si>
    <t>4.0- 4.7</t>
  </si>
  <si>
    <t>1.0- 2.9</t>
  </si>
  <si>
    <t xml:space="preserve">Estudiantes con un comportamiento excelente, que alcanzan la totalidad de los logros propuestos sin ninguna ayuda especial realizando de manera apropiada los procesos que le permitan potenciar su aprendizaje.  </t>
  </si>
  <si>
    <t>Estudiantes que requieren algún tipo de ayuda para alcanzar las competencias propuestas, manifiestan una actitud positiva, se esfuerzan por superar sus dificultades.</t>
  </si>
  <si>
    <t>Estudiantes que cumplen con los requerimientos mínimos para alcanzar las competencias estipuladas.</t>
  </si>
  <si>
    <t>Estudiantes que no manifiestan interés por su proceso de aprendizaje.</t>
  </si>
  <si>
    <t>LENGUA CASTELLANA</t>
  </si>
  <si>
    <t>5°</t>
  </si>
  <si>
    <t>A continuación ingrese el número de estudiantes que al final de cada período académico se ubicaron en cada nivel de desempeño según las valoraciones relacionadas.</t>
  </si>
  <si>
    <t>9°</t>
  </si>
  <si>
    <t>11°</t>
  </si>
  <si>
    <t>PEI: Se realizó ajustes en el componente académico (plan de área, plan de asignatura y plan de aula), en el componente comunitario (relación y comunicación con los padres de familia y acudientes), en el componente pegádogico (cambio de metodología de aprendizaje cooperativo a escuela activa), en el componente administrativo y financiero (recursos de guías impresas para estudiantes con dificultades de conexión).  SIEE: Se implementó la evaluación de forma flexible y formativa a las evidencias enviadas por los estudiantes, se ajustó el formato de autoevaluación para integrar a la familia, se valoró y se fomentó la participación activa en las diferentes actividades escolares durante la virtualidad. PLANES DE ESTUDIO, PLAN DE ÁREA Y PLAN DE AULA: Se realizó la priorización de las temáticas teniendo en cuenta el contexto y el momento, se realizó adaptaciones a las guías de aprendizaje para los estudiantes con discapacidad, se integró a la familia a los procesos de formación, se ajustó los criterios de evaluacion (cambio de evaluación cuantitavia a evaluación cualitativa), se hizo evaluacion formativa teniendo en cuenta la dimensión del ser, se realizó ajustes a la atención de estudiantes, padres de familia y acudientes; atendiendo a los criterios de evaluación inclusiva.</t>
  </si>
  <si>
    <t>Las estrategias pedagógicas implementadas fueron: PRIORIZACIÓN DE TEMÁTICAS: Se realizó la priorización de las temáticas a trabajar durante los tres periodos de la virtualidad. PROCESOS DE EVALUACIÓN: Se empleó la evaluación formativa y la flexibilización en la presentación de las evidencias y los horarios de atención a estudiantes. RECURSOS EDUCATIVOS: Se hizo entrega de  guías de aprendizaje impresas a los estudiantes con dificultad de conexion, guías de adaptación para los estudiantes con discapacidad, se implemento la comunicación por vías telefónicas y whatsapp. PROCESOS DE INTEGRACIÓN: Información constante y oportuna, envio de mensajes de motivación a las familias. VINCULACIÓN CON LA COMUNIDAD EDUCATIVA: Se vinculo a la familia en el desarrollo de actividades escolares.</t>
  </si>
  <si>
    <t>Orden, presentación y buena ortografía en la presentación de las actividades.</t>
  </si>
  <si>
    <t>Identifica las características de los géneros literarios y establece nexos entre sus elementos constitutivos.</t>
  </si>
  <si>
    <t>Reconoce las temáticas de los textos literarios que lee para relacionarlas con su contexto cotidiano.</t>
  </si>
  <si>
    <t>Deduce las semejanzas y diferencias de los géneros literarios a través de los textos que lee y escribe.</t>
  </si>
  <si>
    <t>Establece relaciones de coherencia entre los conceptos a tratar, el tipo de texto a utilizar y la intención comunicativa que media su producción.</t>
  </si>
  <si>
    <t>Comprende el concepto general y las características de los medios masivos de comunicación.</t>
  </si>
  <si>
    <t>Conoce las funciones de los distintos medios masivos de comunicación.</t>
  </si>
  <si>
    <t>Realiza lectura crítica de los medios masivos de comunicación.</t>
  </si>
  <si>
    <t xml:space="preserve">Organiza información y crea con normas de presentación y letra legible, textos teniendo en cuenta características de excusa y permiso. </t>
  </si>
  <si>
    <t xml:space="preserve">Lee comprensivamente y extrae mensajes y enseñanzas contenidas en la obra María de Jorge Isaacs. </t>
  </si>
  <si>
    <t xml:space="preserve">Presenta trabajos, tareas y apuntes ordenados y completos en fechas asignadas. </t>
  </si>
  <si>
    <t>Realiza las tareas y trabajos en forma clara, completa, ordenada con buena letra y ortografía.</t>
  </si>
  <si>
    <t xml:space="preserve">Identifica características de la literatura de la conquista, crea una crónica con sus propias vivencias y envía como evidencia por whatsapp. </t>
  </si>
  <si>
    <t>Enriquece su cultura literaria oyendo de sus familiares algunos mitos y leyendas de la región, y envía foto por whatsapp como evidencia.</t>
  </si>
  <si>
    <t>Escribe texto y lo lee oralmente expresando pensamientos, emociones y sentimientos a un familiar.</t>
  </si>
  <si>
    <t xml:space="preserve">Crea cuadro de autores latinoamericanos, usando información de la guía. </t>
  </si>
  <si>
    <t>Realiza las actividades propuestas y envía evidencias en forma clara, ordenada con buena letra y ortografía y en horario acordado.</t>
  </si>
  <si>
    <t>Respeta y valora las opiniones y expresiones que manifiestan en forma oral o escrita los compañeros.</t>
  </si>
  <si>
    <t xml:space="preserve">Extrae del contenido de la guía y crea cuadro con año, obras y autores latinoamericanos que han recibido el premio Nobel en Literatura. </t>
  </si>
  <si>
    <t>Diferencia algunas características del romanticismo Latinoamericano y sus autores representativos.</t>
  </si>
  <si>
    <t>Lee en forma oral y compartida con su familia el resumen de la historia de María de Jorge Isaacs.</t>
  </si>
  <si>
    <t>Identifica la estructura de la prueba saber 11 y realiza ejercicios de práctica.</t>
  </si>
  <si>
    <t>Diferencia los textos continuos de los discontinuos.</t>
  </si>
  <si>
    <t>Crea textos usando normas ortográficas.</t>
  </si>
  <si>
    <t>Respeta y valora las opiniones, expresiones y creaciones de los compañeros.</t>
  </si>
  <si>
    <t>Lee las características de géneros Literarios y los subgéneros que pertenecen a cada uno y realiza cuadro sinóptico.</t>
  </si>
  <si>
    <t>Con la ayuda de la familia diferencia y dibuja algunos seres mitológicos siguiendo sus características y envía evidencia por whatsapp.</t>
  </si>
  <si>
    <t>Respeta y valora las opiniones y expresiones que manifiestan en forma escrita los compañeros por el grupo de whatsapp.</t>
  </si>
  <si>
    <t xml:space="preserve">Crea cuadro con las características, obras, autores y dioses de la literatura griega en la antigüedad y envía evidencia por whatsapp. </t>
  </si>
  <si>
    <t>Identifica los elementos en el proceso comunicativo y las diferentes funciones de cada uno.</t>
  </si>
  <si>
    <t>Comparte con la familia algunos refranes y su significado y crea texto con refranes aportados por los familiares.</t>
  </si>
  <si>
    <t>Usando algunas reglas gramaticales, realiza ejercicio de gramática y ortografía.</t>
  </si>
  <si>
    <t>Comparte con la familia la lectura de la historia de “Las Mil y Una Noche” y sacan entre todos algunas conclusiones.</t>
  </si>
  <si>
    <t>Crea su hoja de vida (Curriculum Vitae), siguiendo orientaciones del texto dado.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</si>
</sst>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
      <b/>
      <sz val="12"/>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77">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5" fillId="4" borderId="6" xfId="0" applyNumberFormat="1" applyFont="1" applyFill="1" applyBorder="1" applyAlignment="1">
      <alignment horizontal="center" vertical="center"/>
    </xf>
    <xf numFmtId="1" fontId="25" fillId="4" borderId="7" xfId="0" applyNumberFormat="1" applyFont="1" applyFill="1" applyBorder="1" applyAlignment="1">
      <alignment horizontal="center" vertical="center"/>
    </xf>
    <xf numFmtId="1" fontId="25" fillId="4" borderId="8" xfId="0" applyNumberFormat="1" applyFont="1" applyFill="1" applyBorder="1" applyAlignment="1">
      <alignment horizontal="center" vertical="center"/>
    </xf>
    <xf numFmtId="1" fontId="25" fillId="0" borderId="6" xfId="0" applyNumberFormat="1" applyFont="1" applyBorder="1" applyAlignment="1">
      <alignment horizontal="center" vertical="center"/>
    </xf>
    <xf numFmtId="1" fontId="25" fillId="0" borderId="7" xfId="0" applyNumberFormat="1" applyFont="1" applyBorder="1" applyAlignment="1">
      <alignment horizontal="center" vertical="center"/>
    </xf>
    <xf numFmtId="1" fontId="25"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32" fillId="4" borderId="9" xfId="0" applyFont="1" applyFill="1" applyBorder="1" applyAlignment="1">
      <alignment horizontal="center"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7" fillId="14" borderId="34" xfId="0" applyFont="1" applyFill="1" applyBorder="1" applyAlignment="1">
      <alignment horizontal="center"/>
    </xf>
    <xf numFmtId="0" fontId="27" fillId="14" borderId="32" xfId="0" applyFont="1" applyFill="1" applyBorder="1" applyAlignment="1">
      <alignment horizontal="center"/>
    </xf>
    <xf numFmtId="0" fontId="27" fillId="14" borderId="35" xfId="0" applyFont="1" applyFill="1" applyBorder="1" applyAlignment="1">
      <alignment horizontal="center"/>
    </xf>
    <xf numFmtId="0" fontId="29" fillId="15" borderId="26" xfId="0" applyFont="1" applyFill="1" applyBorder="1" applyAlignment="1">
      <alignment horizontal="left" vertical="top" wrapText="1"/>
    </xf>
    <xf numFmtId="0" fontId="29" fillId="15" borderId="25" xfId="0" applyFont="1" applyFill="1" applyBorder="1" applyAlignment="1">
      <alignment horizontal="left" vertical="top" wrapText="1"/>
    </xf>
    <xf numFmtId="0" fontId="29" fillId="15" borderId="27" xfId="0" applyFont="1" applyFill="1" applyBorder="1" applyAlignment="1">
      <alignment horizontal="left" vertical="top" wrapText="1"/>
    </xf>
    <xf numFmtId="0" fontId="29" fillId="15" borderId="20"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21" xfId="0" applyFont="1" applyFill="1" applyBorder="1" applyAlignment="1">
      <alignment horizontal="left" vertical="top" wrapText="1"/>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8" fillId="15" borderId="30" xfId="0" applyFont="1" applyFill="1" applyBorder="1" applyAlignment="1">
      <alignment horizontal="left" vertical="top" wrapText="1"/>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49" fontId="24" fillId="3" borderId="36" xfId="0" applyNumberFormat="1" applyFont="1" applyFill="1" applyBorder="1" applyAlignment="1">
      <alignment horizontal="center" vertical="center"/>
    </xf>
    <xf numFmtId="49" fontId="24" fillId="3" borderId="17" xfId="0" applyNumberFormat="1" applyFont="1" applyFill="1" applyBorder="1" applyAlignment="1">
      <alignment horizontal="center" vertical="center"/>
    </xf>
    <xf numFmtId="49" fontId="24" fillId="3" borderId="2" xfId="0" applyNumberFormat="1" applyFont="1" applyFill="1" applyBorder="1" applyAlignment="1">
      <alignment horizontal="center" vertical="center"/>
    </xf>
    <xf numFmtId="49" fontId="24" fillId="3" borderId="0" xfId="0" applyNumberFormat="1" applyFont="1" applyFill="1" applyBorder="1" applyAlignment="1">
      <alignment horizontal="center" vertical="center"/>
    </xf>
    <xf numFmtId="49" fontId="31" fillId="3" borderId="17" xfId="0" applyNumberFormat="1" applyFont="1" applyFill="1" applyBorder="1" applyAlignment="1">
      <alignment horizontal="left" vertical="center"/>
    </xf>
    <xf numFmtId="49" fontId="24" fillId="3" borderId="17" xfId="0" applyNumberFormat="1" applyFont="1" applyFill="1" applyBorder="1" applyAlignment="1">
      <alignment horizontal="left" vertical="center"/>
    </xf>
    <xf numFmtId="49" fontId="24" fillId="3" borderId="0" xfId="0" applyNumberFormat="1" applyFont="1" applyFill="1" applyBorder="1" applyAlignment="1">
      <alignment horizontal="left" vertical="center"/>
    </xf>
    <xf numFmtId="0" fontId="6" fillId="0" borderId="0" xfId="0" applyFont="1" applyAlignment="1">
      <alignment horizontal="center" vertical="center" wrapText="1"/>
    </xf>
    <xf numFmtId="0" fontId="3" fillId="0" borderId="1" xfId="0" applyFont="1" applyBorder="1" applyAlignment="1">
      <alignment horizontal="center" vertical="center"/>
    </xf>
    <xf numFmtId="49" fontId="24" fillId="4" borderId="1" xfId="0" applyNumberFormat="1" applyFont="1" applyFill="1" applyBorder="1" applyAlignment="1">
      <alignment horizontal="center" vertical="center"/>
    </xf>
    <xf numFmtId="49" fontId="31" fillId="4" borderId="1" xfId="0" applyNumberFormat="1" applyFont="1" applyFill="1" applyBorder="1" applyAlignment="1">
      <alignment horizontal="justify" vertical="center"/>
    </xf>
    <xf numFmtId="49" fontId="24" fillId="4" borderId="1" xfId="0" applyNumberFormat="1" applyFont="1" applyFill="1" applyBorder="1" applyAlignment="1">
      <alignment horizontal="justify" vertic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31" fillId="3" borderId="1" xfId="0" applyNumberFormat="1" applyFont="1" applyFill="1" applyBorder="1" applyAlignment="1">
      <alignment horizontal="justify" vertical="center"/>
    </xf>
    <xf numFmtId="49" fontId="24" fillId="3" borderId="1" xfId="0" applyNumberFormat="1" applyFont="1" applyFill="1" applyBorder="1" applyAlignment="1">
      <alignment horizontal="justify" vertical="center"/>
    </xf>
    <xf numFmtId="49" fontId="7" fillId="4" borderId="1" xfId="0" applyNumberFormat="1" applyFont="1" applyFill="1" applyBorder="1" applyAlignment="1">
      <alignment horizontal="center" vertical="center"/>
    </xf>
    <xf numFmtId="49" fontId="31" fillId="4" borderId="1" xfId="0" applyNumberFormat="1" applyFont="1" applyFill="1" applyBorder="1" applyAlignment="1">
      <alignment horizontal="justify" vertical="center" wrapText="1"/>
    </xf>
    <xf numFmtId="49" fontId="24" fillId="4" borderId="1" xfId="0" applyNumberFormat="1" applyFont="1" applyFill="1" applyBorder="1" applyAlignment="1">
      <alignment horizontal="justify" vertical="center" wrapText="1"/>
    </xf>
    <xf numFmtId="49" fontId="24" fillId="3" borderId="1" xfId="0" applyNumberFormat="1"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xf numFmtId="0" fontId="7" fillId="4" borderId="5"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31" fillId="3" borderId="3" xfId="0" applyFont="1" applyFill="1" applyBorder="1" applyAlignment="1">
      <alignment horizontal="justify" vertical="center"/>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32"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1" fillId="4" borderId="3" xfId="0" applyFont="1" applyFill="1" applyBorder="1" applyAlignment="1">
      <alignment horizontal="justify" vertical="center"/>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7" fillId="0" borderId="3" xfId="0" applyFont="1" applyBorder="1" applyAlignment="1">
      <alignment horizontal="left"/>
    </xf>
    <xf numFmtId="0" fontId="2" fillId="0" borderId="4" xfId="0" applyFont="1" applyBorder="1" applyAlignment="1">
      <alignment horizontal="left"/>
    </xf>
    <xf numFmtId="0" fontId="7" fillId="4" borderId="3" xfId="0" applyFont="1" applyFill="1" applyBorder="1" applyAlignment="1">
      <alignment vertical="center"/>
    </xf>
    <xf numFmtId="0" fontId="7" fillId="4" borderId="4" xfId="0" applyFont="1" applyFill="1" applyBorder="1" applyAlignment="1">
      <alignment vertical="center"/>
    </xf>
    <xf numFmtId="0" fontId="7" fillId="4" borderId="5" xfId="0" applyFont="1" applyFill="1" applyBorder="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6"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0" fillId="0" borderId="26" xfId="0" applyBorder="1" applyAlignment="1">
      <alignment horizontal="left" vertical="top" wrapText="1"/>
    </xf>
    <xf numFmtId="0" fontId="0" fillId="0" borderId="25"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27" fillId="0" borderId="22" xfId="0" applyFont="1" applyBorder="1" applyAlignment="1">
      <alignment horizontal="left" vertical="top" wrapText="1"/>
    </xf>
    <xf numFmtId="0" fontId="27" fillId="0" borderId="23"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cellXfs>
  <cellStyles count="2">
    <cellStyle name="Normal" xfId="0" builtinId="0"/>
    <cellStyle name="Porcentaje" xfId="1" builtinId="5"/>
  </cellStyles>
  <dxfs count="2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'LENGUA 5°'!$B$31</c:f>
          <c:strCache>
            <c:ptCount val="1"/>
            <c:pt idx="0">
              <c:v>LENGUA CASTELLANA - Grado 5°</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'LENGUA 5°'!$G$23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5°'!$G$24:$G$28</c:f>
              <c:numCache>
                <c:formatCode>0%</c:formatCode>
                <c:ptCount val="5"/>
                <c:pt idx="0">
                  <c:v>3.5714285714285712E-2</c:v>
                </c:pt>
                <c:pt idx="1">
                  <c:v>3.5714285714285712E-2</c:v>
                </c:pt>
                <c:pt idx="2">
                  <c:v>7.1428571428571425E-2</c:v>
                </c:pt>
                <c:pt idx="3">
                  <c:v>7.1428571428571425E-2</c:v>
                </c:pt>
                <c:pt idx="4">
                  <c:v>0</c:v>
                </c:pt>
              </c:numCache>
            </c:numRef>
          </c:val>
          <c:extLst>
            <c:ext xmlns:c16="http://schemas.microsoft.com/office/drawing/2014/chart" uri="{C3380CC4-5D6E-409C-BE32-E72D297353CC}">
              <c16:uniqueId val="{00000000-97F8-4D92-ABE9-04AD17D35419}"/>
            </c:ext>
          </c:extLst>
        </c:ser>
        <c:ser>
          <c:idx val="1"/>
          <c:order val="1"/>
          <c:tx>
            <c:strRef>
              <c:f>'LENGUA 5°'!$H$23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5°'!$H$24:$H$28</c:f>
              <c:numCache>
                <c:formatCode>0%</c:formatCode>
                <c:ptCount val="5"/>
                <c:pt idx="0">
                  <c:v>0.8928571428571429</c:v>
                </c:pt>
                <c:pt idx="1">
                  <c:v>0.5714285714285714</c:v>
                </c:pt>
                <c:pt idx="2">
                  <c:v>0.4642857142857143</c:v>
                </c:pt>
                <c:pt idx="3">
                  <c:v>0.32142857142857145</c:v>
                </c:pt>
                <c:pt idx="4">
                  <c:v>0</c:v>
                </c:pt>
              </c:numCache>
            </c:numRef>
          </c:val>
          <c:extLst>
            <c:ext xmlns:c16="http://schemas.microsoft.com/office/drawing/2014/chart" uri="{C3380CC4-5D6E-409C-BE32-E72D297353CC}">
              <c16:uniqueId val="{00000001-97F8-4D92-ABE9-04AD17D35419}"/>
            </c:ext>
          </c:extLst>
        </c:ser>
        <c:ser>
          <c:idx val="2"/>
          <c:order val="2"/>
          <c:tx>
            <c:strRef>
              <c:f>'LENGUA 5°'!$I$23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5°'!$I$24:$I$28</c:f>
              <c:numCache>
                <c:formatCode>0%</c:formatCode>
                <c:ptCount val="5"/>
                <c:pt idx="0">
                  <c:v>7.1428571428571425E-2</c:v>
                </c:pt>
                <c:pt idx="1">
                  <c:v>0.35714285714285715</c:v>
                </c:pt>
                <c:pt idx="2">
                  <c:v>0.4642857142857143</c:v>
                </c:pt>
                <c:pt idx="3">
                  <c:v>0.5357142857142857</c:v>
                </c:pt>
                <c:pt idx="4">
                  <c:v>0</c:v>
                </c:pt>
              </c:numCache>
            </c:numRef>
          </c:val>
          <c:extLst>
            <c:ext xmlns:c16="http://schemas.microsoft.com/office/drawing/2014/chart" uri="{C3380CC4-5D6E-409C-BE32-E72D297353CC}">
              <c16:uniqueId val="{00000002-97F8-4D92-ABE9-04AD17D35419}"/>
            </c:ext>
          </c:extLst>
        </c:ser>
        <c:ser>
          <c:idx val="3"/>
          <c:order val="3"/>
          <c:tx>
            <c:strRef>
              <c:f>'LENGUA 5°'!$J$23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5°'!$J$24:$J$28</c:f>
              <c:numCache>
                <c:formatCode>0%</c:formatCode>
                <c:ptCount val="5"/>
                <c:pt idx="0">
                  <c:v>0</c:v>
                </c:pt>
                <c:pt idx="1">
                  <c:v>3.5714285714285712E-2</c:v>
                </c:pt>
                <c:pt idx="2">
                  <c:v>0</c:v>
                </c:pt>
                <c:pt idx="3">
                  <c:v>7.1428571428571425E-2</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61793040"/>
        <c:axId val="262470928"/>
      </c:barChart>
      <c:catAx>
        <c:axId val="26179304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62470928"/>
        <c:crosses val="autoZero"/>
        <c:auto val="1"/>
        <c:lblAlgn val="ctr"/>
        <c:lblOffset val="100"/>
        <c:noMultiLvlLbl val="0"/>
      </c:catAx>
      <c:valAx>
        <c:axId val="2624709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1793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LENGUA'!$H$7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LENGUA'!$H$22:$H$25</c:f>
              <c:numCache>
                <c:formatCode>0%</c:formatCode>
                <c:ptCount val="4"/>
                <c:pt idx="0">
                  <c:v>4.3478260869565216E-2</c:v>
                </c:pt>
                <c:pt idx="1">
                  <c:v>0</c:v>
                </c:pt>
                <c:pt idx="2">
                  <c:v>0</c:v>
                </c:pt>
                <c:pt idx="3">
                  <c:v>0</c:v>
                </c:pt>
              </c:numCache>
            </c:numRef>
          </c:val>
          <c:extLst>
            <c:ext xmlns:c16="http://schemas.microsoft.com/office/drawing/2014/chart" uri="{C3380CC4-5D6E-409C-BE32-E72D297353CC}">
              <c16:uniqueId val="{00000000-735F-4578-A4E4-5428831098DA}"/>
            </c:ext>
          </c:extLst>
        </c:ser>
        <c:ser>
          <c:idx val="1"/>
          <c:order val="1"/>
          <c:tx>
            <c:strRef>
              <c:f>'CONSOL. LENGUA'!$I$7</c:f>
              <c:strCache>
                <c:ptCount val="1"/>
              </c:strCache>
            </c:strRef>
          </c:tx>
          <c:spPr>
            <a:solidFill>
              <a:schemeClr val="accent5">
                <a:lumMod val="60000"/>
                <a:lumOff val="40000"/>
              </a:schemeClr>
            </a:solidFill>
            <a:ln>
              <a:noFill/>
            </a:ln>
            <a:effectLst/>
          </c:spPr>
          <c:invertIfNegative val="0"/>
          <c:val>
            <c:numRef>
              <c:f>'CONSOL. LENGUA'!$I$22:$I$25</c:f>
              <c:numCache>
                <c:formatCode>0%</c:formatCode>
                <c:ptCount val="4"/>
                <c:pt idx="0">
                  <c:v>0.73913043478260865</c:v>
                </c:pt>
                <c:pt idx="1">
                  <c:v>0.39130434782608697</c:v>
                </c:pt>
                <c:pt idx="2">
                  <c:v>0.47826086956521741</c:v>
                </c:pt>
                <c:pt idx="3">
                  <c:v>0.52173913043478259</c:v>
                </c:pt>
              </c:numCache>
            </c:numRef>
          </c:val>
          <c:extLst>
            <c:ext xmlns:c16="http://schemas.microsoft.com/office/drawing/2014/chart" uri="{C3380CC4-5D6E-409C-BE32-E72D297353CC}">
              <c16:uniqueId val="{00000001-735F-4578-A4E4-5428831098DA}"/>
            </c:ext>
          </c:extLst>
        </c:ser>
        <c:ser>
          <c:idx val="2"/>
          <c:order val="2"/>
          <c:tx>
            <c:strRef>
              <c:f>'CONSOL. LENGUA'!$J$7</c:f>
              <c:strCache>
                <c:ptCount val="1"/>
              </c:strCache>
            </c:strRef>
          </c:tx>
          <c:spPr>
            <a:solidFill>
              <a:schemeClr val="accent5">
                <a:lumMod val="75000"/>
              </a:schemeClr>
            </a:solidFill>
            <a:ln>
              <a:noFill/>
            </a:ln>
            <a:effectLst/>
          </c:spPr>
          <c:invertIfNegative val="0"/>
          <c:val>
            <c:numRef>
              <c:f>'CONSOL. LENGUA'!$J$22:$J$25</c:f>
              <c:numCache>
                <c:formatCode>0%</c:formatCode>
                <c:ptCount val="4"/>
                <c:pt idx="0">
                  <c:v>0.21739130434782608</c:v>
                </c:pt>
                <c:pt idx="1">
                  <c:v>0.60869565217391308</c:v>
                </c:pt>
                <c:pt idx="2">
                  <c:v>0.52173913043478259</c:v>
                </c:pt>
                <c:pt idx="3">
                  <c:v>0.47826086956521741</c:v>
                </c:pt>
              </c:numCache>
            </c:numRef>
          </c:val>
          <c:extLst>
            <c:ext xmlns:c16="http://schemas.microsoft.com/office/drawing/2014/chart" uri="{C3380CC4-5D6E-409C-BE32-E72D297353CC}">
              <c16:uniqueId val="{00000002-735F-4578-A4E4-5428831098DA}"/>
            </c:ext>
          </c:extLst>
        </c:ser>
        <c:ser>
          <c:idx val="3"/>
          <c:order val="3"/>
          <c:tx>
            <c:strRef>
              <c:f>'CONSOL. LENGUA'!$K$7</c:f>
              <c:strCache>
                <c:ptCount val="1"/>
              </c:strCache>
            </c:strRef>
          </c:tx>
          <c:spPr>
            <a:solidFill>
              <a:schemeClr val="accent5">
                <a:lumMod val="50000"/>
              </a:schemeClr>
            </a:solidFill>
            <a:ln>
              <a:noFill/>
            </a:ln>
            <a:effectLst/>
          </c:spPr>
          <c:invertIfNegative val="0"/>
          <c:val>
            <c:numRef>
              <c:f>'CONSOL. LENGUA'!$K$22:$K$25</c:f>
              <c:numCache>
                <c:formatCode>0%</c:formatCode>
                <c:ptCount val="4"/>
                <c:pt idx="0">
                  <c:v>0</c:v>
                </c:pt>
                <c:pt idx="1">
                  <c:v>0</c:v>
                </c:pt>
                <c:pt idx="2">
                  <c:v>0</c:v>
                </c:pt>
                <c:pt idx="3">
                  <c:v>0</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63393968"/>
        <c:axId val="263394360"/>
      </c:barChart>
      <c:catAx>
        <c:axId val="263393968"/>
        <c:scaling>
          <c:orientation val="maxMin"/>
        </c:scaling>
        <c:delete val="1"/>
        <c:axPos val="l"/>
        <c:numFmt formatCode="General" sourceLinked="1"/>
        <c:majorTickMark val="none"/>
        <c:minorTickMark val="none"/>
        <c:tickLblPos val="nextTo"/>
        <c:crossAx val="263394360"/>
        <c:crosses val="autoZero"/>
        <c:auto val="1"/>
        <c:lblAlgn val="ctr"/>
        <c:lblOffset val="100"/>
        <c:noMultiLvlLbl val="0"/>
      </c:catAx>
      <c:valAx>
        <c:axId val="26339436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3393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LENGUA'!$H$22:$H$25</c:f>
              <c:numCache>
                <c:formatCode>0%</c:formatCode>
                <c:ptCount val="4"/>
                <c:pt idx="0">
                  <c:v>4.3478260869565216E-2</c:v>
                </c:pt>
                <c:pt idx="1">
                  <c:v>0</c:v>
                </c:pt>
                <c:pt idx="2">
                  <c:v>0</c:v>
                </c:pt>
                <c:pt idx="3">
                  <c:v>0</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63394752"/>
        <c:axId val="263397104"/>
      </c:lineChart>
      <c:catAx>
        <c:axId val="26339475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3397104"/>
        <c:crosses val="autoZero"/>
        <c:auto val="1"/>
        <c:lblAlgn val="ctr"/>
        <c:lblOffset val="100"/>
        <c:noMultiLvlLbl val="0"/>
      </c:catAx>
      <c:valAx>
        <c:axId val="263397104"/>
        <c:scaling>
          <c:orientation val="minMax"/>
        </c:scaling>
        <c:delete val="1"/>
        <c:axPos val="l"/>
        <c:numFmt formatCode="0%" sourceLinked="1"/>
        <c:majorTickMark val="none"/>
        <c:minorTickMark val="none"/>
        <c:tickLblPos val="nextTo"/>
        <c:crossAx val="263394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LENGUA'!$H$29:$H$32</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24976408"/>
        <c:axId val="224972880"/>
      </c:lineChart>
      <c:catAx>
        <c:axId val="22497640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24972880"/>
        <c:crosses val="autoZero"/>
        <c:auto val="1"/>
        <c:lblAlgn val="ctr"/>
        <c:lblOffset val="100"/>
        <c:noMultiLvlLbl val="0"/>
      </c:catAx>
      <c:valAx>
        <c:axId val="224972880"/>
        <c:scaling>
          <c:orientation val="minMax"/>
        </c:scaling>
        <c:delete val="1"/>
        <c:axPos val="l"/>
        <c:numFmt formatCode="0%" sourceLinked="1"/>
        <c:majorTickMark val="none"/>
        <c:minorTickMark val="none"/>
        <c:tickLblPos val="nextTo"/>
        <c:crossAx val="2249764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LENGUA'!$H$36:$H$39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64000224"/>
        <c:axId val="264000616"/>
      </c:lineChart>
      <c:catAx>
        <c:axId val="26400022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4000616"/>
        <c:crosses val="autoZero"/>
        <c:auto val="1"/>
        <c:lblAlgn val="ctr"/>
        <c:lblOffset val="100"/>
        <c:noMultiLvlLbl val="0"/>
      </c:catAx>
      <c:valAx>
        <c:axId val="264000616"/>
        <c:scaling>
          <c:orientation val="minMax"/>
        </c:scaling>
        <c:delete val="1"/>
        <c:axPos val="l"/>
        <c:numFmt formatCode="0%" sourceLinked="1"/>
        <c:majorTickMark val="none"/>
        <c:minorTickMark val="none"/>
        <c:tickLblPos val="nextTo"/>
        <c:crossAx val="264000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LENGUA'!$H$7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 LENGUA'!$I$7</c:f>
              <c:strCache>
                <c:ptCount val="1"/>
              </c:strCache>
            </c:strRef>
          </c:tx>
          <c:spPr>
            <a:solidFill>
              <a:schemeClr val="accent5">
                <a:lumMod val="60000"/>
                <a:lumOff val="40000"/>
              </a:schemeClr>
            </a:solidFill>
            <a:ln>
              <a:noFill/>
            </a:ln>
            <a:effectLst/>
          </c:spPr>
          <c:invertIfNegative val="0"/>
          <c:val>
            <c:numRef>
              <c:f>'CONSOL. LENGUA'!$I$36:$I$39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 LENGUA'!$J$7</c:f>
              <c:strCache>
                <c:ptCount val="1"/>
              </c:strCache>
            </c:strRef>
          </c:tx>
          <c:spPr>
            <a:solidFill>
              <a:schemeClr val="accent5">
                <a:lumMod val="75000"/>
              </a:schemeClr>
            </a:solidFill>
            <a:ln>
              <a:noFill/>
            </a:ln>
            <a:effectLst/>
          </c:spPr>
          <c:invertIfNegative val="0"/>
          <c:val>
            <c:numRef>
              <c:f>'CONSOL. LENGUA'!$J$36:$J$39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 LENGUA'!$K$7</c:f>
              <c:strCache>
                <c:ptCount val="1"/>
              </c:strCache>
            </c:strRef>
          </c:tx>
          <c:spPr>
            <a:solidFill>
              <a:schemeClr val="accent5">
                <a:lumMod val="50000"/>
              </a:schemeClr>
            </a:solidFill>
            <a:ln>
              <a:noFill/>
            </a:ln>
            <a:effectLst/>
          </c:spPr>
          <c:invertIfNegative val="0"/>
          <c:val>
            <c:numRef>
              <c:f>'CONSOL. LENGUA'!$K$36:$K$39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63999440"/>
        <c:axId val="264001008"/>
      </c:barChart>
      <c:catAx>
        <c:axId val="263999440"/>
        <c:scaling>
          <c:orientation val="maxMin"/>
        </c:scaling>
        <c:delete val="1"/>
        <c:axPos val="l"/>
        <c:numFmt formatCode="General" sourceLinked="1"/>
        <c:majorTickMark val="none"/>
        <c:minorTickMark val="none"/>
        <c:tickLblPos val="nextTo"/>
        <c:crossAx val="264001008"/>
        <c:crosses val="autoZero"/>
        <c:auto val="1"/>
        <c:lblAlgn val="ctr"/>
        <c:lblOffset val="100"/>
        <c:noMultiLvlLbl val="0"/>
      </c:catAx>
      <c:valAx>
        <c:axId val="26400100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3999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LENGUA'!$H$7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LENGUA'!$H$29:$H$32</c:f>
              <c:numCache>
                <c:formatCode>0%</c:formatCode>
                <c:ptCount val="4"/>
                <c:pt idx="0">
                  <c:v>0</c:v>
                </c:pt>
                <c:pt idx="1">
                  <c:v>0</c:v>
                </c:pt>
                <c:pt idx="2">
                  <c:v>0</c:v>
                </c:pt>
                <c:pt idx="3">
                  <c:v>0</c:v>
                </c:pt>
              </c:numCache>
            </c:numRef>
          </c:val>
          <c:extLst>
            <c:ext xmlns:c16="http://schemas.microsoft.com/office/drawing/2014/chart" uri="{C3380CC4-5D6E-409C-BE32-E72D297353CC}">
              <c16:uniqueId val="{00000000-52C4-4087-A8F3-DA7BCC257F25}"/>
            </c:ext>
          </c:extLst>
        </c:ser>
        <c:ser>
          <c:idx val="1"/>
          <c:order val="1"/>
          <c:tx>
            <c:strRef>
              <c:f>'CONSOL. LENGUA'!$I$7</c:f>
              <c:strCache>
                <c:ptCount val="1"/>
              </c:strCache>
            </c:strRef>
          </c:tx>
          <c:spPr>
            <a:solidFill>
              <a:schemeClr val="accent5">
                <a:lumMod val="60000"/>
                <a:lumOff val="40000"/>
              </a:schemeClr>
            </a:solidFill>
            <a:ln>
              <a:noFill/>
            </a:ln>
            <a:effectLst/>
          </c:spPr>
          <c:invertIfNegative val="0"/>
          <c:val>
            <c:numRef>
              <c:f>'CONSOL. LENGUA'!$I$29:$I$32</c:f>
              <c:numCache>
                <c:formatCode>0%</c:formatCode>
                <c:ptCount val="4"/>
                <c:pt idx="0">
                  <c:v>0</c:v>
                </c:pt>
                <c:pt idx="1">
                  <c:v>0</c:v>
                </c:pt>
                <c:pt idx="2">
                  <c:v>0</c:v>
                </c:pt>
                <c:pt idx="3">
                  <c:v>0</c:v>
                </c:pt>
              </c:numCache>
            </c:numRef>
          </c:val>
          <c:extLst>
            <c:ext xmlns:c16="http://schemas.microsoft.com/office/drawing/2014/chart" uri="{C3380CC4-5D6E-409C-BE32-E72D297353CC}">
              <c16:uniqueId val="{00000001-52C4-4087-A8F3-DA7BCC257F25}"/>
            </c:ext>
          </c:extLst>
        </c:ser>
        <c:ser>
          <c:idx val="2"/>
          <c:order val="2"/>
          <c:tx>
            <c:strRef>
              <c:f>'CONSOL. LENGUA'!$J$7</c:f>
              <c:strCache>
                <c:ptCount val="1"/>
              </c:strCache>
            </c:strRef>
          </c:tx>
          <c:spPr>
            <a:solidFill>
              <a:schemeClr val="accent5">
                <a:lumMod val="75000"/>
              </a:schemeClr>
            </a:solidFill>
            <a:ln>
              <a:noFill/>
            </a:ln>
            <a:effectLst/>
          </c:spPr>
          <c:invertIfNegative val="0"/>
          <c:val>
            <c:numRef>
              <c:f>'CONSOL. LENGUA'!$J$29:$J$32</c:f>
              <c:numCache>
                <c:formatCode>0%</c:formatCode>
                <c:ptCount val="4"/>
                <c:pt idx="0">
                  <c:v>0</c:v>
                </c:pt>
                <c:pt idx="1">
                  <c:v>0</c:v>
                </c:pt>
                <c:pt idx="2">
                  <c:v>0</c:v>
                </c:pt>
                <c:pt idx="3">
                  <c:v>0</c:v>
                </c:pt>
              </c:numCache>
            </c:numRef>
          </c:val>
          <c:extLst>
            <c:ext xmlns:c16="http://schemas.microsoft.com/office/drawing/2014/chart" uri="{C3380CC4-5D6E-409C-BE32-E72D297353CC}">
              <c16:uniqueId val="{00000002-52C4-4087-A8F3-DA7BCC257F25}"/>
            </c:ext>
          </c:extLst>
        </c:ser>
        <c:ser>
          <c:idx val="3"/>
          <c:order val="3"/>
          <c:tx>
            <c:strRef>
              <c:f>'CONSOL. LENGUA'!$K$7</c:f>
              <c:strCache>
                <c:ptCount val="1"/>
              </c:strCache>
            </c:strRef>
          </c:tx>
          <c:spPr>
            <a:solidFill>
              <a:schemeClr val="accent5">
                <a:lumMod val="50000"/>
              </a:schemeClr>
            </a:solidFill>
            <a:ln>
              <a:noFill/>
            </a:ln>
            <a:effectLst/>
          </c:spPr>
          <c:invertIfNegative val="0"/>
          <c:val>
            <c:numRef>
              <c:f>'CONSOL. LENGUA'!$K$29:$K$32</c:f>
              <c:numCache>
                <c:formatCode>0%</c:formatCode>
                <c:ptCount val="4"/>
                <c:pt idx="0">
                  <c:v>0</c:v>
                </c:pt>
                <c:pt idx="1">
                  <c:v>0</c:v>
                </c:pt>
                <c:pt idx="2">
                  <c:v>0</c:v>
                </c:pt>
                <c:pt idx="3">
                  <c:v>0</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64001400"/>
        <c:axId val="263995912"/>
      </c:barChart>
      <c:catAx>
        <c:axId val="264001400"/>
        <c:scaling>
          <c:orientation val="maxMin"/>
        </c:scaling>
        <c:delete val="1"/>
        <c:axPos val="l"/>
        <c:numFmt formatCode="General" sourceLinked="1"/>
        <c:majorTickMark val="none"/>
        <c:minorTickMark val="none"/>
        <c:tickLblPos val="nextTo"/>
        <c:crossAx val="263995912"/>
        <c:crosses val="autoZero"/>
        <c:auto val="1"/>
        <c:lblAlgn val="ctr"/>
        <c:lblOffset val="100"/>
        <c:noMultiLvlLbl val="0"/>
      </c:catAx>
      <c:valAx>
        <c:axId val="2639959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4001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LENGUA'!$H$7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LENGUA'!$H$8:$H$11</c:f>
              <c:numCache>
                <c:formatCode>0%</c:formatCode>
                <c:ptCount val="4"/>
                <c:pt idx="0">
                  <c:v>3.5714285714285712E-2</c:v>
                </c:pt>
                <c:pt idx="1">
                  <c:v>3.5714285714285712E-2</c:v>
                </c:pt>
                <c:pt idx="2">
                  <c:v>7.1428571428571425E-2</c:v>
                </c:pt>
                <c:pt idx="3">
                  <c:v>7.1428571428571425E-2</c:v>
                </c:pt>
              </c:numCache>
            </c:numRef>
          </c:val>
          <c:extLst>
            <c:ext xmlns:c16="http://schemas.microsoft.com/office/drawing/2014/chart" uri="{C3380CC4-5D6E-409C-BE32-E72D297353CC}">
              <c16:uniqueId val="{00000000-F01A-4780-88BD-51DD6AD653F5}"/>
            </c:ext>
          </c:extLst>
        </c:ser>
        <c:ser>
          <c:idx val="1"/>
          <c:order val="1"/>
          <c:tx>
            <c:strRef>
              <c:f>'CONSOL. LENGUA'!$I$7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LENGUA'!$I$8:$I$11</c:f>
              <c:numCache>
                <c:formatCode>0%</c:formatCode>
                <c:ptCount val="4"/>
                <c:pt idx="0">
                  <c:v>0.8928571428571429</c:v>
                </c:pt>
                <c:pt idx="1">
                  <c:v>0.5714285714285714</c:v>
                </c:pt>
                <c:pt idx="2">
                  <c:v>0.4642857142857143</c:v>
                </c:pt>
                <c:pt idx="3">
                  <c:v>0.32142857142857145</c:v>
                </c:pt>
              </c:numCache>
            </c:numRef>
          </c:val>
          <c:extLst>
            <c:ext xmlns:c16="http://schemas.microsoft.com/office/drawing/2014/chart" uri="{C3380CC4-5D6E-409C-BE32-E72D297353CC}">
              <c16:uniqueId val="{00000001-F01A-4780-88BD-51DD6AD653F5}"/>
            </c:ext>
          </c:extLst>
        </c:ser>
        <c:ser>
          <c:idx val="2"/>
          <c:order val="2"/>
          <c:tx>
            <c:strRef>
              <c:f>'CONSOL. LENGUA'!$J$7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LENGUA'!$J$8:$J$11</c:f>
              <c:numCache>
                <c:formatCode>0%</c:formatCode>
                <c:ptCount val="4"/>
                <c:pt idx="0">
                  <c:v>7.1428571428571425E-2</c:v>
                </c:pt>
                <c:pt idx="1">
                  <c:v>0.35714285714285715</c:v>
                </c:pt>
                <c:pt idx="2">
                  <c:v>0.4642857142857143</c:v>
                </c:pt>
                <c:pt idx="3">
                  <c:v>0.5357142857142857</c:v>
                </c:pt>
              </c:numCache>
            </c:numRef>
          </c:val>
          <c:extLst>
            <c:ext xmlns:c16="http://schemas.microsoft.com/office/drawing/2014/chart" uri="{C3380CC4-5D6E-409C-BE32-E72D297353CC}">
              <c16:uniqueId val="{00000002-F01A-4780-88BD-51DD6AD653F5}"/>
            </c:ext>
          </c:extLst>
        </c:ser>
        <c:ser>
          <c:idx val="3"/>
          <c:order val="3"/>
          <c:tx>
            <c:strRef>
              <c:f>'CONSOL. LENGUA'!$K$7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LENGUA'!$K$8:$K$11</c:f>
              <c:numCache>
                <c:formatCode>0%</c:formatCode>
                <c:ptCount val="4"/>
                <c:pt idx="0">
                  <c:v>0</c:v>
                </c:pt>
                <c:pt idx="1">
                  <c:v>3.5714285714285712E-2</c:v>
                </c:pt>
                <c:pt idx="2">
                  <c:v>0</c:v>
                </c:pt>
                <c:pt idx="3">
                  <c:v>7.1428571428571425E-2</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63999832"/>
        <c:axId val="263995520"/>
      </c:barChart>
      <c:catAx>
        <c:axId val="263999832"/>
        <c:scaling>
          <c:orientation val="maxMin"/>
        </c:scaling>
        <c:delete val="1"/>
        <c:axPos val="l"/>
        <c:numFmt formatCode="General" sourceLinked="1"/>
        <c:majorTickMark val="none"/>
        <c:minorTickMark val="none"/>
        <c:tickLblPos val="nextTo"/>
        <c:crossAx val="263995520"/>
        <c:crosses val="autoZero"/>
        <c:auto val="1"/>
        <c:lblAlgn val="ctr"/>
        <c:lblOffset val="100"/>
        <c:noMultiLvlLbl val="0"/>
      </c:catAx>
      <c:valAx>
        <c:axId val="26399552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3999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'LENGUA 5°'!$D$52:$H$52</c:f>
              <c:numCache>
                <c:formatCode>0%</c:formatCode>
                <c:ptCount val="5"/>
                <c:pt idx="0">
                  <c:v>3.5714285714285712E-2</c:v>
                </c:pt>
                <c:pt idx="1">
                  <c:v>3.5714285714285712E-2</c:v>
                </c:pt>
                <c:pt idx="2">
                  <c:v>7.1428571428571425E-2</c:v>
                </c:pt>
                <c:pt idx="3">
                  <c:v>7.1428571428571425E-2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23977848"/>
        <c:axId val="262591528"/>
      </c:lineChart>
      <c:catAx>
        <c:axId val="22397784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62591528"/>
        <c:crosses val="autoZero"/>
        <c:auto val="1"/>
        <c:lblAlgn val="ctr"/>
        <c:lblOffset val="100"/>
        <c:noMultiLvlLbl val="0"/>
      </c:catAx>
      <c:valAx>
        <c:axId val="2625915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977848"/>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'LENGUA 9°'!$B$31</c:f>
          <c:strCache>
            <c:ptCount val="1"/>
            <c:pt idx="0">
              <c:v>LENGUA CASTELLANA - Grado 9°</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'LENGUA 9°'!$G$23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9°'!$G$24:$G$28</c:f>
              <c:numCache>
                <c:formatCode>0%</c:formatCode>
                <c:ptCount val="5"/>
                <c:pt idx="0">
                  <c:v>0.13333333333333333</c:v>
                </c:pt>
                <c:pt idx="1">
                  <c:v>0.13333333333333333</c:v>
                </c:pt>
                <c:pt idx="2">
                  <c:v>0.2</c:v>
                </c:pt>
                <c:pt idx="3">
                  <c:v>0.23333333333333334</c:v>
                </c:pt>
                <c:pt idx="4">
                  <c:v>0</c:v>
                </c:pt>
              </c:numCache>
            </c:numRef>
          </c:val>
          <c:extLst>
            <c:ext xmlns:c16="http://schemas.microsoft.com/office/drawing/2014/chart" uri="{C3380CC4-5D6E-409C-BE32-E72D297353CC}">
              <c16:uniqueId val="{00000000-97F8-4D92-ABE9-04AD17D35419}"/>
            </c:ext>
          </c:extLst>
        </c:ser>
        <c:ser>
          <c:idx val="1"/>
          <c:order val="1"/>
          <c:tx>
            <c:strRef>
              <c:f>'LENGUA 9°'!$H$23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9°'!$H$24:$H$28</c:f>
              <c:numCache>
                <c:formatCode>0%</c:formatCode>
                <c:ptCount val="5"/>
                <c:pt idx="0">
                  <c:v>0.76666666666666672</c:v>
                </c:pt>
                <c:pt idx="1">
                  <c:v>0.43333333333333335</c:v>
                </c:pt>
                <c:pt idx="2">
                  <c:v>0.6</c:v>
                </c:pt>
                <c:pt idx="3">
                  <c:v>0.6</c:v>
                </c:pt>
                <c:pt idx="4">
                  <c:v>0</c:v>
                </c:pt>
              </c:numCache>
            </c:numRef>
          </c:val>
          <c:extLst>
            <c:ext xmlns:c16="http://schemas.microsoft.com/office/drawing/2014/chart" uri="{C3380CC4-5D6E-409C-BE32-E72D297353CC}">
              <c16:uniqueId val="{00000001-97F8-4D92-ABE9-04AD17D35419}"/>
            </c:ext>
          </c:extLst>
        </c:ser>
        <c:ser>
          <c:idx val="2"/>
          <c:order val="2"/>
          <c:tx>
            <c:strRef>
              <c:f>'LENGUA 9°'!$I$23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9°'!$I$24:$I$28</c:f>
              <c:numCache>
                <c:formatCode>0%</c:formatCode>
                <c:ptCount val="5"/>
                <c:pt idx="0">
                  <c:v>0.1</c:v>
                </c:pt>
                <c:pt idx="1">
                  <c:v>0.43333333333333335</c:v>
                </c:pt>
                <c:pt idx="2">
                  <c:v>0.2</c:v>
                </c:pt>
                <c:pt idx="3">
                  <c:v>0.16666666666666666</c:v>
                </c:pt>
                <c:pt idx="4">
                  <c:v>0</c:v>
                </c:pt>
              </c:numCache>
            </c:numRef>
          </c:val>
          <c:extLst>
            <c:ext xmlns:c16="http://schemas.microsoft.com/office/drawing/2014/chart" uri="{C3380CC4-5D6E-409C-BE32-E72D297353CC}">
              <c16:uniqueId val="{00000002-97F8-4D92-ABE9-04AD17D35419}"/>
            </c:ext>
          </c:extLst>
        </c:ser>
        <c:ser>
          <c:idx val="3"/>
          <c:order val="3"/>
          <c:tx>
            <c:strRef>
              <c:f>'LENGUA 9°'!$J$23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9°'!$J$24:$J$28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62681480"/>
        <c:axId val="262679496"/>
      </c:barChart>
      <c:catAx>
        <c:axId val="26268148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62679496"/>
        <c:crosses val="autoZero"/>
        <c:auto val="1"/>
        <c:lblAlgn val="ctr"/>
        <c:lblOffset val="100"/>
        <c:noMultiLvlLbl val="0"/>
      </c:catAx>
      <c:valAx>
        <c:axId val="26267949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26814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'LENGUA 9°'!$D$52:$H$52</c:f>
              <c:numCache>
                <c:formatCode>0%</c:formatCode>
                <c:ptCount val="5"/>
                <c:pt idx="0">
                  <c:v>0.13333333333333333</c:v>
                </c:pt>
                <c:pt idx="1">
                  <c:v>0.13333333333333333</c:v>
                </c:pt>
                <c:pt idx="2">
                  <c:v>0.2</c:v>
                </c:pt>
                <c:pt idx="3">
                  <c:v>0.23333333333333334</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63381264"/>
        <c:axId val="263381648"/>
      </c:lineChart>
      <c:catAx>
        <c:axId val="26338126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63381648"/>
        <c:crosses val="autoZero"/>
        <c:auto val="1"/>
        <c:lblAlgn val="ctr"/>
        <c:lblOffset val="100"/>
        <c:noMultiLvlLbl val="0"/>
      </c:catAx>
      <c:valAx>
        <c:axId val="26338164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6338126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'LENGUA 11°'!$B$31</c:f>
          <c:strCache>
            <c:ptCount val="1"/>
            <c:pt idx="0">
              <c:v>LENGUA CASTELLANA - Grado 11°</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'LENGUA 11°'!$G$23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11°'!$G$24:$G$28</c:f>
              <c:numCache>
                <c:formatCode>0%</c:formatCode>
                <c:ptCount val="5"/>
                <c:pt idx="0">
                  <c:v>4.3478260869565216E-2</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'LENGUA 11°'!$H$23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11°'!$H$24:$H$28</c:f>
              <c:numCache>
                <c:formatCode>0%</c:formatCode>
                <c:ptCount val="5"/>
                <c:pt idx="0">
                  <c:v>0.73913043478260865</c:v>
                </c:pt>
                <c:pt idx="1">
                  <c:v>0.39130434782608697</c:v>
                </c:pt>
                <c:pt idx="2">
                  <c:v>0.47826086956521741</c:v>
                </c:pt>
                <c:pt idx="3">
                  <c:v>0.52173913043478259</c:v>
                </c:pt>
                <c:pt idx="4">
                  <c:v>0</c:v>
                </c:pt>
              </c:numCache>
            </c:numRef>
          </c:val>
          <c:extLst>
            <c:ext xmlns:c16="http://schemas.microsoft.com/office/drawing/2014/chart" uri="{C3380CC4-5D6E-409C-BE32-E72D297353CC}">
              <c16:uniqueId val="{00000001-97F8-4D92-ABE9-04AD17D35419}"/>
            </c:ext>
          </c:extLst>
        </c:ser>
        <c:ser>
          <c:idx val="2"/>
          <c:order val="2"/>
          <c:tx>
            <c:strRef>
              <c:f>'LENGUA 11°'!$I$23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11°'!$I$24:$I$28</c:f>
              <c:numCache>
                <c:formatCode>0%</c:formatCode>
                <c:ptCount val="5"/>
                <c:pt idx="0">
                  <c:v>0.21739130434782608</c:v>
                </c:pt>
                <c:pt idx="1">
                  <c:v>0.60869565217391308</c:v>
                </c:pt>
                <c:pt idx="2">
                  <c:v>0.52173913043478259</c:v>
                </c:pt>
                <c:pt idx="3">
                  <c:v>0.47826086956521741</c:v>
                </c:pt>
                <c:pt idx="4">
                  <c:v>0</c:v>
                </c:pt>
              </c:numCache>
            </c:numRef>
          </c:val>
          <c:extLst>
            <c:ext xmlns:c16="http://schemas.microsoft.com/office/drawing/2014/chart" uri="{C3380CC4-5D6E-409C-BE32-E72D297353CC}">
              <c16:uniqueId val="{00000002-97F8-4D92-ABE9-04AD17D35419}"/>
            </c:ext>
          </c:extLst>
        </c:ser>
        <c:ser>
          <c:idx val="3"/>
          <c:order val="3"/>
          <c:tx>
            <c:strRef>
              <c:f>'LENGUA 11°'!$J$23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'LENGUA 11°'!$J$24:$J$28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63396320"/>
        <c:axId val="263391224"/>
      </c:barChart>
      <c:catAx>
        <c:axId val="26339632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63391224"/>
        <c:crosses val="autoZero"/>
        <c:auto val="1"/>
        <c:lblAlgn val="ctr"/>
        <c:lblOffset val="100"/>
        <c:noMultiLvlLbl val="0"/>
      </c:catAx>
      <c:valAx>
        <c:axId val="263391224"/>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33963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'LENGUA 11°'!$D$52:$H$52</c:f>
              <c:numCache>
                <c:formatCode>0%</c:formatCode>
                <c:ptCount val="5"/>
                <c:pt idx="0">
                  <c:v>4.3478260869565216E-2</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63390832"/>
        <c:axId val="263393184"/>
      </c:lineChart>
      <c:catAx>
        <c:axId val="26339083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63393184"/>
        <c:crosses val="autoZero"/>
        <c:auto val="1"/>
        <c:lblAlgn val="ctr"/>
        <c:lblOffset val="100"/>
        <c:noMultiLvlLbl val="0"/>
      </c:catAx>
      <c:valAx>
        <c:axId val="26339318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6339083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LENGUA'!$H$8:$H$11</c:f>
              <c:numCache>
                <c:formatCode>0%</c:formatCode>
                <c:ptCount val="4"/>
                <c:pt idx="0">
                  <c:v>3.5714285714285712E-2</c:v>
                </c:pt>
                <c:pt idx="1">
                  <c:v>3.5714285714285712E-2</c:v>
                </c:pt>
                <c:pt idx="2">
                  <c:v>7.1428571428571425E-2</c:v>
                </c:pt>
                <c:pt idx="3">
                  <c:v>7.1428571428571425E-2</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63395144"/>
        <c:axId val="263397888"/>
      </c:lineChart>
      <c:catAx>
        <c:axId val="2633951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3397888"/>
        <c:crosses val="autoZero"/>
        <c:auto val="1"/>
        <c:lblAlgn val="ctr"/>
        <c:lblOffset val="100"/>
        <c:noMultiLvlLbl val="0"/>
      </c:catAx>
      <c:valAx>
        <c:axId val="263397888"/>
        <c:scaling>
          <c:orientation val="minMax"/>
        </c:scaling>
        <c:delete val="1"/>
        <c:axPos val="l"/>
        <c:numFmt formatCode="0%" sourceLinked="1"/>
        <c:majorTickMark val="none"/>
        <c:minorTickMark val="none"/>
        <c:tickLblPos val="nextTo"/>
        <c:crossAx val="263395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LENGUA'!$H$7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LENGUA'!$H$15:$H$18</c:f>
              <c:numCache>
                <c:formatCode>0%</c:formatCode>
                <c:ptCount val="4"/>
                <c:pt idx="0">
                  <c:v>0.13333333333333333</c:v>
                </c:pt>
                <c:pt idx="1">
                  <c:v>0.13333333333333333</c:v>
                </c:pt>
                <c:pt idx="2">
                  <c:v>0.2</c:v>
                </c:pt>
                <c:pt idx="3">
                  <c:v>0.23333333333333334</c:v>
                </c:pt>
              </c:numCache>
            </c:numRef>
          </c:val>
          <c:extLst>
            <c:ext xmlns:c16="http://schemas.microsoft.com/office/drawing/2014/chart" uri="{C3380CC4-5D6E-409C-BE32-E72D297353CC}">
              <c16:uniqueId val="{00000000-CA4D-4995-A05B-773CD2B21106}"/>
            </c:ext>
          </c:extLst>
        </c:ser>
        <c:ser>
          <c:idx val="1"/>
          <c:order val="1"/>
          <c:tx>
            <c:strRef>
              <c:f>'CONSOL. LENGUA'!$I$7</c:f>
              <c:strCache>
                <c:ptCount val="1"/>
              </c:strCache>
            </c:strRef>
          </c:tx>
          <c:spPr>
            <a:solidFill>
              <a:schemeClr val="accent5">
                <a:lumMod val="60000"/>
                <a:lumOff val="40000"/>
              </a:schemeClr>
            </a:solidFill>
            <a:ln>
              <a:noFill/>
            </a:ln>
            <a:effectLst/>
          </c:spPr>
          <c:invertIfNegative val="0"/>
          <c:val>
            <c:numRef>
              <c:f>'CONSOL. LENGUA'!$I$15:$I$18</c:f>
              <c:numCache>
                <c:formatCode>0%</c:formatCode>
                <c:ptCount val="4"/>
                <c:pt idx="0">
                  <c:v>0.76666666666666672</c:v>
                </c:pt>
                <c:pt idx="1">
                  <c:v>0.43333333333333335</c:v>
                </c:pt>
                <c:pt idx="2">
                  <c:v>0.6</c:v>
                </c:pt>
                <c:pt idx="3">
                  <c:v>0.6</c:v>
                </c:pt>
              </c:numCache>
            </c:numRef>
          </c:val>
          <c:extLst>
            <c:ext xmlns:c16="http://schemas.microsoft.com/office/drawing/2014/chart" uri="{C3380CC4-5D6E-409C-BE32-E72D297353CC}">
              <c16:uniqueId val="{00000001-CA4D-4995-A05B-773CD2B21106}"/>
            </c:ext>
          </c:extLst>
        </c:ser>
        <c:ser>
          <c:idx val="2"/>
          <c:order val="2"/>
          <c:tx>
            <c:strRef>
              <c:f>'CONSOL. LENGUA'!$J$7</c:f>
              <c:strCache>
                <c:ptCount val="1"/>
              </c:strCache>
            </c:strRef>
          </c:tx>
          <c:spPr>
            <a:solidFill>
              <a:schemeClr val="accent5">
                <a:lumMod val="75000"/>
              </a:schemeClr>
            </a:solidFill>
            <a:ln>
              <a:noFill/>
            </a:ln>
            <a:effectLst/>
          </c:spPr>
          <c:invertIfNegative val="0"/>
          <c:val>
            <c:numRef>
              <c:f>'CONSOL. LENGUA'!$J$15:$J$18</c:f>
              <c:numCache>
                <c:formatCode>0%</c:formatCode>
                <c:ptCount val="4"/>
                <c:pt idx="0">
                  <c:v>0.1</c:v>
                </c:pt>
                <c:pt idx="1">
                  <c:v>0.43333333333333335</c:v>
                </c:pt>
                <c:pt idx="2">
                  <c:v>0.2</c:v>
                </c:pt>
                <c:pt idx="3">
                  <c:v>0.16666666666666666</c:v>
                </c:pt>
              </c:numCache>
            </c:numRef>
          </c:val>
          <c:extLst>
            <c:ext xmlns:c16="http://schemas.microsoft.com/office/drawing/2014/chart" uri="{C3380CC4-5D6E-409C-BE32-E72D297353CC}">
              <c16:uniqueId val="{00000002-CA4D-4995-A05B-773CD2B21106}"/>
            </c:ext>
          </c:extLst>
        </c:ser>
        <c:ser>
          <c:idx val="3"/>
          <c:order val="3"/>
          <c:tx>
            <c:strRef>
              <c:f>'CONSOL. LENGUA'!$K$7</c:f>
              <c:strCache>
                <c:ptCount val="1"/>
              </c:strCache>
            </c:strRef>
          </c:tx>
          <c:spPr>
            <a:solidFill>
              <a:schemeClr val="accent5">
                <a:lumMod val="50000"/>
              </a:schemeClr>
            </a:solidFill>
            <a:ln>
              <a:noFill/>
            </a:ln>
            <a:effectLst/>
          </c:spPr>
          <c:invertIfNegative val="0"/>
          <c:val>
            <c:numRef>
              <c:f>'CONSOL. LENGUA'!$K$15:$K$18</c:f>
              <c:numCache>
                <c:formatCode>0%</c:formatCode>
                <c:ptCount val="4"/>
                <c:pt idx="0">
                  <c:v>0</c:v>
                </c:pt>
                <c:pt idx="1">
                  <c:v>0</c:v>
                </c:pt>
                <c:pt idx="2">
                  <c:v>0</c:v>
                </c:pt>
                <c:pt idx="3">
                  <c:v>0</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63395928"/>
        <c:axId val="263392008"/>
      </c:barChart>
      <c:catAx>
        <c:axId val="263395928"/>
        <c:scaling>
          <c:orientation val="maxMin"/>
        </c:scaling>
        <c:delete val="1"/>
        <c:axPos val="l"/>
        <c:numFmt formatCode="General" sourceLinked="1"/>
        <c:majorTickMark val="none"/>
        <c:minorTickMark val="none"/>
        <c:tickLblPos val="nextTo"/>
        <c:crossAx val="263392008"/>
        <c:crosses val="autoZero"/>
        <c:auto val="1"/>
        <c:lblAlgn val="ctr"/>
        <c:lblOffset val="100"/>
        <c:noMultiLvlLbl val="0"/>
      </c:catAx>
      <c:valAx>
        <c:axId val="26339200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33959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LENGUA'!$H$15:$H$18</c:f>
              <c:numCache>
                <c:formatCode>0%</c:formatCode>
                <c:ptCount val="4"/>
                <c:pt idx="0">
                  <c:v>0.13333333333333333</c:v>
                </c:pt>
                <c:pt idx="1">
                  <c:v>0.13333333333333333</c:v>
                </c:pt>
                <c:pt idx="2">
                  <c:v>0.2</c:v>
                </c:pt>
                <c:pt idx="3">
                  <c:v>0.23333333333333334</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63392400"/>
        <c:axId val="263392792"/>
      </c:lineChart>
      <c:catAx>
        <c:axId val="26339240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3392792"/>
        <c:crosses val="autoZero"/>
        <c:auto val="1"/>
        <c:lblAlgn val="ctr"/>
        <c:lblOffset val="100"/>
        <c:noMultiLvlLbl val="0"/>
      </c:catAx>
      <c:valAx>
        <c:axId val="263392792"/>
        <c:scaling>
          <c:orientation val="minMax"/>
        </c:scaling>
        <c:delete val="1"/>
        <c:axPos val="l"/>
        <c:numFmt formatCode="0%" sourceLinked="1"/>
        <c:majorTickMark val="none"/>
        <c:minorTickMark val="none"/>
        <c:tickLblPos val="nextTo"/>
        <c:crossAx val="263392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52" t="s">
        <v>46</v>
      </c>
      <c r="B2" s="53"/>
      <c r="C2" s="53"/>
      <c r="D2" s="53"/>
      <c r="E2" s="53"/>
      <c r="F2" s="53"/>
      <c r="G2" s="53"/>
      <c r="H2" s="54"/>
    </row>
    <row r="3" spans="1:8" ht="15" customHeight="1" x14ac:dyDescent="0.25">
      <c r="A3" s="55" t="s">
        <v>49</v>
      </c>
      <c r="B3" s="56"/>
      <c r="C3" s="56"/>
      <c r="D3" s="56"/>
      <c r="E3" s="56"/>
      <c r="F3" s="56"/>
      <c r="G3" s="56"/>
      <c r="H3" s="57"/>
    </row>
    <row r="4" spans="1:8" ht="62.25" customHeight="1" thickBot="1" x14ac:dyDescent="0.3">
      <c r="A4" s="58"/>
      <c r="B4" s="59"/>
      <c r="C4" s="59"/>
      <c r="D4" s="59"/>
      <c r="E4" s="59"/>
      <c r="F4" s="59"/>
      <c r="G4" s="59"/>
      <c r="H4" s="60"/>
    </row>
    <row r="5" spans="1:8" x14ac:dyDescent="0.25">
      <c r="A5" s="163" t="s">
        <v>68</v>
      </c>
      <c r="B5" s="164"/>
      <c r="C5" s="164"/>
      <c r="D5" s="164"/>
      <c r="E5" s="164"/>
      <c r="F5" s="164"/>
      <c r="G5" s="164"/>
      <c r="H5" s="165"/>
    </row>
    <row r="6" spans="1:8" x14ac:dyDescent="0.25">
      <c r="A6" s="166"/>
      <c r="B6" s="167"/>
      <c r="C6" s="167"/>
      <c r="D6" s="167"/>
      <c r="E6" s="167"/>
      <c r="F6" s="167"/>
      <c r="G6" s="167"/>
      <c r="H6" s="168"/>
    </row>
    <row r="7" spans="1:8" x14ac:dyDescent="0.25">
      <c r="A7" s="166"/>
      <c r="B7" s="167"/>
      <c r="C7" s="167"/>
      <c r="D7" s="167"/>
      <c r="E7" s="167"/>
      <c r="F7" s="167"/>
      <c r="G7" s="167"/>
      <c r="H7" s="168"/>
    </row>
    <row r="8" spans="1:8" x14ac:dyDescent="0.25">
      <c r="A8" s="166"/>
      <c r="B8" s="167"/>
      <c r="C8" s="167"/>
      <c r="D8" s="167"/>
      <c r="E8" s="167"/>
      <c r="F8" s="167"/>
      <c r="G8" s="167"/>
      <c r="H8" s="168"/>
    </row>
    <row r="9" spans="1:8" x14ac:dyDescent="0.25">
      <c r="A9" s="166"/>
      <c r="B9" s="167"/>
      <c r="C9" s="167"/>
      <c r="D9" s="167"/>
      <c r="E9" s="167"/>
      <c r="F9" s="167"/>
      <c r="G9" s="167"/>
      <c r="H9" s="168"/>
    </row>
    <row r="10" spans="1:8" x14ac:dyDescent="0.25">
      <c r="A10" s="166"/>
      <c r="B10" s="167"/>
      <c r="C10" s="167"/>
      <c r="D10" s="167"/>
      <c r="E10" s="167"/>
      <c r="F10" s="167"/>
      <c r="G10" s="167"/>
      <c r="H10" s="168"/>
    </row>
    <row r="11" spans="1:8" x14ac:dyDescent="0.25">
      <c r="A11" s="166"/>
      <c r="B11" s="167"/>
      <c r="C11" s="167"/>
      <c r="D11" s="167"/>
      <c r="E11" s="167"/>
      <c r="F11" s="167"/>
      <c r="G11" s="167"/>
      <c r="H11" s="168"/>
    </row>
    <row r="12" spans="1:8" x14ac:dyDescent="0.25">
      <c r="A12" s="166"/>
      <c r="B12" s="167"/>
      <c r="C12" s="167"/>
      <c r="D12" s="167"/>
      <c r="E12" s="167"/>
      <c r="F12" s="167"/>
      <c r="G12" s="167"/>
      <c r="H12" s="168"/>
    </row>
    <row r="13" spans="1:8" x14ac:dyDescent="0.25">
      <c r="A13" s="166"/>
      <c r="B13" s="167"/>
      <c r="C13" s="167"/>
      <c r="D13" s="167"/>
      <c r="E13" s="167"/>
      <c r="F13" s="167"/>
      <c r="G13" s="167"/>
      <c r="H13" s="168"/>
    </row>
    <row r="14" spans="1:8" x14ac:dyDescent="0.25">
      <c r="A14" s="166"/>
      <c r="B14" s="167"/>
      <c r="C14" s="167"/>
      <c r="D14" s="167"/>
      <c r="E14" s="167"/>
      <c r="F14" s="167"/>
      <c r="G14" s="167"/>
      <c r="H14" s="168"/>
    </row>
    <row r="15" spans="1:8" x14ac:dyDescent="0.25">
      <c r="A15" s="166"/>
      <c r="B15" s="167"/>
      <c r="C15" s="167"/>
      <c r="D15" s="167"/>
      <c r="E15" s="167"/>
      <c r="F15" s="167"/>
      <c r="G15" s="167"/>
      <c r="H15" s="168"/>
    </row>
    <row r="16" spans="1:8" x14ac:dyDescent="0.25">
      <c r="A16" s="166"/>
      <c r="B16" s="167"/>
      <c r="C16" s="167"/>
      <c r="D16" s="167"/>
      <c r="E16" s="167"/>
      <c r="F16" s="167"/>
      <c r="G16" s="167"/>
      <c r="H16" s="168"/>
    </row>
    <row r="17" spans="1:8" ht="51.75" customHeight="1" thickBot="1" x14ac:dyDescent="0.3">
      <c r="A17" s="169" t="s">
        <v>46</v>
      </c>
      <c r="B17" s="170"/>
      <c r="C17" s="170"/>
      <c r="D17" s="170"/>
      <c r="E17" s="167"/>
      <c r="F17" s="167"/>
      <c r="G17" s="167"/>
      <c r="H17" s="168"/>
    </row>
    <row r="18" spans="1:8" ht="8.25" customHeight="1" thickBot="1" x14ac:dyDescent="0.3">
      <c r="A18" s="166"/>
      <c r="B18" s="167"/>
      <c r="C18" s="167"/>
      <c r="D18" s="167"/>
      <c r="E18" s="167"/>
      <c r="F18" s="167"/>
      <c r="G18" s="167"/>
      <c r="H18" s="168"/>
    </row>
    <row r="19" spans="1:8" ht="15.75" hidden="1" customHeight="1" thickBot="1" x14ac:dyDescent="0.3">
      <c r="A19" s="171"/>
      <c r="B19" s="172"/>
      <c r="C19" s="172"/>
      <c r="D19" s="172"/>
      <c r="E19" s="172"/>
      <c r="F19" s="172"/>
      <c r="G19" s="172"/>
      <c r="H19" s="173"/>
    </row>
    <row r="20" spans="1:8" ht="15.75" thickBot="1" x14ac:dyDescent="0.3">
      <c r="A20" s="47"/>
      <c r="B20" s="48"/>
      <c r="C20" s="48"/>
      <c r="D20" s="48"/>
      <c r="E20" s="48"/>
      <c r="F20" s="48"/>
      <c r="G20" s="48"/>
      <c r="H20" s="49"/>
    </row>
    <row r="21" spans="1:8" ht="15" customHeight="1" x14ac:dyDescent="0.25">
      <c r="A21" s="61" t="s">
        <v>50</v>
      </c>
      <c r="B21" s="62"/>
      <c r="C21" s="62"/>
      <c r="D21" s="62"/>
      <c r="E21" s="62"/>
      <c r="F21" s="62"/>
      <c r="G21" s="62"/>
      <c r="H21" s="63"/>
    </row>
    <row r="22" spans="1:8" ht="69" customHeight="1" x14ac:dyDescent="0.25">
      <c r="A22" s="64"/>
      <c r="B22" s="65"/>
      <c r="C22" s="65"/>
      <c r="D22" s="65"/>
      <c r="E22" s="65"/>
      <c r="F22" s="65"/>
      <c r="G22" s="65"/>
      <c r="H22" s="66"/>
    </row>
    <row r="23" spans="1:8" x14ac:dyDescent="0.25">
      <c r="A23" s="174" t="s">
        <v>69</v>
      </c>
      <c r="B23" s="175"/>
      <c r="C23" s="175"/>
      <c r="D23" s="175"/>
      <c r="E23" s="175"/>
      <c r="F23" s="175"/>
      <c r="G23" s="175"/>
      <c r="H23" s="176"/>
    </row>
    <row r="24" spans="1:8" x14ac:dyDescent="0.25">
      <c r="A24" s="166"/>
      <c r="B24" s="167"/>
      <c r="C24" s="167"/>
      <c r="D24" s="167"/>
      <c r="E24" s="167"/>
      <c r="F24" s="167"/>
      <c r="G24" s="167"/>
      <c r="H24" s="168"/>
    </row>
    <row r="25" spans="1:8" x14ac:dyDescent="0.25">
      <c r="A25" s="166"/>
      <c r="B25" s="167"/>
      <c r="C25" s="167"/>
      <c r="D25" s="167"/>
      <c r="E25" s="167"/>
      <c r="F25" s="167"/>
      <c r="G25" s="167"/>
      <c r="H25" s="168"/>
    </row>
    <row r="26" spans="1:8" x14ac:dyDescent="0.25">
      <c r="A26" s="166"/>
      <c r="B26" s="167"/>
      <c r="C26" s="167"/>
      <c r="D26" s="167"/>
      <c r="E26" s="167"/>
      <c r="F26" s="167"/>
      <c r="G26" s="167"/>
      <c r="H26" s="168"/>
    </row>
    <row r="27" spans="1:8" x14ac:dyDescent="0.25">
      <c r="A27" s="166"/>
      <c r="B27" s="167"/>
      <c r="C27" s="167"/>
      <c r="D27" s="167"/>
      <c r="E27" s="167"/>
      <c r="F27" s="167"/>
      <c r="G27" s="167"/>
      <c r="H27" s="168"/>
    </row>
    <row r="28" spans="1:8" x14ac:dyDescent="0.25">
      <c r="A28" s="166"/>
      <c r="B28" s="167"/>
      <c r="C28" s="167"/>
      <c r="D28" s="167"/>
      <c r="E28" s="167"/>
      <c r="F28" s="167"/>
      <c r="G28" s="167"/>
      <c r="H28" s="168"/>
    </row>
    <row r="29" spans="1:8" x14ac:dyDescent="0.25">
      <c r="A29" s="166"/>
      <c r="B29" s="167"/>
      <c r="C29" s="167"/>
      <c r="D29" s="167"/>
      <c r="E29" s="167"/>
      <c r="F29" s="167"/>
      <c r="G29" s="167"/>
      <c r="H29" s="168"/>
    </row>
    <row r="30" spans="1:8" x14ac:dyDescent="0.25">
      <c r="A30" s="166"/>
      <c r="B30" s="167"/>
      <c r="C30" s="167"/>
      <c r="D30" s="167"/>
      <c r="E30" s="167"/>
      <c r="F30" s="167"/>
      <c r="G30" s="167"/>
      <c r="H30" s="168"/>
    </row>
    <row r="31" spans="1:8" x14ac:dyDescent="0.25">
      <c r="A31" s="166"/>
      <c r="B31" s="167"/>
      <c r="C31" s="167"/>
      <c r="D31" s="167"/>
      <c r="E31" s="167"/>
      <c r="F31" s="167"/>
      <c r="G31" s="167"/>
      <c r="H31" s="168"/>
    </row>
    <row r="32" spans="1:8" x14ac:dyDescent="0.25">
      <c r="A32" s="166"/>
      <c r="B32" s="167"/>
      <c r="C32" s="167"/>
      <c r="D32" s="167"/>
      <c r="E32" s="167"/>
      <c r="F32" s="167"/>
      <c r="G32" s="167"/>
      <c r="H32" s="168"/>
    </row>
    <row r="33" spans="1:8" x14ac:dyDescent="0.25">
      <c r="A33" s="166"/>
      <c r="B33" s="167"/>
      <c r="C33" s="167"/>
      <c r="D33" s="167"/>
      <c r="E33" s="167"/>
      <c r="F33" s="167"/>
      <c r="G33" s="167"/>
      <c r="H33" s="168"/>
    </row>
    <row r="34" spans="1:8" x14ac:dyDescent="0.25">
      <c r="A34" s="166"/>
      <c r="B34" s="167"/>
      <c r="C34" s="167"/>
      <c r="D34" s="167"/>
      <c r="E34" s="167"/>
      <c r="F34" s="167"/>
      <c r="G34" s="167"/>
      <c r="H34" s="168"/>
    </row>
    <row r="35" spans="1:8" x14ac:dyDescent="0.25">
      <c r="A35" s="166"/>
      <c r="B35" s="167"/>
      <c r="C35" s="167"/>
      <c r="D35" s="167"/>
      <c r="E35" s="167"/>
      <c r="F35" s="167"/>
      <c r="G35" s="167"/>
      <c r="H35" s="168"/>
    </row>
    <row r="36" spans="1:8" x14ac:dyDescent="0.25">
      <c r="A36" s="166"/>
      <c r="B36" s="167"/>
      <c r="C36" s="167"/>
      <c r="D36" s="167"/>
      <c r="E36" s="167"/>
      <c r="F36" s="167"/>
      <c r="G36" s="167"/>
      <c r="H36" s="168"/>
    </row>
    <row r="37" spans="1:8" ht="15.75" thickBot="1" x14ac:dyDescent="0.3">
      <c r="A37" s="171"/>
      <c r="B37" s="172"/>
      <c r="C37" s="172"/>
      <c r="D37" s="172"/>
      <c r="E37" s="172"/>
      <c r="F37" s="172"/>
      <c r="G37" s="172"/>
      <c r="H37" s="173"/>
    </row>
    <row r="38" spans="1:8" ht="15" customHeight="1" x14ac:dyDescent="0.25">
      <c r="A38" s="50" t="s">
        <v>48</v>
      </c>
      <c r="B38" s="50"/>
      <c r="C38" s="50"/>
      <c r="D38" s="50"/>
      <c r="E38" s="50"/>
      <c r="F38" s="50"/>
      <c r="G38" s="50"/>
      <c r="H38" s="50"/>
    </row>
    <row r="39" spans="1:8" x14ac:dyDescent="0.25">
      <c r="A39" s="51"/>
      <c r="B39" s="51"/>
      <c r="C39" s="51"/>
      <c r="D39" s="51"/>
      <c r="E39" s="51"/>
      <c r="F39" s="51"/>
      <c r="G39" s="51"/>
      <c r="H39" s="51"/>
    </row>
    <row r="40" spans="1:8" x14ac:dyDescent="0.25">
      <c r="A40" s="51"/>
      <c r="B40" s="51"/>
      <c r="C40" s="51"/>
      <c r="D40" s="51"/>
      <c r="E40" s="51"/>
      <c r="F40" s="51"/>
      <c r="G40" s="51"/>
      <c r="H40" s="51"/>
    </row>
  </sheetData>
  <mergeCells count="7">
    <mergeCell ref="A23:H37"/>
    <mergeCell ref="A20:H20"/>
    <mergeCell ref="A5:H19"/>
    <mergeCell ref="A38:H40"/>
    <mergeCell ref="A2:H2"/>
    <mergeCell ref="A3:H4"/>
    <mergeCell ref="A21:H22"/>
  </mergeCells>
  <phoneticPr fontId="30"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5"/>
  <sheetViews>
    <sheetView showRowColHeaders="0" zoomScaleNormal="100" workbookViewId="0">
      <selection activeCell="F8" sqref="F8:J8"/>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84" t="s">
        <v>46</v>
      </c>
      <c r="C1" s="84"/>
      <c r="D1" s="84"/>
      <c r="E1" s="84"/>
      <c r="F1" s="84"/>
      <c r="G1" s="84"/>
      <c r="H1" s="84"/>
      <c r="I1" s="84"/>
      <c r="J1" s="84"/>
    </row>
    <row r="2" spans="2:10" ht="7.5" customHeight="1" x14ac:dyDescent="0.2">
      <c r="B2" s="2"/>
      <c r="C2" s="2"/>
      <c r="D2" s="2"/>
      <c r="E2" s="2"/>
      <c r="F2" s="2"/>
      <c r="G2" s="2"/>
      <c r="H2" s="2"/>
      <c r="I2" s="2"/>
      <c r="J2" s="2"/>
    </row>
    <row r="3" spans="2:10" ht="17.25" customHeight="1" x14ac:dyDescent="0.2">
      <c r="B3" s="79" t="s">
        <v>44</v>
      </c>
      <c r="C3" s="79"/>
      <c r="D3" s="79"/>
      <c r="E3" s="79"/>
      <c r="F3" s="79"/>
      <c r="G3" s="79"/>
      <c r="H3" s="79"/>
      <c r="I3" s="79"/>
      <c r="J3" s="79"/>
    </row>
    <row r="4" spans="2:10" ht="7.5" customHeight="1" x14ac:dyDescent="0.2">
      <c r="B4" s="79"/>
      <c r="C4" s="79"/>
      <c r="D4" s="79"/>
      <c r="E4" s="79"/>
      <c r="F4" s="79"/>
      <c r="G4" s="79"/>
      <c r="H4" s="79"/>
      <c r="I4" s="79"/>
      <c r="J4" s="79"/>
    </row>
    <row r="5" spans="2:10" ht="22.5" customHeight="1" x14ac:dyDescent="0.2">
      <c r="B5" s="2"/>
      <c r="C5" s="2"/>
      <c r="D5" s="2"/>
      <c r="E5" s="2"/>
      <c r="F5" s="2"/>
      <c r="G5" s="2"/>
      <c r="H5" s="2"/>
      <c r="I5" s="2"/>
      <c r="J5" s="2"/>
    </row>
    <row r="6" spans="2:10" ht="33" customHeight="1" x14ac:dyDescent="0.2">
      <c r="B6" s="85" t="s">
        <v>4</v>
      </c>
      <c r="C6" s="85"/>
      <c r="D6" s="86" t="s">
        <v>5</v>
      </c>
      <c r="E6" s="86"/>
      <c r="F6" s="86" t="s">
        <v>6</v>
      </c>
      <c r="G6" s="86"/>
      <c r="H6" s="86"/>
      <c r="I6" s="86"/>
      <c r="J6" s="86"/>
    </row>
    <row r="7" spans="2:10" ht="33" customHeight="1" x14ac:dyDescent="0.2">
      <c r="B7" s="80" t="s">
        <v>0</v>
      </c>
      <c r="C7" s="80"/>
      <c r="D7" s="81" t="s">
        <v>56</v>
      </c>
      <c r="E7" s="89"/>
      <c r="F7" s="90" t="s">
        <v>59</v>
      </c>
      <c r="G7" s="91"/>
      <c r="H7" s="91"/>
      <c r="I7" s="91"/>
      <c r="J7" s="91"/>
    </row>
    <row r="8" spans="2:10" ht="33" customHeight="1" x14ac:dyDescent="0.2">
      <c r="B8" s="80" t="s">
        <v>2</v>
      </c>
      <c r="C8" s="80"/>
      <c r="D8" s="92" t="s">
        <v>57</v>
      </c>
      <c r="E8" s="92"/>
      <c r="F8" s="87" t="s">
        <v>60</v>
      </c>
      <c r="G8" s="88"/>
      <c r="H8" s="88"/>
      <c r="I8" s="88"/>
      <c r="J8" s="88"/>
    </row>
    <row r="9" spans="2:10" ht="33" customHeight="1" x14ac:dyDescent="0.2">
      <c r="B9" s="80" t="s">
        <v>1</v>
      </c>
      <c r="C9" s="80"/>
      <c r="D9" s="81" t="s">
        <v>55</v>
      </c>
      <c r="E9" s="81"/>
      <c r="F9" s="82" t="s">
        <v>61</v>
      </c>
      <c r="G9" s="83"/>
      <c r="H9" s="83"/>
      <c r="I9" s="83"/>
      <c r="J9" s="83"/>
    </row>
    <row r="10" spans="2:10" ht="8.25" customHeight="1" x14ac:dyDescent="0.2">
      <c r="B10" s="68" t="s">
        <v>3</v>
      </c>
      <c r="C10" s="69"/>
      <c r="D10" s="72" t="s">
        <v>58</v>
      </c>
      <c r="E10" s="73"/>
      <c r="F10" s="76" t="s">
        <v>62</v>
      </c>
      <c r="G10" s="77"/>
      <c r="H10" s="77"/>
      <c r="I10" s="77"/>
      <c r="J10" s="77"/>
    </row>
    <row r="11" spans="2:10" x14ac:dyDescent="0.2">
      <c r="B11" s="70"/>
      <c r="C11" s="71"/>
      <c r="D11" s="74"/>
      <c r="E11" s="75"/>
      <c r="F11" s="78"/>
      <c r="G11" s="78"/>
      <c r="H11" s="78"/>
      <c r="I11" s="78"/>
      <c r="J11" s="78"/>
    </row>
    <row r="13" spans="2:10" ht="13.5" customHeight="1" x14ac:dyDescent="0.2">
      <c r="B13" s="1" t="s">
        <v>47</v>
      </c>
    </row>
    <row r="14" spans="2:10" x14ac:dyDescent="0.2">
      <c r="B14" s="67"/>
      <c r="C14" s="67"/>
      <c r="D14" s="67"/>
      <c r="E14" s="67"/>
      <c r="F14" s="67"/>
      <c r="G14" s="67"/>
      <c r="H14" s="67"/>
      <c r="I14" s="67"/>
      <c r="J14" s="67"/>
    </row>
    <row r="15" spans="2:10" x14ac:dyDescent="0.2">
      <c r="B15" s="67"/>
      <c r="C15" s="67"/>
      <c r="D15" s="67"/>
      <c r="E15" s="67"/>
      <c r="F15" s="67"/>
      <c r="G15" s="67"/>
      <c r="H15" s="67"/>
      <c r="I15" s="67"/>
      <c r="J15" s="67"/>
    </row>
  </sheetData>
  <mergeCells count="18">
    <mergeCell ref="B1:J1"/>
    <mergeCell ref="B6:C6"/>
    <mergeCell ref="D6:E6"/>
    <mergeCell ref="F6:J6"/>
    <mergeCell ref="F8:J8"/>
    <mergeCell ref="B7:C7"/>
    <mergeCell ref="D7:E7"/>
    <mergeCell ref="F7:J7"/>
    <mergeCell ref="B8:C8"/>
    <mergeCell ref="D8:E8"/>
    <mergeCell ref="B14:J15"/>
    <mergeCell ref="B10:C11"/>
    <mergeCell ref="D10:E11"/>
    <mergeCell ref="F10:J11"/>
    <mergeCell ref="B3:J4"/>
    <mergeCell ref="B9:C9"/>
    <mergeCell ref="D9:E9"/>
    <mergeCell ref="F9:J9"/>
  </mergeCells>
  <phoneticPr fontId="30"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95"/>
  <sheetViews>
    <sheetView view="pageLayout" workbookViewId="0">
      <selection activeCell="D83" sqref="D83:J8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84" t="s">
        <v>31</v>
      </c>
      <c r="C1" s="84"/>
      <c r="D1" s="84"/>
      <c r="E1" s="84"/>
      <c r="F1" s="84"/>
      <c r="G1" s="84"/>
      <c r="H1" s="84"/>
      <c r="I1" s="84"/>
      <c r="J1" s="84"/>
    </row>
    <row r="2" spans="2:10" ht="7.5" customHeight="1" x14ac:dyDescent="0.2">
      <c r="B2" s="2"/>
      <c r="C2" s="2"/>
      <c r="D2" s="2"/>
      <c r="E2" s="2"/>
      <c r="F2" s="2"/>
      <c r="G2" s="2"/>
      <c r="H2" s="2"/>
      <c r="I2" s="2"/>
      <c r="J2" s="2"/>
    </row>
    <row r="3" spans="2:10" ht="8.25" customHeight="1" x14ac:dyDescent="0.2"/>
    <row r="4" spans="2:10" ht="14.25" customHeight="1" x14ac:dyDescent="0.2">
      <c r="B4" s="124" t="s">
        <v>41</v>
      </c>
      <c r="C4" s="124"/>
      <c r="D4" s="124"/>
      <c r="E4" s="124"/>
      <c r="F4" s="124"/>
      <c r="G4" s="124"/>
      <c r="H4" s="124"/>
      <c r="I4" s="124"/>
      <c r="J4" s="124"/>
    </row>
    <row r="5" spans="2:10" ht="15" thickBot="1" x14ac:dyDescent="0.25">
      <c r="B5" s="124"/>
      <c r="C5" s="124"/>
      <c r="D5" s="124"/>
      <c r="E5" s="124"/>
      <c r="F5" s="124"/>
      <c r="G5" s="124"/>
      <c r="H5" s="124"/>
      <c r="I5" s="124"/>
      <c r="J5" s="124"/>
    </row>
    <row r="6" spans="2:10" ht="22.5" customHeight="1" thickTop="1" thickBot="1" x14ac:dyDescent="0.25">
      <c r="B6" s="130" t="s">
        <v>7</v>
      </c>
      <c r="C6" s="130"/>
      <c r="D6" s="131"/>
      <c r="E6" s="132" t="s">
        <v>63</v>
      </c>
      <c r="F6" s="133"/>
      <c r="G6" s="133"/>
      <c r="H6" s="133"/>
      <c r="I6" s="133"/>
      <c r="J6" s="134"/>
    </row>
    <row r="7" spans="2:10" ht="7.5" customHeight="1" thickTop="1" thickBot="1" x14ac:dyDescent="0.25"/>
    <row r="8" spans="2:10" ht="22.5" customHeight="1" thickTop="1" thickBot="1" x14ac:dyDescent="0.25">
      <c r="D8" s="10" t="s">
        <v>13</v>
      </c>
      <c r="E8" s="46" t="s">
        <v>64</v>
      </c>
      <c r="F8" s="3"/>
      <c r="G8" s="3"/>
      <c r="H8" s="3"/>
      <c r="I8" s="3"/>
      <c r="J8" s="9"/>
    </row>
    <row r="9" spans="2:10" ht="7.5" customHeight="1" thickTop="1" x14ac:dyDescent="0.2"/>
    <row r="10" spans="2:10" ht="34.5" customHeight="1" x14ac:dyDescent="0.2">
      <c r="B10" s="135" t="s">
        <v>45</v>
      </c>
      <c r="C10" s="135"/>
      <c r="D10" s="135"/>
      <c r="E10" s="135"/>
      <c r="F10" s="135"/>
      <c r="G10" s="135"/>
      <c r="H10" s="135"/>
      <c r="I10" s="135"/>
      <c r="J10" s="135"/>
    </row>
    <row r="11" spans="2:10" ht="6" customHeight="1" x14ac:dyDescent="0.2">
      <c r="B11" s="5"/>
      <c r="C11" s="5"/>
      <c r="D11" s="5"/>
      <c r="E11" s="5"/>
      <c r="F11" s="5"/>
      <c r="G11" s="5"/>
      <c r="H11" s="5"/>
      <c r="I11" s="5"/>
      <c r="J11" s="5"/>
    </row>
    <row r="12" spans="2:10" ht="36.75" customHeight="1" x14ac:dyDescent="0.2">
      <c r="B12" s="20" t="s">
        <v>4</v>
      </c>
      <c r="C12" s="136" t="str">
        <f>CONCATENATE("Descripción de los niveles de desempeño - ",D6," Grado ",E8)</f>
        <v>Descripción de los niveles de desempeño -  Grado 5°</v>
      </c>
      <c r="D12" s="137"/>
      <c r="E12" s="137"/>
      <c r="F12" s="137"/>
      <c r="G12" s="137"/>
      <c r="H12" s="137"/>
      <c r="I12" s="137"/>
      <c r="J12" s="138"/>
    </row>
    <row r="13" spans="2:10" ht="67.349999999999994" customHeight="1" x14ac:dyDescent="0.2">
      <c r="B13" s="4" t="s">
        <v>0</v>
      </c>
      <c r="C13" s="139" t="s">
        <v>59</v>
      </c>
      <c r="D13" s="140"/>
      <c r="E13" s="140"/>
      <c r="F13" s="140"/>
      <c r="G13" s="140"/>
      <c r="H13" s="140"/>
      <c r="I13" s="140"/>
      <c r="J13" s="141"/>
    </row>
    <row r="14" spans="2:10" ht="67.349999999999994" customHeight="1" x14ac:dyDescent="0.2">
      <c r="B14" s="4" t="s">
        <v>2</v>
      </c>
      <c r="C14" s="142" t="s">
        <v>60</v>
      </c>
      <c r="D14" s="128"/>
      <c r="E14" s="128"/>
      <c r="F14" s="128"/>
      <c r="G14" s="128"/>
      <c r="H14" s="128"/>
      <c r="I14" s="128"/>
      <c r="J14" s="129"/>
    </row>
    <row r="15" spans="2:10" ht="67.349999999999994" customHeight="1" x14ac:dyDescent="0.2">
      <c r="B15" s="4" t="s">
        <v>1</v>
      </c>
      <c r="C15" s="139" t="s">
        <v>61</v>
      </c>
      <c r="D15" s="140"/>
      <c r="E15" s="140"/>
      <c r="F15" s="140"/>
      <c r="G15" s="140"/>
      <c r="H15" s="140"/>
      <c r="I15" s="140"/>
      <c r="J15" s="141"/>
    </row>
    <row r="16" spans="2:10" ht="67.349999999999994" customHeight="1" x14ac:dyDescent="0.2">
      <c r="B16" s="4" t="s">
        <v>3</v>
      </c>
      <c r="C16" s="127" t="s">
        <v>62</v>
      </c>
      <c r="D16" s="128"/>
      <c r="E16" s="128"/>
      <c r="F16" s="128"/>
      <c r="G16" s="128"/>
      <c r="H16" s="128"/>
      <c r="I16" s="128"/>
      <c r="J16" s="129"/>
    </row>
    <row r="18" spans="2:10" ht="43.5" customHeight="1" x14ac:dyDescent="0.2">
      <c r="B18" s="135" t="s">
        <v>65</v>
      </c>
      <c r="C18" s="135"/>
      <c r="D18" s="135"/>
      <c r="E18" s="135"/>
      <c r="F18" s="135"/>
      <c r="G18" s="135"/>
      <c r="H18" s="135"/>
      <c r="I18" s="135"/>
      <c r="J18" s="135"/>
    </row>
    <row r="19" spans="2:10" ht="7.5" customHeight="1" thickBot="1" x14ac:dyDescent="0.25">
      <c r="B19" s="6"/>
      <c r="C19" s="6"/>
      <c r="D19" s="6"/>
      <c r="E19" s="6"/>
      <c r="F19" s="6"/>
      <c r="G19" s="6"/>
      <c r="H19" s="6"/>
      <c r="I19" s="6"/>
      <c r="J19" s="6"/>
    </row>
    <row r="20" spans="2:10" ht="22.5" customHeight="1" thickTop="1" thickBot="1" x14ac:dyDescent="0.25">
      <c r="B20" s="130" t="s">
        <v>8</v>
      </c>
      <c r="C20" s="130"/>
      <c r="D20" s="131"/>
      <c r="E20" s="35">
        <v>28</v>
      </c>
      <c r="F20" s="143" t="s">
        <v>15</v>
      </c>
      <c r="G20" s="144"/>
      <c r="H20" s="144"/>
      <c r="I20" s="145"/>
      <c r="J20" s="35">
        <v>4</v>
      </c>
    </row>
    <row r="21" spans="2:10" ht="6" customHeight="1" thickTop="1" x14ac:dyDescent="0.2">
      <c r="B21" s="5"/>
      <c r="C21" s="5"/>
      <c r="D21" s="5"/>
      <c r="E21" s="5"/>
      <c r="F21" s="5"/>
      <c r="G21" s="5"/>
      <c r="H21" s="5"/>
      <c r="I21" s="5"/>
      <c r="J21" s="5"/>
    </row>
    <row r="22" spans="2:10" ht="15" customHeight="1" x14ac:dyDescent="0.2">
      <c r="B22" s="146" t="s">
        <v>9</v>
      </c>
      <c r="C22" s="111" t="s">
        <v>11</v>
      </c>
      <c r="D22" s="111"/>
      <c r="E22" s="111"/>
      <c r="F22" s="111"/>
      <c r="G22" s="111" t="s">
        <v>12</v>
      </c>
      <c r="H22" s="111"/>
      <c r="I22" s="111"/>
      <c r="J22" s="111"/>
    </row>
    <row r="23" spans="2:10" ht="24.75" customHeight="1" x14ac:dyDescent="0.2">
      <c r="B23" s="146"/>
      <c r="C23" s="8" t="s">
        <v>3</v>
      </c>
      <c r="D23" s="8" t="s">
        <v>1</v>
      </c>
      <c r="E23" s="8" t="s">
        <v>2</v>
      </c>
      <c r="F23" s="8" t="s">
        <v>0</v>
      </c>
      <c r="G23" s="8" t="s">
        <v>3</v>
      </c>
      <c r="H23" s="8" t="s">
        <v>1</v>
      </c>
      <c r="I23" s="8" t="s">
        <v>2</v>
      </c>
      <c r="J23" s="8" t="s">
        <v>0</v>
      </c>
    </row>
    <row r="24" spans="2:10" ht="18.75" customHeight="1" x14ac:dyDescent="0.2">
      <c r="B24" s="7">
        <v>1</v>
      </c>
      <c r="C24" s="36">
        <v>1</v>
      </c>
      <c r="D24" s="37">
        <v>25</v>
      </c>
      <c r="E24" s="37">
        <v>2</v>
      </c>
      <c r="F24" s="38">
        <v>0</v>
      </c>
      <c r="G24" s="15">
        <f>IFERROR(C24/$E$20,0)</f>
        <v>3.5714285714285712E-2</v>
      </c>
      <c r="H24" s="16">
        <f t="shared" ref="H24:J28" si="0">IFERROR(D24/$E$20,0)</f>
        <v>0.8928571428571429</v>
      </c>
      <c r="I24" s="15">
        <f t="shared" si="0"/>
        <v>7.1428571428571425E-2</v>
      </c>
      <c r="J24" s="17">
        <f t="shared" si="0"/>
        <v>0</v>
      </c>
    </row>
    <row r="25" spans="2:10" ht="18.75" customHeight="1" x14ac:dyDescent="0.2">
      <c r="B25" s="7">
        <v>2</v>
      </c>
      <c r="C25" s="36">
        <v>1</v>
      </c>
      <c r="D25" s="37">
        <v>16</v>
      </c>
      <c r="E25" s="37">
        <v>10</v>
      </c>
      <c r="F25" s="38">
        <v>1</v>
      </c>
      <c r="G25" s="15">
        <f>IFERROR(C25/$E$20,0)</f>
        <v>3.5714285714285712E-2</v>
      </c>
      <c r="H25" s="16">
        <f t="shared" si="0"/>
        <v>0.5714285714285714</v>
      </c>
      <c r="I25" s="15">
        <f t="shared" si="0"/>
        <v>0.35714285714285715</v>
      </c>
      <c r="J25" s="17">
        <f t="shared" si="0"/>
        <v>3.5714285714285712E-2</v>
      </c>
    </row>
    <row r="26" spans="2:10" ht="18.75" customHeight="1" x14ac:dyDescent="0.2">
      <c r="B26" s="7">
        <v>3</v>
      </c>
      <c r="C26" s="36">
        <v>2</v>
      </c>
      <c r="D26" s="37">
        <v>13</v>
      </c>
      <c r="E26" s="37">
        <v>13</v>
      </c>
      <c r="F26" s="38">
        <v>0</v>
      </c>
      <c r="G26" s="15">
        <f>IFERROR(C26/$E$20,0)</f>
        <v>7.1428571428571425E-2</v>
      </c>
      <c r="H26" s="16">
        <f t="shared" si="0"/>
        <v>0.4642857142857143</v>
      </c>
      <c r="I26" s="15">
        <f t="shared" si="0"/>
        <v>0.4642857142857143</v>
      </c>
      <c r="J26" s="17">
        <f t="shared" si="0"/>
        <v>0</v>
      </c>
    </row>
    <row r="27" spans="2:10" ht="18.75" customHeight="1" x14ac:dyDescent="0.2">
      <c r="B27" s="7">
        <v>4</v>
      </c>
      <c r="C27" s="36">
        <v>2</v>
      </c>
      <c r="D27" s="37">
        <v>9</v>
      </c>
      <c r="E27" s="37">
        <v>15</v>
      </c>
      <c r="F27" s="38">
        <v>2</v>
      </c>
      <c r="G27" s="15">
        <f>IFERROR(C27/$E$20,0)</f>
        <v>7.1428571428571425E-2</v>
      </c>
      <c r="H27" s="16">
        <f t="shared" si="0"/>
        <v>0.32142857142857145</v>
      </c>
      <c r="I27" s="15">
        <f t="shared" si="0"/>
        <v>0.5357142857142857</v>
      </c>
      <c r="J27" s="17">
        <f t="shared" si="0"/>
        <v>7.1428571428571425E-2</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12" t="s">
        <v>14</v>
      </c>
      <c r="C30" s="112"/>
      <c r="D30" s="112"/>
      <c r="E30" s="112"/>
      <c r="F30" s="112"/>
      <c r="G30" s="112"/>
      <c r="H30" s="112"/>
      <c r="I30" s="112"/>
      <c r="J30" s="112"/>
    </row>
    <row r="31" spans="2:10" ht="18" customHeight="1" x14ac:dyDescent="0.2">
      <c r="B31" s="113" t="str">
        <f>CONCATENATE(E6," - Grado ",E8)</f>
        <v>LENGUA CASTELLANA - Grado 5°</v>
      </c>
      <c r="C31" s="113"/>
      <c r="D31" s="113"/>
      <c r="E31" s="113"/>
      <c r="F31" s="113"/>
      <c r="G31" s="113"/>
      <c r="H31" s="113"/>
      <c r="I31" s="113"/>
      <c r="J31" s="113"/>
    </row>
    <row r="51" spans="2:10" x14ac:dyDescent="0.2">
      <c r="D51" s="11">
        <v>1</v>
      </c>
      <c r="E51" s="11">
        <v>2</v>
      </c>
      <c r="F51" s="11">
        <v>3</v>
      </c>
      <c r="G51" s="11">
        <v>4</v>
      </c>
      <c r="H51" s="11">
        <v>5</v>
      </c>
    </row>
    <row r="52" spans="2:10" x14ac:dyDescent="0.2">
      <c r="D52" s="12">
        <f>G24</f>
        <v>3.5714285714285712E-2</v>
      </c>
      <c r="E52" s="12">
        <f>G25</f>
        <v>3.5714285714285712E-2</v>
      </c>
      <c r="F52" s="12">
        <f>G26</f>
        <v>7.1428571428571425E-2</v>
      </c>
      <c r="G52" s="12">
        <f>G27</f>
        <v>7.1428571428571425E-2</v>
      </c>
      <c r="H52" s="12">
        <f>G28</f>
        <v>0</v>
      </c>
    </row>
    <row r="56" spans="2:10" ht="30.75" customHeight="1" x14ac:dyDescent="0.2"/>
    <row r="57" spans="2:10" ht="29.25" customHeight="1" x14ac:dyDescent="0.2">
      <c r="B57" s="114"/>
      <c r="C57" s="114"/>
      <c r="D57" s="114"/>
      <c r="E57" s="114"/>
      <c r="F57" s="114"/>
      <c r="G57" s="114"/>
      <c r="H57" s="114"/>
      <c r="I57" s="114"/>
      <c r="J57" s="114"/>
    </row>
    <row r="58" spans="2:10" ht="23.25" customHeight="1" x14ac:dyDescent="0.25">
      <c r="B58" s="84" t="s">
        <v>32</v>
      </c>
      <c r="C58" s="84"/>
      <c r="D58" s="84"/>
      <c r="E58" s="84"/>
      <c r="F58" s="84"/>
      <c r="G58" s="84"/>
      <c r="H58" s="84"/>
      <c r="I58" s="84"/>
      <c r="J58" s="84"/>
    </row>
    <row r="59" spans="2:10" ht="48" customHeight="1" x14ac:dyDescent="0.2">
      <c r="B59" s="115" t="s">
        <v>38</v>
      </c>
      <c r="C59" s="116"/>
      <c r="D59" s="116"/>
      <c r="E59" s="116"/>
      <c r="F59" s="116"/>
      <c r="G59" s="116"/>
      <c r="H59" s="116"/>
      <c r="I59" s="116"/>
      <c r="J59" s="116"/>
    </row>
    <row r="60" spans="2:10" ht="33" customHeight="1" x14ac:dyDescent="0.2">
      <c r="B60" s="117" t="s">
        <v>33</v>
      </c>
      <c r="C60" s="118"/>
      <c r="D60" s="118"/>
      <c r="E60" s="118"/>
      <c r="F60" s="118"/>
      <c r="G60" s="118"/>
      <c r="H60" s="118"/>
      <c r="I60" s="118"/>
      <c r="J60" s="119"/>
    </row>
    <row r="61" spans="2:10" ht="15" customHeight="1" x14ac:dyDescent="0.2">
      <c r="B61" s="121"/>
      <c r="C61" s="122"/>
      <c r="D61" s="122"/>
      <c r="E61" s="122"/>
      <c r="F61" s="122"/>
      <c r="G61" s="122"/>
      <c r="H61" s="122"/>
      <c r="I61" s="122"/>
      <c r="J61" s="123"/>
    </row>
    <row r="62" spans="2:10" x14ac:dyDescent="0.2">
      <c r="B62" s="96" t="s">
        <v>36</v>
      </c>
      <c r="C62" s="33">
        <v>1</v>
      </c>
      <c r="D62" s="120" t="s">
        <v>71</v>
      </c>
      <c r="E62" s="106"/>
      <c r="F62" s="106"/>
      <c r="G62" s="106"/>
      <c r="H62" s="106"/>
      <c r="I62" s="106"/>
      <c r="J62" s="107"/>
    </row>
    <row r="63" spans="2:10" x14ac:dyDescent="0.2">
      <c r="B63" s="97"/>
      <c r="C63" s="34">
        <v>2</v>
      </c>
      <c r="D63" s="108" t="s">
        <v>72</v>
      </c>
      <c r="E63" s="109"/>
      <c r="F63" s="109"/>
      <c r="G63" s="109"/>
      <c r="H63" s="109"/>
      <c r="I63" s="109"/>
      <c r="J63" s="110"/>
    </row>
    <row r="64" spans="2:10" x14ac:dyDescent="0.2">
      <c r="B64" s="97"/>
      <c r="C64" s="33">
        <v>3</v>
      </c>
      <c r="D64" s="105" t="s">
        <v>73</v>
      </c>
      <c r="E64" s="106"/>
      <c r="F64" s="106"/>
      <c r="G64" s="106"/>
      <c r="H64" s="106"/>
      <c r="I64" s="106"/>
      <c r="J64" s="107"/>
    </row>
    <row r="65" spans="2:10" x14ac:dyDescent="0.2">
      <c r="B65" s="97"/>
      <c r="C65" s="34">
        <v>4</v>
      </c>
      <c r="D65" s="102"/>
      <c r="E65" s="103"/>
      <c r="F65" s="103"/>
      <c r="G65" s="103"/>
      <c r="H65" s="103"/>
      <c r="I65" s="103"/>
      <c r="J65" s="104"/>
    </row>
    <row r="66" spans="2:10" x14ac:dyDescent="0.2">
      <c r="B66" s="98"/>
      <c r="C66" s="33">
        <v>5</v>
      </c>
      <c r="D66" s="99"/>
      <c r="E66" s="100"/>
      <c r="F66" s="100"/>
      <c r="G66" s="100"/>
      <c r="H66" s="100"/>
      <c r="I66" s="100"/>
      <c r="J66" s="101"/>
    </row>
    <row r="67" spans="2:10" x14ac:dyDescent="0.2">
      <c r="B67" s="93"/>
      <c r="C67" s="94"/>
      <c r="D67" s="94"/>
      <c r="E67" s="94"/>
      <c r="F67" s="94"/>
      <c r="G67" s="94"/>
      <c r="H67" s="94"/>
      <c r="I67" s="94"/>
      <c r="J67" s="95"/>
    </row>
    <row r="68" spans="2:10" x14ac:dyDescent="0.2">
      <c r="B68" s="96" t="s">
        <v>34</v>
      </c>
      <c r="C68" s="33">
        <v>1</v>
      </c>
      <c r="D68" s="105" t="s">
        <v>74</v>
      </c>
      <c r="E68" s="106"/>
      <c r="F68" s="106"/>
      <c r="G68" s="106"/>
      <c r="H68" s="106"/>
      <c r="I68" s="106"/>
      <c r="J68" s="107"/>
    </row>
    <row r="69" spans="2:10" x14ac:dyDescent="0.2">
      <c r="B69" s="97"/>
      <c r="C69" s="34">
        <v>2</v>
      </c>
      <c r="D69" s="108" t="s">
        <v>71</v>
      </c>
      <c r="E69" s="109"/>
      <c r="F69" s="109"/>
      <c r="G69" s="109"/>
      <c r="H69" s="109"/>
      <c r="I69" s="109"/>
      <c r="J69" s="110"/>
    </row>
    <row r="70" spans="2:10" x14ac:dyDescent="0.2">
      <c r="B70" s="97"/>
      <c r="C70" s="33">
        <v>3</v>
      </c>
      <c r="D70" s="105" t="s">
        <v>72</v>
      </c>
      <c r="E70" s="106"/>
      <c r="F70" s="106"/>
      <c r="G70" s="106"/>
      <c r="H70" s="106"/>
      <c r="I70" s="106"/>
      <c r="J70" s="107"/>
    </row>
    <row r="71" spans="2:10" x14ac:dyDescent="0.2">
      <c r="B71" s="97"/>
      <c r="C71" s="34">
        <v>4</v>
      </c>
      <c r="D71" s="108" t="s">
        <v>73</v>
      </c>
      <c r="E71" s="109"/>
      <c r="F71" s="109"/>
      <c r="G71" s="109"/>
      <c r="H71" s="109"/>
      <c r="I71" s="109"/>
      <c r="J71" s="110"/>
    </row>
    <row r="72" spans="2:10" x14ac:dyDescent="0.2">
      <c r="B72" s="98"/>
      <c r="C72" s="33">
        <v>5</v>
      </c>
      <c r="D72" s="99"/>
      <c r="E72" s="100"/>
      <c r="F72" s="100"/>
      <c r="G72" s="100"/>
      <c r="H72" s="100"/>
      <c r="I72" s="100"/>
      <c r="J72" s="101"/>
    </row>
    <row r="73" spans="2:10" x14ac:dyDescent="0.2">
      <c r="B73" s="93"/>
      <c r="C73" s="94"/>
      <c r="D73" s="94"/>
      <c r="E73" s="94"/>
      <c r="F73" s="94"/>
      <c r="G73" s="94"/>
      <c r="H73" s="94"/>
      <c r="I73" s="94"/>
      <c r="J73" s="95"/>
    </row>
    <row r="74" spans="2:10" x14ac:dyDescent="0.2">
      <c r="B74" s="96" t="s">
        <v>35</v>
      </c>
      <c r="C74" s="33">
        <v>1</v>
      </c>
      <c r="D74" s="105" t="s">
        <v>74</v>
      </c>
      <c r="E74" s="106"/>
      <c r="F74" s="106"/>
      <c r="G74" s="106"/>
      <c r="H74" s="106"/>
      <c r="I74" s="106"/>
      <c r="J74" s="107"/>
    </row>
    <row r="75" spans="2:10" x14ac:dyDescent="0.2">
      <c r="B75" s="97"/>
      <c r="C75" s="34">
        <v>2</v>
      </c>
      <c r="D75" s="108" t="s">
        <v>70</v>
      </c>
      <c r="E75" s="109"/>
      <c r="F75" s="109"/>
      <c r="G75" s="109"/>
      <c r="H75" s="109"/>
      <c r="I75" s="109"/>
      <c r="J75" s="110"/>
    </row>
    <row r="76" spans="2:10" x14ac:dyDescent="0.2">
      <c r="B76" s="97"/>
      <c r="C76" s="33">
        <v>3</v>
      </c>
      <c r="D76" s="99"/>
      <c r="E76" s="100"/>
      <c r="F76" s="100"/>
      <c r="G76" s="100"/>
      <c r="H76" s="100"/>
      <c r="I76" s="100"/>
      <c r="J76" s="101"/>
    </row>
    <row r="77" spans="2:10" x14ac:dyDescent="0.2">
      <c r="B77" s="97"/>
      <c r="C77" s="34">
        <v>4</v>
      </c>
      <c r="D77" s="102"/>
      <c r="E77" s="103"/>
      <c r="F77" s="103"/>
      <c r="G77" s="103"/>
      <c r="H77" s="103"/>
      <c r="I77" s="103"/>
      <c r="J77" s="104"/>
    </row>
    <row r="78" spans="2:10" x14ac:dyDescent="0.2">
      <c r="B78" s="98"/>
      <c r="C78" s="33">
        <v>5</v>
      </c>
      <c r="D78" s="99"/>
      <c r="E78" s="100"/>
      <c r="F78" s="100"/>
      <c r="G78" s="100"/>
      <c r="H78" s="100"/>
      <c r="I78" s="100"/>
      <c r="J78" s="101"/>
    </row>
    <row r="79" spans="2:10" x14ac:dyDescent="0.2">
      <c r="B79" s="93"/>
      <c r="C79" s="94"/>
      <c r="D79" s="94"/>
      <c r="E79" s="94"/>
      <c r="F79" s="94"/>
      <c r="G79" s="94"/>
      <c r="H79" s="94"/>
      <c r="I79" s="94"/>
      <c r="J79" s="95"/>
    </row>
    <row r="80" spans="2:10" x14ac:dyDescent="0.2">
      <c r="B80" s="96" t="s">
        <v>37</v>
      </c>
      <c r="C80" s="33">
        <v>1</v>
      </c>
      <c r="D80" s="105" t="s">
        <v>74</v>
      </c>
      <c r="E80" s="106"/>
      <c r="F80" s="106"/>
      <c r="G80" s="106"/>
      <c r="H80" s="106"/>
      <c r="I80" s="106"/>
      <c r="J80" s="107"/>
    </row>
    <row r="81" spans="2:10" x14ac:dyDescent="0.2">
      <c r="B81" s="97"/>
      <c r="C81" s="34">
        <v>2</v>
      </c>
      <c r="D81" s="108" t="s">
        <v>75</v>
      </c>
      <c r="E81" s="109"/>
      <c r="F81" s="109"/>
      <c r="G81" s="109"/>
      <c r="H81" s="109"/>
      <c r="I81" s="109"/>
      <c r="J81" s="110"/>
    </row>
    <row r="82" spans="2:10" x14ac:dyDescent="0.2">
      <c r="B82" s="97"/>
      <c r="C82" s="33">
        <v>3</v>
      </c>
      <c r="D82" s="105" t="s">
        <v>76</v>
      </c>
      <c r="E82" s="106"/>
      <c r="F82" s="106"/>
      <c r="G82" s="106"/>
      <c r="H82" s="106"/>
      <c r="I82" s="106"/>
      <c r="J82" s="107"/>
    </row>
    <row r="83" spans="2:10" x14ac:dyDescent="0.2">
      <c r="B83" s="97"/>
      <c r="C83" s="34">
        <v>4</v>
      </c>
      <c r="D83" s="108" t="s">
        <v>77</v>
      </c>
      <c r="E83" s="109"/>
      <c r="F83" s="109"/>
      <c r="G83" s="109"/>
      <c r="H83" s="109"/>
      <c r="I83" s="109"/>
      <c r="J83" s="110"/>
    </row>
    <row r="84" spans="2:10" x14ac:dyDescent="0.2">
      <c r="B84" s="98"/>
      <c r="C84" s="33">
        <v>5</v>
      </c>
      <c r="D84" s="99"/>
      <c r="E84" s="100"/>
      <c r="F84" s="100"/>
      <c r="G84" s="100"/>
      <c r="H84" s="100"/>
      <c r="I84" s="100"/>
      <c r="J84" s="101"/>
    </row>
    <row r="85" spans="2:10" x14ac:dyDescent="0.2">
      <c r="B85" s="93"/>
      <c r="C85" s="94"/>
      <c r="D85" s="94"/>
      <c r="E85" s="94"/>
      <c r="F85" s="94"/>
      <c r="G85" s="94"/>
      <c r="H85" s="94"/>
      <c r="I85" s="94"/>
      <c r="J85" s="95"/>
    </row>
    <row r="86" spans="2:10" x14ac:dyDescent="0.2">
      <c r="B86" s="96" t="s">
        <v>39</v>
      </c>
      <c r="C86" s="33">
        <v>1</v>
      </c>
      <c r="D86" s="99"/>
      <c r="E86" s="100"/>
      <c r="F86" s="100"/>
      <c r="G86" s="100"/>
      <c r="H86" s="100"/>
      <c r="I86" s="100"/>
      <c r="J86" s="101"/>
    </row>
    <row r="87" spans="2:10" x14ac:dyDescent="0.2">
      <c r="B87" s="97"/>
      <c r="C87" s="34">
        <v>2</v>
      </c>
      <c r="D87" s="102"/>
      <c r="E87" s="103"/>
      <c r="F87" s="103"/>
      <c r="G87" s="103"/>
      <c r="H87" s="103"/>
      <c r="I87" s="103"/>
      <c r="J87" s="104"/>
    </row>
    <row r="88" spans="2:10" x14ac:dyDescent="0.2">
      <c r="B88" s="97"/>
      <c r="C88" s="33">
        <v>3</v>
      </c>
      <c r="D88" s="99"/>
      <c r="E88" s="100"/>
      <c r="F88" s="100"/>
      <c r="G88" s="100"/>
      <c r="H88" s="100"/>
      <c r="I88" s="100"/>
      <c r="J88" s="101"/>
    </row>
    <row r="89" spans="2:10" x14ac:dyDescent="0.2">
      <c r="B89" s="97"/>
      <c r="C89" s="34">
        <v>4</v>
      </c>
      <c r="D89" s="102"/>
      <c r="E89" s="103"/>
      <c r="F89" s="103"/>
      <c r="G89" s="103"/>
      <c r="H89" s="103"/>
      <c r="I89" s="103"/>
      <c r="J89" s="104"/>
    </row>
    <row r="90" spans="2:10" x14ac:dyDescent="0.2">
      <c r="B90" s="98"/>
      <c r="C90" s="33">
        <v>5</v>
      </c>
      <c r="D90" s="99"/>
      <c r="E90" s="100"/>
      <c r="F90" s="100"/>
      <c r="G90" s="100"/>
      <c r="H90" s="100"/>
      <c r="I90" s="100"/>
      <c r="J90" s="101"/>
    </row>
    <row r="93" spans="2:10" x14ac:dyDescent="0.2">
      <c r="B93" s="125" t="s">
        <v>51</v>
      </c>
      <c r="C93" s="125"/>
      <c r="D93" s="125"/>
      <c r="E93" s="125"/>
      <c r="F93" s="125"/>
      <c r="G93" s="125"/>
      <c r="H93" s="125"/>
      <c r="I93" s="125"/>
      <c r="J93" s="125"/>
    </row>
    <row r="94" spans="2:10" x14ac:dyDescent="0.2">
      <c r="B94" s="126"/>
      <c r="C94" s="126"/>
      <c r="D94" s="126"/>
      <c r="E94" s="126"/>
      <c r="F94" s="126"/>
      <c r="G94" s="126"/>
      <c r="H94" s="126"/>
      <c r="I94" s="126"/>
      <c r="J94" s="126"/>
    </row>
    <row r="95" spans="2:10" x14ac:dyDescent="0.2">
      <c r="B95" s="126"/>
      <c r="C95" s="126"/>
      <c r="D95" s="126"/>
      <c r="E95" s="126"/>
      <c r="F95" s="126"/>
      <c r="G95" s="126"/>
      <c r="H95" s="126"/>
      <c r="I95" s="126"/>
      <c r="J95" s="126"/>
    </row>
  </sheetData>
  <mergeCells count="59">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68:B72"/>
    <mergeCell ref="D68:J68"/>
    <mergeCell ref="D69:J69"/>
    <mergeCell ref="D70:J70"/>
    <mergeCell ref="D71:J71"/>
    <mergeCell ref="D72:J72"/>
    <mergeCell ref="D74:J74"/>
    <mergeCell ref="D75:J75"/>
    <mergeCell ref="D76:J76"/>
    <mergeCell ref="D77:J77"/>
    <mergeCell ref="D78:J78"/>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s>
  <phoneticPr fontId="30" type="noConversion"/>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95"/>
  <sheetViews>
    <sheetView view="pageLayout" workbookViewId="0">
      <selection activeCell="D81" sqref="D81:J81"/>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84" t="s">
        <v>31</v>
      </c>
      <c r="C1" s="84"/>
      <c r="D1" s="84"/>
      <c r="E1" s="84"/>
      <c r="F1" s="84"/>
      <c r="G1" s="84"/>
      <c r="H1" s="84"/>
      <c r="I1" s="84"/>
      <c r="J1" s="84"/>
    </row>
    <row r="2" spans="2:10" ht="7.5" customHeight="1" x14ac:dyDescent="0.2">
      <c r="B2" s="2"/>
      <c r="C2" s="2"/>
      <c r="D2" s="2"/>
      <c r="E2" s="2"/>
      <c r="F2" s="2"/>
      <c r="G2" s="2"/>
      <c r="H2" s="2"/>
      <c r="I2" s="2"/>
      <c r="J2" s="2"/>
    </row>
    <row r="3" spans="2:10" ht="8.25" customHeight="1" x14ac:dyDescent="0.2"/>
    <row r="4" spans="2:10" ht="14.25" customHeight="1" x14ac:dyDescent="0.2">
      <c r="B4" s="124" t="s">
        <v>41</v>
      </c>
      <c r="C4" s="124"/>
      <c r="D4" s="124"/>
      <c r="E4" s="124"/>
      <c r="F4" s="124"/>
      <c r="G4" s="124"/>
      <c r="H4" s="124"/>
      <c r="I4" s="124"/>
      <c r="J4" s="124"/>
    </row>
    <row r="5" spans="2:10" ht="15" thickBot="1" x14ac:dyDescent="0.25">
      <c r="B5" s="124"/>
      <c r="C5" s="124"/>
      <c r="D5" s="124"/>
      <c r="E5" s="124"/>
      <c r="F5" s="124"/>
      <c r="G5" s="124"/>
      <c r="H5" s="124"/>
      <c r="I5" s="124"/>
      <c r="J5" s="124"/>
    </row>
    <row r="6" spans="2:10" ht="22.5" customHeight="1" thickTop="1" thickBot="1" x14ac:dyDescent="0.25">
      <c r="B6" s="130" t="s">
        <v>7</v>
      </c>
      <c r="C6" s="130"/>
      <c r="D6" s="131"/>
      <c r="E6" s="132" t="s">
        <v>63</v>
      </c>
      <c r="F6" s="133"/>
      <c r="G6" s="133"/>
      <c r="H6" s="133"/>
      <c r="I6" s="133"/>
      <c r="J6" s="134"/>
    </row>
    <row r="7" spans="2:10" ht="7.5" customHeight="1" thickTop="1" thickBot="1" x14ac:dyDescent="0.25"/>
    <row r="8" spans="2:10" ht="22.5" customHeight="1" thickTop="1" thickBot="1" x14ac:dyDescent="0.25">
      <c r="D8" s="44" t="s">
        <v>13</v>
      </c>
      <c r="E8" s="46" t="s">
        <v>66</v>
      </c>
      <c r="F8" s="3"/>
      <c r="G8" s="3"/>
      <c r="H8" s="3"/>
      <c r="I8" s="3"/>
      <c r="J8" s="9"/>
    </row>
    <row r="9" spans="2:10" ht="7.5" customHeight="1" thickTop="1" x14ac:dyDescent="0.2"/>
    <row r="10" spans="2:10" ht="34.5" customHeight="1" x14ac:dyDescent="0.2">
      <c r="B10" s="135" t="s">
        <v>45</v>
      </c>
      <c r="C10" s="135"/>
      <c r="D10" s="135"/>
      <c r="E10" s="135"/>
      <c r="F10" s="135"/>
      <c r="G10" s="135"/>
      <c r="H10" s="135"/>
      <c r="I10" s="135"/>
      <c r="J10" s="135"/>
    </row>
    <row r="11" spans="2:10" ht="6" customHeight="1" x14ac:dyDescent="0.2">
      <c r="B11" s="5"/>
      <c r="C11" s="5"/>
      <c r="D11" s="5"/>
      <c r="E11" s="5"/>
      <c r="F11" s="5"/>
      <c r="G11" s="5"/>
      <c r="H11" s="5"/>
      <c r="I11" s="5"/>
      <c r="J11" s="5"/>
    </row>
    <row r="12" spans="2:10" ht="36.75" customHeight="1" x14ac:dyDescent="0.2">
      <c r="B12" s="20" t="s">
        <v>4</v>
      </c>
      <c r="C12" s="136" t="str">
        <f>CONCATENATE("Descripción de los niveles de desempeño - ",D6," Grado ",E8)</f>
        <v>Descripción de los niveles de desempeño -  Grado 9°</v>
      </c>
      <c r="D12" s="137"/>
      <c r="E12" s="137"/>
      <c r="F12" s="137"/>
      <c r="G12" s="137"/>
      <c r="H12" s="137"/>
      <c r="I12" s="137"/>
      <c r="J12" s="138"/>
    </row>
    <row r="13" spans="2:10" ht="67.349999999999994" customHeight="1" x14ac:dyDescent="0.2">
      <c r="B13" s="43" t="s">
        <v>0</v>
      </c>
      <c r="C13" s="139" t="s">
        <v>59</v>
      </c>
      <c r="D13" s="140"/>
      <c r="E13" s="140"/>
      <c r="F13" s="140"/>
      <c r="G13" s="140"/>
      <c r="H13" s="140"/>
      <c r="I13" s="140"/>
      <c r="J13" s="141"/>
    </row>
    <row r="14" spans="2:10" ht="67.349999999999994" customHeight="1" x14ac:dyDescent="0.2">
      <c r="B14" s="43" t="s">
        <v>2</v>
      </c>
      <c r="C14" s="142" t="s">
        <v>60</v>
      </c>
      <c r="D14" s="128"/>
      <c r="E14" s="128"/>
      <c r="F14" s="128"/>
      <c r="G14" s="128"/>
      <c r="H14" s="128"/>
      <c r="I14" s="128"/>
      <c r="J14" s="129"/>
    </row>
    <row r="15" spans="2:10" ht="67.349999999999994" customHeight="1" x14ac:dyDescent="0.2">
      <c r="B15" s="43" t="s">
        <v>1</v>
      </c>
      <c r="C15" s="139" t="s">
        <v>61</v>
      </c>
      <c r="D15" s="140"/>
      <c r="E15" s="140"/>
      <c r="F15" s="140"/>
      <c r="G15" s="140"/>
      <c r="H15" s="140"/>
      <c r="I15" s="140"/>
      <c r="J15" s="141"/>
    </row>
    <row r="16" spans="2:10" ht="67.349999999999994" customHeight="1" x14ac:dyDescent="0.2">
      <c r="B16" s="43" t="s">
        <v>3</v>
      </c>
      <c r="C16" s="127" t="s">
        <v>62</v>
      </c>
      <c r="D16" s="128"/>
      <c r="E16" s="128"/>
      <c r="F16" s="128"/>
      <c r="G16" s="128"/>
      <c r="H16" s="128"/>
      <c r="I16" s="128"/>
      <c r="J16" s="129"/>
    </row>
    <row r="18" spans="2:10" ht="43.5" customHeight="1" x14ac:dyDescent="0.2">
      <c r="B18" s="135" t="s">
        <v>10</v>
      </c>
      <c r="C18" s="135"/>
      <c r="D18" s="135"/>
      <c r="E18" s="135"/>
      <c r="F18" s="135"/>
      <c r="G18" s="135"/>
      <c r="H18" s="135"/>
      <c r="I18" s="135"/>
      <c r="J18" s="135"/>
    </row>
    <row r="19" spans="2:10" ht="7.5" customHeight="1" thickBot="1" x14ac:dyDescent="0.25">
      <c r="B19" s="45"/>
      <c r="C19" s="45"/>
      <c r="D19" s="45"/>
      <c r="E19" s="45"/>
      <c r="F19" s="45"/>
      <c r="G19" s="45"/>
      <c r="H19" s="45"/>
      <c r="I19" s="45"/>
      <c r="J19" s="45"/>
    </row>
    <row r="20" spans="2:10" ht="22.5" customHeight="1" thickTop="1" thickBot="1" x14ac:dyDescent="0.25">
      <c r="B20" s="130" t="s">
        <v>8</v>
      </c>
      <c r="C20" s="130"/>
      <c r="D20" s="131"/>
      <c r="E20" s="35">
        <v>30</v>
      </c>
      <c r="F20" s="143" t="s">
        <v>15</v>
      </c>
      <c r="G20" s="144"/>
      <c r="H20" s="144"/>
      <c r="I20" s="145"/>
      <c r="J20" s="35">
        <v>4</v>
      </c>
    </row>
    <row r="21" spans="2:10" ht="6" customHeight="1" thickTop="1" x14ac:dyDescent="0.2">
      <c r="B21" s="5"/>
      <c r="C21" s="5"/>
      <c r="D21" s="5"/>
      <c r="E21" s="5"/>
      <c r="F21" s="5"/>
      <c r="G21" s="5"/>
      <c r="H21" s="5"/>
      <c r="I21" s="5"/>
      <c r="J21" s="5"/>
    </row>
    <row r="22" spans="2:10" ht="15" customHeight="1" x14ac:dyDescent="0.2">
      <c r="B22" s="146" t="s">
        <v>9</v>
      </c>
      <c r="C22" s="111" t="s">
        <v>11</v>
      </c>
      <c r="D22" s="111"/>
      <c r="E22" s="111"/>
      <c r="F22" s="111"/>
      <c r="G22" s="111" t="s">
        <v>12</v>
      </c>
      <c r="H22" s="111"/>
      <c r="I22" s="111"/>
      <c r="J22" s="111"/>
    </row>
    <row r="23" spans="2:10" ht="24.75" customHeight="1" x14ac:dyDescent="0.2">
      <c r="B23" s="146"/>
      <c r="C23" s="8" t="s">
        <v>3</v>
      </c>
      <c r="D23" s="8" t="s">
        <v>1</v>
      </c>
      <c r="E23" s="8" t="s">
        <v>2</v>
      </c>
      <c r="F23" s="8" t="s">
        <v>0</v>
      </c>
      <c r="G23" s="8" t="s">
        <v>3</v>
      </c>
      <c r="H23" s="8" t="s">
        <v>1</v>
      </c>
      <c r="I23" s="8" t="s">
        <v>2</v>
      </c>
      <c r="J23" s="8" t="s">
        <v>0</v>
      </c>
    </row>
    <row r="24" spans="2:10" ht="18.75" customHeight="1" x14ac:dyDescent="0.2">
      <c r="B24" s="7">
        <v>1</v>
      </c>
      <c r="C24" s="36">
        <v>4</v>
      </c>
      <c r="D24" s="37">
        <v>23</v>
      </c>
      <c r="E24" s="37">
        <v>3</v>
      </c>
      <c r="F24" s="38">
        <v>0</v>
      </c>
      <c r="G24" s="15">
        <f>IFERROR(C24/$E$20,0)</f>
        <v>0.13333333333333333</v>
      </c>
      <c r="H24" s="16">
        <f t="shared" ref="H24:J28" si="0">IFERROR(D24/$E$20,0)</f>
        <v>0.76666666666666672</v>
      </c>
      <c r="I24" s="15">
        <f t="shared" si="0"/>
        <v>0.1</v>
      </c>
      <c r="J24" s="17">
        <f t="shared" si="0"/>
        <v>0</v>
      </c>
    </row>
    <row r="25" spans="2:10" ht="18.75" customHeight="1" x14ac:dyDescent="0.2">
      <c r="B25" s="7">
        <v>2</v>
      </c>
      <c r="C25" s="36">
        <v>4</v>
      </c>
      <c r="D25" s="37">
        <v>13</v>
      </c>
      <c r="E25" s="37">
        <v>13</v>
      </c>
      <c r="F25" s="38">
        <v>0</v>
      </c>
      <c r="G25" s="15">
        <f>IFERROR(C25/$E$20,0)</f>
        <v>0.13333333333333333</v>
      </c>
      <c r="H25" s="16">
        <f t="shared" si="0"/>
        <v>0.43333333333333335</v>
      </c>
      <c r="I25" s="15">
        <f t="shared" si="0"/>
        <v>0.43333333333333335</v>
      </c>
      <c r="J25" s="17">
        <f t="shared" si="0"/>
        <v>0</v>
      </c>
    </row>
    <row r="26" spans="2:10" ht="18.75" customHeight="1" x14ac:dyDescent="0.2">
      <c r="B26" s="7">
        <v>3</v>
      </c>
      <c r="C26" s="36">
        <v>6</v>
      </c>
      <c r="D26" s="37">
        <v>18</v>
      </c>
      <c r="E26" s="37">
        <v>6</v>
      </c>
      <c r="F26" s="38">
        <v>0</v>
      </c>
      <c r="G26" s="15">
        <f>IFERROR(C26/$E$20,0)</f>
        <v>0.2</v>
      </c>
      <c r="H26" s="16">
        <f t="shared" si="0"/>
        <v>0.6</v>
      </c>
      <c r="I26" s="15">
        <f t="shared" si="0"/>
        <v>0.2</v>
      </c>
      <c r="J26" s="17">
        <f t="shared" si="0"/>
        <v>0</v>
      </c>
    </row>
    <row r="27" spans="2:10" ht="18.75" customHeight="1" x14ac:dyDescent="0.2">
      <c r="B27" s="7">
        <v>4</v>
      </c>
      <c r="C27" s="36">
        <v>7</v>
      </c>
      <c r="D27" s="37">
        <v>18</v>
      </c>
      <c r="E27" s="37">
        <v>5</v>
      </c>
      <c r="F27" s="38">
        <v>0</v>
      </c>
      <c r="G27" s="15">
        <f>IFERROR(C27/$E$20,0)</f>
        <v>0.23333333333333334</v>
      </c>
      <c r="H27" s="16">
        <f t="shared" si="0"/>
        <v>0.6</v>
      </c>
      <c r="I27" s="15">
        <f t="shared" si="0"/>
        <v>0.16666666666666666</v>
      </c>
      <c r="J27" s="17">
        <f t="shared" si="0"/>
        <v>0</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12" t="s">
        <v>14</v>
      </c>
      <c r="C30" s="112"/>
      <c r="D30" s="112"/>
      <c r="E30" s="112"/>
      <c r="F30" s="112"/>
      <c r="G30" s="112"/>
      <c r="H30" s="112"/>
      <c r="I30" s="112"/>
      <c r="J30" s="112"/>
    </row>
    <row r="31" spans="2:10" ht="18" customHeight="1" x14ac:dyDescent="0.2">
      <c r="B31" s="113" t="str">
        <f>CONCATENATE(E6," - Grado ",E8)</f>
        <v>LENGUA CASTELLANA - Grado 9°</v>
      </c>
      <c r="C31" s="113"/>
      <c r="D31" s="113"/>
      <c r="E31" s="113"/>
      <c r="F31" s="113"/>
      <c r="G31" s="113"/>
      <c r="H31" s="113"/>
      <c r="I31" s="113"/>
      <c r="J31" s="113"/>
    </row>
    <row r="51" spans="2:10" x14ac:dyDescent="0.2">
      <c r="D51" s="11">
        <v>1</v>
      </c>
      <c r="E51" s="11">
        <v>2</v>
      </c>
      <c r="F51" s="11">
        <v>3</v>
      </c>
      <c r="G51" s="11">
        <v>4</v>
      </c>
      <c r="H51" s="11">
        <v>5</v>
      </c>
    </row>
    <row r="52" spans="2:10" x14ac:dyDescent="0.2">
      <c r="D52" s="12">
        <f>G24</f>
        <v>0.13333333333333333</v>
      </c>
      <c r="E52" s="12">
        <f>G25</f>
        <v>0.13333333333333333</v>
      </c>
      <c r="F52" s="12">
        <f>G26</f>
        <v>0.2</v>
      </c>
      <c r="G52" s="12">
        <f>G27</f>
        <v>0.23333333333333334</v>
      </c>
      <c r="H52" s="12">
        <f>G28</f>
        <v>0</v>
      </c>
    </row>
    <row r="56" spans="2:10" ht="30.75" customHeight="1" x14ac:dyDescent="0.2"/>
    <row r="57" spans="2:10" ht="29.25" customHeight="1" x14ac:dyDescent="0.2">
      <c r="B57" s="114"/>
      <c r="C57" s="114"/>
      <c r="D57" s="114"/>
      <c r="E57" s="114"/>
      <c r="F57" s="114"/>
      <c r="G57" s="114"/>
      <c r="H57" s="114"/>
      <c r="I57" s="114"/>
      <c r="J57" s="114"/>
    </row>
    <row r="58" spans="2:10" ht="23.25" customHeight="1" x14ac:dyDescent="0.25">
      <c r="B58" s="84" t="s">
        <v>32</v>
      </c>
      <c r="C58" s="84"/>
      <c r="D58" s="84"/>
      <c r="E58" s="84"/>
      <c r="F58" s="84"/>
      <c r="G58" s="84"/>
      <c r="H58" s="84"/>
      <c r="I58" s="84"/>
      <c r="J58" s="84"/>
    </row>
    <row r="59" spans="2:10" ht="48" customHeight="1" x14ac:dyDescent="0.2">
      <c r="B59" s="115" t="s">
        <v>38</v>
      </c>
      <c r="C59" s="116"/>
      <c r="D59" s="116"/>
      <c r="E59" s="116"/>
      <c r="F59" s="116"/>
      <c r="G59" s="116"/>
      <c r="H59" s="116"/>
      <c r="I59" s="116"/>
      <c r="J59" s="116"/>
    </row>
    <row r="60" spans="2:10" ht="33" customHeight="1" x14ac:dyDescent="0.2">
      <c r="B60" s="117" t="s">
        <v>33</v>
      </c>
      <c r="C60" s="118"/>
      <c r="D60" s="118"/>
      <c r="E60" s="118"/>
      <c r="F60" s="118"/>
      <c r="G60" s="118"/>
      <c r="H60" s="118"/>
      <c r="I60" s="118"/>
      <c r="J60" s="119"/>
    </row>
    <row r="61" spans="2:10" ht="15" customHeight="1" x14ac:dyDescent="0.2">
      <c r="B61" s="121"/>
      <c r="C61" s="122"/>
      <c r="D61" s="122"/>
      <c r="E61" s="122"/>
      <c r="F61" s="122"/>
      <c r="G61" s="122"/>
      <c r="H61" s="122"/>
      <c r="I61" s="122"/>
      <c r="J61" s="123"/>
    </row>
    <row r="62" spans="2:10" x14ac:dyDescent="0.2">
      <c r="B62" s="96" t="s">
        <v>36</v>
      </c>
      <c r="C62" s="33">
        <v>1</v>
      </c>
      <c r="D62" s="105" t="s">
        <v>78</v>
      </c>
      <c r="E62" s="106"/>
      <c r="F62" s="106"/>
      <c r="G62" s="106"/>
      <c r="H62" s="106"/>
      <c r="I62" s="106"/>
      <c r="J62" s="107"/>
    </row>
    <row r="63" spans="2:10" x14ac:dyDescent="0.2">
      <c r="B63" s="97"/>
      <c r="C63" s="34">
        <v>2</v>
      </c>
      <c r="D63" s="108" t="s">
        <v>79</v>
      </c>
      <c r="E63" s="109"/>
      <c r="F63" s="109"/>
      <c r="G63" s="109"/>
      <c r="H63" s="109"/>
      <c r="I63" s="109"/>
      <c r="J63" s="110"/>
    </row>
    <row r="64" spans="2:10" x14ac:dyDescent="0.2">
      <c r="B64" s="97"/>
      <c r="C64" s="33">
        <v>3</v>
      </c>
      <c r="D64" s="105" t="s">
        <v>80</v>
      </c>
      <c r="E64" s="106"/>
      <c r="F64" s="106"/>
      <c r="G64" s="106"/>
      <c r="H64" s="106"/>
      <c r="I64" s="106"/>
      <c r="J64" s="107"/>
    </row>
    <row r="65" spans="2:10" x14ac:dyDescent="0.2">
      <c r="B65" s="97"/>
      <c r="C65" s="34">
        <v>4</v>
      </c>
      <c r="D65" s="108" t="s">
        <v>81</v>
      </c>
      <c r="E65" s="109"/>
      <c r="F65" s="109"/>
      <c r="G65" s="109"/>
      <c r="H65" s="109"/>
      <c r="I65" s="109"/>
      <c r="J65" s="110"/>
    </row>
    <row r="66" spans="2:10" x14ac:dyDescent="0.2">
      <c r="B66" s="98"/>
      <c r="C66" s="33">
        <v>5</v>
      </c>
      <c r="D66" s="99"/>
      <c r="E66" s="100"/>
      <c r="F66" s="100"/>
      <c r="G66" s="100"/>
      <c r="H66" s="100"/>
      <c r="I66" s="100"/>
      <c r="J66" s="101"/>
    </row>
    <row r="67" spans="2:10" x14ac:dyDescent="0.2">
      <c r="B67" s="93"/>
      <c r="C67" s="94"/>
      <c r="D67" s="94"/>
      <c r="E67" s="94"/>
      <c r="F67" s="94"/>
      <c r="G67" s="94"/>
      <c r="H67" s="94"/>
      <c r="I67" s="94"/>
      <c r="J67" s="95"/>
    </row>
    <row r="68" spans="2:10" x14ac:dyDescent="0.2">
      <c r="B68" s="96" t="s">
        <v>34</v>
      </c>
      <c r="C68" s="33">
        <v>1</v>
      </c>
      <c r="D68" s="105" t="s">
        <v>82</v>
      </c>
      <c r="E68" s="106"/>
      <c r="F68" s="106"/>
      <c r="G68" s="106"/>
      <c r="H68" s="106"/>
      <c r="I68" s="106"/>
      <c r="J68" s="107"/>
    </row>
    <row r="69" spans="2:10" x14ac:dyDescent="0.2">
      <c r="B69" s="97"/>
      <c r="C69" s="34">
        <v>2</v>
      </c>
      <c r="D69" s="108" t="s">
        <v>83</v>
      </c>
      <c r="E69" s="109"/>
      <c r="F69" s="109"/>
      <c r="G69" s="109"/>
      <c r="H69" s="109"/>
      <c r="I69" s="109"/>
      <c r="J69" s="110"/>
    </row>
    <row r="70" spans="2:10" x14ac:dyDescent="0.2">
      <c r="B70" s="97"/>
      <c r="C70" s="33">
        <v>3</v>
      </c>
      <c r="D70" s="99"/>
      <c r="E70" s="100"/>
      <c r="F70" s="100"/>
      <c r="G70" s="100"/>
      <c r="H70" s="100"/>
      <c r="I70" s="100"/>
      <c r="J70" s="101"/>
    </row>
    <row r="71" spans="2:10" x14ac:dyDescent="0.2">
      <c r="B71" s="97"/>
      <c r="C71" s="34">
        <v>4</v>
      </c>
      <c r="D71" s="102"/>
      <c r="E71" s="103"/>
      <c r="F71" s="103"/>
      <c r="G71" s="103"/>
      <c r="H71" s="103"/>
      <c r="I71" s="103"/>
      <c r="J71" s="104"/>
    </row>
    <row r="72" spans="2:10" x14ac:dyDescent="0.2">
      <c r="B72" s="98"/>
      <c r="C72" s="33">
        <v>5</v>
      </c>
      <c r="D72" s="99"/>
      <c r="E72" s="100"/>
      <c r="F72" s="100"/>
      <c r="G72" s="100"/>
      <c r="H72" s="100"/>
      <c r="I72" s="100"/>
      <c r="J72" s="101"/>
    </row>
    <row r="73" spans="2:10" x14ac:dyDescent="0.2">
      <c r="B73" s="93"/>
      <c r="C73" s="94"/>
      <c r="D73" s="94"/>
      <c r="E73" s="94"/>
      <c r="F73" s="94"/>
      <c r="G73" s="94"/>
      <c r="H73" s="94"/>
      <c r="I73" s="94"/>
      <c r="J73" s="95"/>
    </row>
    <row r="74" spans="2:10" x14ac:dyDescent="0.2">
      <c r="B74" s="96" t="s">
        <v>35</v>
      </c>
      <c r="C74" s="33">
        <v>1</v>
      </c>
      <c r="D74" s="105" t="s">
        <v>84</v>
      </c>
      <c r="E74" s="106"/>
      <c r="F74" s="106"/>
      <c r="G74" s="106"/>
      <c r="H74" s="106"/>
      <c r="I74" s="106"/>
      <c r="J74" s="107"/>
    </row>
    <row r="75" spans="2:10" x14ac:dyDescent="0.2">
      <c r="B75" s="97"/>
      <c r="C75" s="34">
        <v>2</v>
      </c>
      <c r="D75" s="108" t="s">
        <v>85</v>
      </c>
      <c r="E75" s="109"/>
      <c r="F75" s="109"/>
      <c r="G75" s="109"/>
      <c r="H75" s="109"/>
      <c r="I75" s="109"/>
      <c r="J75" s="110"/>
    </row>
    <row r="76" spans="2:10" x14ac:dyDescent="0.2">
      <c r="B76" s="97"/>
      <c r="C76" s="33">
        <v>3</v>
      </c>
      <c r="D76" s="105" t="s">
        <v>86</v>
      </c>
      <c r="E76" s="106"/>
      <c r="F76" s="106"/>
      <c r="G76" s="106"/>
      <c r="H76" s="106"/>
      <c r="I76" s="106"/>
      <c r="J76" s="107"/>
    </row>
    <row r="77" spans="2:10" x14ac:dyDescent="0.2">
      <c r="B77" s="97"/>
      <c r="C77" s="34">
        <v>4</v>
      </c>
      <c r="D77" s="108" t="s">
        <v>87</v>
      </c>
      <c r="E77" s="109"/>
      <c r="F77" s="109"/>
      <c r="G77" s="109"/>
      <c r="H77" s="109"/>
      <c r="I77" s="109"/>
      <c r="J77" s="110"/>
    </row>
    <row r="78" spans="2:10" x14ac:dyDescent="0.2">
      <c r="B78" s="98"/>
      <c r="C78" s="33">
        <v>5</v>
      </c>
      <c r="D78" s="105"/>
      <c r="E78" s="106"/>
      <c r="F78" s="106"/>
      <c r="G78" s="106"/>
      <c r="H78" s="106"/>
      <c r="I78" s="106"/>
      <c r="J78" s="107"/>
    </row>
    <row r="79" spans="2:10" x14ac:dyDescent="0.2">
      <c r="B79" s="93"/>
      <c r="C79" s="94"/>
      <c r="D79" s="94"/>
      <c r="E79" s="94"/>
      <c r="F79" s="94"/>
      <c r="G79" s="94"/>
      <c r="H79" s="94"/>
      <c r="I79" s="94"/>
      <c r="J79" s="95"/>
    </row>
    <row r="80" spans="2:10" x14ac:dyDescent="0.2">
      <c r="B80" s="96" t="s">
        <v>37</v>
      </c>
      <c r="C80" s="33">
        <v>1</v>
      </c>
      <c r="D80" s="147" t="s">
        <v>88</v>
      </c>
      <c r="E80" s="148"/>
      <c r="F80" s="148"/>
      <c r="G80" s="148"/>
      <c r="H80" s="148"/>
      <c r="I80" s="148"/>
      <c r="J80" s="148"/>
    </row>
    <row r="81" spans="2:10" x14ac:dyDescent="0.2">
      <c r="B81" s="97"/>
      <c r="C81" s="34">
        <v>2</v>
      </c>
      <c r="D81" s="108" t="s">
        <v>89</v>
      </c>
      <c r="E81" s="109"/>
      <c r="F81" s="109"/>
      <c r="G81" s="109"/>
      <c r="H81" s="109"/>
      <c r="I81" s="109"/>
      <c r="J81" s="110"/>
    </row>
    <row r="82" spans="2:10" x14ac:dyDescent="0.2">
      <c r="B82" s="97"/>
      <c r="C82" s="33">
        <v>3</v>
      </c>
      <c r="D82" s="105" t="s">
        <v>90</v>
      </c>
      <c r="E82" s="106"/>
      <c r="F82" s="106"/>
      <c r="G82" s="106"/>
      <c r="H82" s="106"/>
      <c r="I82" s="106"/>
      <c r="J82" s="107"/>
    </row>
    <row r="83" spans="2:10" x14ac:dyDescent="0.2">
      <c r="B83" s="97"/>
      <c r="C83" s="34">
        <v>4</v>
      </c>
      <c r="D83" s="105" t="s">
        <v>86</v>
      </c>
      <c r="E83" s="106"/>
      <c r="F83" s="106"/>
      <c r="G83" s="106"/>
      <c r="H83" s="106"/>
      <c r="I83" s="106"/>
      <c r="J83" s="107"/>
    </row>
    <row r="84" spans="2:10" x14ac:dyDescent="0.2">
      <c r="B84" s="98"/>
      <c r="C84" s="33">
        <v>5</v>
      </c>
      <c r="D84" s="105"/>
      <c r="E84" s="106"/>
      <c r="F84" s="106"/>
      <c r="G84" s="106"/>
      <c r="H84" s="106"/>
      <c r="I84" s="106"/>
      <c r="J84" s="107"/>
    </row>
    <row r="85" spans="2:10" x14ac:dyDescent="0.2">
      <c r="B85" s="93"/>
      <c r="C85" s="94"/>
      <c r="D85" s="94"/>
      <c r="E85" s="94"/>
      <c r="F85" s="94"/>
      <c r="G85" s="94"/>
      <c r="H85" s="94"/>
      <c r="I85" s="94"/>
      <c r="J85" s="95"/>
    </row>
    <row r="86" spans="2:10" x14ac:dyDescent="0.2">
      <c r="B86" s="96" t="s">
        <v>39</v>
      </c>
      <c r="C86" s="33">
        <v>1</v>
      </c>
      <c r="D86" s="99"/>
      <c r="E86" s="100"/>
      <c r="F86" s="100"/>
      <c r="G86" s="100"/>
      <c r="H86" s="100"/>
      <c r="I86" s="100"/>
      <c r="J86" s="101"/>
    </row>
    <row r="87" spans="2:10" x14ac:dyDescent="0.2">
      <c r="B87" s="97"/>
      <c r="C87" s="34">
        <v>2</v>
      </c>
      <c r="D87" s="102"/>
      <c r="E87" s="103"/>
      <c r="F87" s="103"/>
      <c r="G87" s="103"/>
      <c r="H87" s="103"/>
      <c r="I87" s="103"/>
      <c r="J87" s="104"/>
    </row>
    <row r="88" spans="2:10" x14ac:dyDescent="0.2">
      <c r="B88" s="97"/>
      <c r="C88" s="33">
        <v>3</v>
      </c>
      <c r="D88" s="99"/>
      <c r="E88" s="100"/>
      <c r="F88" s="100"/>
      <c r="G88" s="100"/>
      <c r="H88" s="100"/>
      <c r="I88" s="100"/>
      <c r="J88" s="101"/>
    </row>
    <row r="89" spans="2:10" x14ac:dyDescent="0.2">
      <c r="B89" s="97"/>
      <c r="C89" s="34">
        <v>4</v>
      </c>
      <c r="D89" s="102"/>
      <c r="E89" s="103"/>
      <c r="F89" s="103"/>
      <c r="G89" s="103"/>
      <c r="H89" s="103"/>
      <c r="I89" s="103"/>
      <c r="J89" s="104"/>
    </row>
    <row r="90" spans="2:10" x14ac:dyDescent="0.2">
      <c r="B90" s="98"/>
      <c r="C90" s="33">
        <v>5</v>
      </c>
      <c r="D90" s="99"/>
      <c r="E90" s="100"/>
      <c r="F90" s="100"/>
      <c r="G90" s="100"/>
      <c r="H90" s="100"/>
      <c r="I90" s="100"/>
      <c r="J90" s="101"/>
    </row>
    <row r="93" spans="2:10" x14ac:dyDescent="0.2">
      <c r="B93" s="125" t="s">
        <v>51</v>
      </c>
      <c r="C93" s="125"/>
      <c r="D93" s="125"/>
      <c r="E93" s="125"/>
      <c r="F93" s="125"/>
      <c r="G93" s="125"/>
      <c r="H93" s="125"/>
      <c r="I93" s="125"/>
      <c r="J93" s="125"/>
    </row>
    <row r="94" spans="2:10" x14ac:dyDescent="0.2">
      <c r="B94" s="126"/>
      <c r="C94" s="126"/>
      <c r="D94" s="126"/>
      <c r="E94" s="126"/>
      <c r="F94" s="126"/>
      <c r="G94" s="126"/>
      <c r="H94" s="126"/>
      <c r="I94" s="126"/>
      <c r="J94" s="126"/>
    </row>
    <row r="95" spans="2:10" x14ac:dyDescent="0.2">
      <c r="B95" s="126"/>
      <c r="C95" s="126"/>
      <c r="D95" s="126"/>
      <c r="E95" s="126"/>
      <c r="F95" s="126"/>
      <c r="G95" s="126"/>
      <c r="H95" s="126"/>
      <c r="I95" s="126"/>
      <c r="J95" s="126"/>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3:J83"/>
    <mergeCell ref="D81:J81"/>
    <mergeCell ref="D82:J82"/>
    <mergeCell ref="D84:J84"/>
    <mergeCell ref="D80:J80"/>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95"/>
  <sheetViews>
    <sheetView view="pageLayout" workbookViewId="0">
      <selection activeCell="D83" sqref="D83:J8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0" ht="18" x14ac:dyDescent="0.25">
      <c r="B1" s="84" t="s">
        <v>31</v>
      </c>
      <c r="C1" s="84"/>
      <c r="D1" s="84"/>
      <c r="E1" s="84"/>
      <c r="F1" s="84"/>
      <c r="G1" s="84"/>
      <c r="H1" s="84"/>
      <c r="I1" s="84"/>
      <c r="J1" s="84"/>
    </row>
    <row r="2" spans="2:10" ht="7.5" customHeight="1" x14ac:dyDescent="0.2">
      <c r="B2" s="2"/>
      <c r="C2" s="2"/>
      <c r="D2" s="2"/>
      <c r="E2" s="2"/>
      <c r="F2" s="2"/>
      <c r="G2" s="2"/>
      <c r="H2" s="2"/>
      <c r="I2" s="2"/>
      <c r="J2" s="2"/>
    </row>
    <row r="3" spans="2:10" ht="8.25" customHeight="1" x14ac:dyDescent="0.2"/>
    <row r="4" spans="2:10" ht="14.25" customHeight="1" x14ac:dyDescent="0.2">
      <c r="B4" s="124" t="s">
        <v>41</v>
      </c>
      <c r="C4" s="124"/>
      <c r="D4" s="124"/>
      <c r="E4" s="124"/>
      <c r="F4" s="124"/>
      <c r="G4" s="124"/>
      <c r="H4" s="124"/>
      <c r="I4" s="124"/>
      <c r="J4" s="124"/>
    </row>
    <row r="5" spans="2:10" ht="15" thickBot="1" x14ac:dyDescent="0.25">
      <c r="B5" s="124"/>
      <c r="C5" s="124"/>
      <c r="D5" s="124"/>
      <c r="E5" s="124"/>
      <c r="F5" s="124"/>
      <c r="G5" s="124"/>
      <c r="H5" s="124"/>
      <c r="I5" s="124"/>
      <c r="J5" s="124"/>
    </row>
    <row r="6" spans="2:10" ht="22.5" customHeight="1" thickTop="1" thickBot="1" x14ac:dyDescent="0.25">
      <c r="B6" s="130" t="s">
        <v>7</v>
      </c>
      <c r="C6" s="130"/>
      <c r="D6" s="131"/>
      <c r="E6" s="132" t="s">
        <v>63</v>
      </c>
      <c r="F6" s="133"/>
      <c r="G6" s="133"/>
      <c r="H6" s="133"/>
      <c r="I6" s="133"/>
      <c r="J6" s="134"/>
    </row>
    <row r="7" spans="2:10" ht="7.5" customHeight="1" thickTop="1" thickBot="1" x14ac:dyDescent="0.25"/>
    <row r="8" spans="2:10" ht="22.5" customHeight="1" thickTop="1" thickBot="1" x14ac:dyDescent="0.25">
      <c r="D8" s="44" t="s">
        <v>13</v>
      </c>
      <c r="E8" s="46" t="s">
        <v>67</v>
      </c>
      <c r="F8" s="3"/>
      <c r="G8" s="3"/>
      <c r="H8" s="3"/>
      <c r="I8" s="3"/>
      <c r="J8" s="9"/>
    </row>
    <row r="9" spans="2:10" ht="7.5" customHeight="1" thickTop="1" x14ac:dyDescent="0.2"/>
    <row r="10" spans="2:10" ht="34.5" customHeight="1" x14ac:dyDescent="0.2">
      <c r="B10" s="135" t="s">
        <v>45</v>
      </c>
      <c r="C10" s="135"/>
      <c r="D10" s="135"/>
      <c r="E10" s="135"/>
      <c r="F10" s="135"/>
      <c r="G10" s="135"/>
      <c r="H10" s="135"/>
      <c r="I10" s="135"/>
      <c r="J10" s="135"/>
    </row>
    <row r="11" spans="2:10" ht="6" customHeight="1" x14ac:dyDescent="0.2">
      <c r="B11" s="5"/>
      <c r="C11" s="5"/>
      <c r="D11" s="5"/>
      <c r="E11" s="5"/>
      <c r="F11" s="5"/>
      <c r="G11" s="5"/>
      <c r="H11" s="5"/>
      <c r="I11" s="5"/>
      <c r="J11" s="5"/>
    </row>
    <row r="12" spans="2:10" ht="36.75" customHeight="1" x14ac:dyDescent="0.2">
      <c r="B12" s="20" t="s">
        <v>4</v>
      </c>
      <c r="C12" s="136" t="str">
        <f>CONCATENATE("Descripción de los niveles de desempeño - ",D6," Grado ",E8)</f>
        <v>Descripción de los niveles de desempeño -  Grado 11°</v>
      </c>
      <c r="D12" s="137"/>
      <c r="E12" s="137"/>
      <c r="F12" s="137"/>
      <c r="G12" s="137"/>
      <c r="H12" s="137"/>
      <c r="I12" s="137"/>
      <c r="J12" s="138"/>
    </row>
    <row r="13" spans="2:10" ht="67.349999999999994" customHeight="1" x14ac:dyDescent="0.2">
      <c r="B13" s="43" t="s">
        <v>0</v>
      </c>
      <c r="C13" s="139" t="s">
        <v>59</v>
      </c>
      <c r="D13" s="140"/>
      <c r="E13" s="140"/>
      <c r="F13" s="140"/>
      <c r="G13" s="140"/>
      <c r="H13" s="140"/>
      <c r="I13" s="140"/>
      <c r="J13" s="141"/>
    </row>
    <row r="14" spans="2:10" ht="67.349999999999994" customHeight="1" x14ac:dyDescent="0.2">
      <c r="B14" s="43" t="s">
        <v>2</v>
      </c>
      <c r="C14" s="142" t="s">
        <v>60</v>
      </c>
      <c r="D14" s="128"/>
      <c r="E14" s="128"/>
      <c r="F14" s="128"/>
      <c r="G14" s="128"/>
      <c r="H14" s="128"/>
      <c r="I14" s="128"/>
      <c r="J14" s="129"/>
    </row>
    <row r="15" spans="2:10" ht="67.349999999999994" customHeight="1" x14ac:dyDescent="0.2">
      <c r="B15" s="43" t="s">
        <v>1</v>
      </c>
      <c r="C15" s="139" t="s">
        <v>61</v>
      </c>
      <c r="D15" s="140"/>
      <c r="E15" s="140"/>
      <c r="F15" s="140"/>
      <c r="G15" s="140"/>
      <c r="H15" s="140"/>
      <c r="I15" s="140"/>
      <c r="J15" s="141"/>
    </row>
    <row r="16" spans="2:10" ht="67.349999999999994" customHeight="1" x14ac:dyDescent="0.2">
      <c r="B16" s="43" t="s">
        <v>3</v>
      </c>
      <c r="C16" s="127" t="s">
        <v>62</v>
      </c>
      <c r="D16" s="128"/>
      <c r="E16" s="128"/>
      <c r="F16" s="128"/>
      <c r="G16" s="128"/>
      <c r="H16" s="128"/>
      <c r="I16" s="128"/>
      <c r="J16" s="129"/>
    </row>
    <row r="18" spans="2:10" ht="43.5" customHeight="1" x14ac:dyDescent="0.2">
      <c r="B18" s="135" t="s">
        <v>10</v>
      </c>
      <c r="C18" s="135"/>
      <c r="D18" s="135"/>
      <c r="E18" s="135"/>
      <c r="F18" s="135"/>
      <c r="G18" s="135"/>
      <c r="H18" s="135"/>
      <c r="I18" s="135"/>
      <c r="J18" s="135"/>
    </row>
    <row r="19" spans="2:10" ht="7.5" customHeight="1" thickBot="1" x14ac:dyDescent="0.25">
      <c r="B19" s="45"/>
      <c r="C19" s="45"/>
      <c r="D19" s="45"/>
      <c r="E19" s="45"/>
      <c r="F19" s="45"/>
      <c r="G19" s="45"/>
      <c r="H19" s="45"/>
      <c r="I19" s="45"/>
      <c r="J19" s="45"/>
    </row>
    <row r="20" spans="2:10" ht="22.5" customHeight="1" thickTop="1" thickBot="1" x14ac:dyDescent="0.25">
      <c r="B20" s="130" t="s">
        <v>8</v>
      </c>
      <c r="C20" s="130"/>
      <c r="D20" s="131"/>
      <c r="E20" s="35">
        <v>23</v>
      </c>
      <c r="F20" s="143" t="s">
        <v>15</v>
      </c>
      <c r="G20" s="144"/>
      <c r="H20" s="144"/>
      <c r="I20" s="145"/>
      <c r="J20" s="35">
        <v>4</v>
      </c>
    </row>
    <row r="21" spans="2:10" ht="6" customHeight="1" thickTop="1" x14ac:dyDescent="0.2">
      <c r="B21" s="5"/>
      <c r="C21" s="5"/>
      <c r="D21" s="5"/>
      <c r="E21" s="5"/>
      <c r="F21" s="5"/>
      <c r="G21" s="5"/>
      <c r="H21" s="5"/>
      <c r="I21" s="5"/>
      <c r="J21" s="5"/>
    </row>
    <row r="22" spans="2:10" ht="15" customHeight="1" x14ac:dyDescent="0.2">
      <c r="B22" s="146" t="s">
        <v>9</v>
      </c>
      <c r="C22" s="111" t="s">
        <v>11</v>
      </c>
      <c r="D22" s="111"/>
      <c r="E22" s="111"/>
      <c r="F22" s="111"/>
      <c r="G22" s="111" t="s">
        <v>12</v>
      </c>
      <c r="H22" s="111"/>
      <c r="I22" s="111"/>
      <c r="J22" s="111"/>
    </row>
    <row r="23" spans="2:10" ht="24.75" customHeight="1" x14ac:dyDescent="0.2">
      <c r="B23" s="146"/>
      <c r="C23" s="8" t="s">
        <v>3</v>
      </c>
      <c r="D23" s="8" t="s">
        <v>1</v>
      </c>
      <c r="E23" s="8" t="s">
        <v>2</v>
      </c>
      <c r="F23" s="8" t="s">
        <v>0</v>
      </c>
      <c r="G23" s="8" t="s">
        <v>3</v>
      </c>
      <c r="H23" s="8" t="s">
        <v>1</v>
      </c>
      <c r="I23" s="8" t="s">
        <v>2</v>
      </c>
      <c r="J23" s="8" t="s">
        <v>0</v>
      </c>
    </row>
    <row r="24" spans="2:10" ht="18.75" customHeight="1" x14ac:dyDescent="0.2">
      <c r="B24" s="7">
        <v>1</v>
      </c>
      <c r="C24" s="36">
        <v>1</v>
      </c>
      <c r="D24" s="37">
        <v>17</v>
      </c>
      <c r="E24" s="37">
        <v>5</v>
      </c>
      <c r="F24" s="38">
        <v>0</v>
      </c>
      <c r="G24" s="15">
        <f>IFERROR(C24/$E$20,0)</f>
        <v>4.3478260869565216E-2</v>
      </c>
      <c r="H24" s="16">
        <f t="shared" ref="H24:J28" si="0">IFERROR(D24/$E$20,0)</f>
        <v>0.73913043478260865</v>
      </c>
      <c r="I24" s="15">
        <f t="shared" si="0"/>
        <v>0.21739130434782608</v>
      </c>
      <c r="J24" s="17">
        <f t="shared" si="0"/>
        <v>0</v>
      </c>
    </row>
    <row r="25" spans="2:10" ht="18.75" customHeight="1" x14ac:dyDescent="0.2">
      <c r="B25" s="7">
        <v>2</v>
      </c>
      <c r="C25" s="36">
        <v>0</v>
      </c>
      <c r="D25" s="37">
        <v>9</v>
      </c>
      <c r="E25" s="37">
        <v>14</v>
      </c>
      <c r="F25" s="38">
        <v>0</v>
      </c>
      <c r="G25" s="15">
        <f>IFERROR(C25/$E$20,0)</f>
        <v>0</v>
      </c>
      <c r="H25" s="16">
        <f t="shared" si="0"/>
        <v>0.39130434782608697</v>
      </c>
      <c r="I25" s="15">
        <f t="shared" si="0"/>
        <v>0.60869565217391308</v>
      </c>
      <c r="J25" s="17">
        <f t="shared" si="0"/>
        <v>0</v>
      </c>
    </row>
    <row r="26" spans="2:10" ht="18.75" customHeight="1" x14ac:dyDescent="0.2">
      <c r="B26" s="7">
        <v>3</v>
      </c>
      <c r="C26" s="36">
        <v>0</v>
      </c>
      <c r="D26" s="37">
        <v>11</v>
      </c>
      <c r="E26" s="37">
        <v>12</v>
      </c>
      <c r="F26" s="38">
        <v>0</v>
      </c>
      <c r="G26" s="15">
        <f>IFERROR(C26/$E$20,0)</f>
        <v>0</v>
      </c>
      <c r="H26" s="16">
        <f t="shared" si="0"/>
        <v>0.47826086956521741</v>
      </c>
      <c r="I26" s="15">
        <f t="shared" si="0"/>
        <v>0.52173913043478259</v>
      </c>
      <c r="J26" s="17">
        <f t="shared" si="0"/>
        <v>0</v>
      </c>
    </row>
    <row r="27" spans="2:10" ht="18.75" customHeight="1" x14ac:dyDescent="0.2">
      <c r="B27" s="7">
        <v>4</v>
      </c>
      <c r="C27" s="36">
        <v>0</v>
      </c>
      <c r="D27" s="37">
        <v>12</v>
      </c>
      <c r="E27" s="37">
        <v>11</v>
      </c>
      <c r="F27" s="38">
        <v>0</v>
      </c>
      <c r="G27" s="15">
        <f>IFERROR(C27/$E$20,0)</f>
        <v>0</v>
      </c>
      <c r="H27" s="16">
        <f t="shared" si="0"/>
        <v>0.52173913043478259</v>
      </c>
      <c r="I27" s="15">
        <f t="shared" si="0"/>
        <v>0.47826086956521741</v>
      </c>
      <c r="J27" s="17">
        <f t="shared" si="0"/>
        <v>0</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112" t="s">
        <v>14</v>
      </c>
      <c r="C30" s="112"/>
      <c r="D30" s="112"/>
      <c r="E30" s="112"/>
      <c r="F30" s="112"/>
      <c r="G30" s="112"/>
      <c r="H30" s="112"/>
      <c r="I30" s="112"/>
      <c r="J30" s="112"/>
    </row>
    <row r="31" spans="2:10" ht="18" customHeight="1" x14ac:dyDescent="0.2">
      <c r="B31" s="113" t="str">
        <f>CONCATENATE(E6," - Grado ",E8)</f>
        <v>LENGUA CASTELLANA - Grado 11°</v>
      </c>
      <c r="C31" s="113"/>
      <c r="D31" s="113"/>
      <c r="E31" s="113"/>
      <c r="F31" s="113"/>
      <c r="G31" s="113"/>
      <c r="H31" s="113"/>
      <c r="I31" s="113"/>
      <c r="J31" s="113"/>
    </row>
    <row r="51" spans="2:10" x14ac:dyDescent="0.2">
      <c r="D51" s="11">
        <v>1</v>
      </c>
      <c r="E51" s="11">
        <v>2</v>
      </c>
      <c r="F51" s="11">
        <v>3</v>
      </c>
      <c r="G51" s="11">
        <v>4</v>
      </c>
      <c r="H51" s="11">
        <v>5</v>
      </c>
    </row>
    <row r="52" spans="2:10" x14ac:dyDescent="0.2">
      <c r="D52" s="12">
        <f>G24</f>
        <v>4.3478260869565216E-2</v>
      </c>
      <c r="E52" s="12">
        <f>G25</f>
        <v>0</v>
      </c>
      <c r="F52" s="12">
        <f>G26</f>
        <v>0</v>
      </c>
      <c r="G52" s="12">
        <f>G27</f>
        <v>0</v>
      </c>
      <c r="H52" s="12">
        <f>G28</f>
        <v>0</v>
      </c>
    </row>
    <row r="56" spans="2:10" ht="30.75" customHeight="1" x14ac:dyDescent="0.2"/>
    <row r="57" spans="2:10" ht="29.25" customHeight="1" x14ac:dyDescent="0.2">
      <c r="B57" s="114"/>
      <c r="C57" s="114"/>
      <c r="D57" s="114"/>
      <c r="E57" s="114"/>
      <c r="F57" s="114"/>
      <c r="G57" s="114"/>
      <c r="H57" s="114"/>
      <c r="I57" s="114"/>
      <c r="J57" s="114"/>
    </row>
    <row r="58" spans="2:10" ht="23.25" customHeight="1" x14ac:dyDescent="0.25">
      <c r="B58" s="84" t="s">
        <v>32</v>
      </c>
      <c r="C58" s="84"/>
      <c r="D58" s="84"/>
      <c r="E58" s="84"/>
      <c r="F58" s="84"/>
      <c r="G58" s="84"/>
      <c r="H58" s="84"/>
      <c r="I58" s="84"/>
      <c r="J58" s="84"/>
    </row>
    <row r="59" spans="2:10" ht="48" customHeight="1" x14ac:dyDescent="0.2">
      <c r="B59" s="115" t="s">
        <v>38</v>
      </c>
      <c r="C59" s="116"/>
      <c r="D59" s="116"/>
      <c r="E59" s="116"/>
      <c r="F59" s="116"/>
      <c r="G59" s="116"/>
      <c r="H59" s="116"/>
      <c r="I59" s="116"/>
      <c r="J59" s="116"/>
    </row>
    <row r="60" spans="2:10" ht="33" customHeight="1" x14ac:dyDescent="0.2">
      <c r="B60" s="117" t="s">
        <v>33</v>
      </c>
      <c r="C60" s="118"/>
      <c r="D60" s="118"/>
      <c r="E60" s="118"/>
      <c r="F60" s="118"/>
      <c r="G60" s="118"/>
      <c r="H60" s="118"/>
      <c r="I60" s="118"/>
      <c r="J60" s="119"/>
    </row>
    <row r="61" spans="2:10" ht="15" customHeight="1" x14ac:dyDescent="0.2">
      <c r="B61" s="121"/>
      <c r="C61" s="122"/>
      <c r="D61" s="122"/>
      <c r="E61" s="122"/>
      <c r="F61" s="122"/>
      <c r="G61" s="122"/>
      <c r="H61" s="122"/>
      <c r="I61" s="122"/>
      <c r="J61" s="123"/>
    </row>
    <row r="62" spans="2:10" x14ac:dyDescent="0.2">
      <c r="B62" s="96" t="s">
        <v>36</v>
      </c>
      <c r="C62" s="33">
        <v>1</v>
      </c>
      <c r="D62" s="120" t="s">
        <v>91</v>
      </c>
      <c r="E62" s="106"/>
      <c r="F62" s="106"/>
      <c r="G62" s="106"/>
      <c r="H62" s="106"/>
      <c r="I62" s="106"/>
      <c r="J62" s="107"/>
    </row>
    <row r="63" spans="2:10" x14ac:dyDescent="0.2">
      <c r="B63" s="97"/>
      <c r="C63" s="34">
        <v>2</v>
      </c>
      <c r="D63" s="108" t="s">
        <v>92</v>
      </c>
      <c r="E63" s="109"/>
      <c r="F63" s="109"/>
      <c r="G63" s="109"/>
      <c r="H63" s="109"/>
      <c r="I63" s="109"/>
      <c r="J63" s="110"/>
    </row>
    <row r="64" spans="2:10" x14ac:dyDescent="0.2">
      <c r="B64" s="97"/>
      <c r="C64" s="33">
        <v>3</v>
      </c>
      <c r="D64" s="105" t="s">
        <v>93</v>
      </c>
      <c r="E64" s="106"/>
      <c r="F64" s="106"/>
      <c r="G64" s="106"/>
      <c r="H64" s="106"/>
      <c r="I64" s="106"/>
      <c r="J64" s="107"/>
    </row>
    <row r="65" spans="2:10" x14ac:dyDescent="0.2">
      <c r="B65" s="97"/>
      <c r="C65" s="34">
        <v>4</v>
      </c>
      <c r="D65" s="108" t="s">
        <v>94</v>
      </c>
      <c r="E65" s="109"/>
      <c r="F65" s="109"/>
      <c r="G65" s="109"/>
      <c r="H65" s="109"/>
      <c r="I65" s="109"/>
      <c r="J65" s="110"/>
    </row>
    <row r="66" spans="2:10" x14ac:dyDescent="0.2">
      <c r="B66" s="98"/>
      <c r="C66" s="33">
        <v>5</v>
      </c>
      <c r="D66" s="99"/>
      <c r="E66" s="100"/>
      <c r="F66" s="100"/>
      <c r="G66" s="100"/>
      <c r="H66" s="100"/>
      <c r="I66" s="100"/>
      <c r="J66" s="101"/>
    </row>
    <row r="67" spans="2:10" x14ac:dyDescent="0.2">
      <c r="B67" s="93"/>
      <c r="C67" s="94"/>
      <c r="D67" s="94"/>
      <c r="E67" s="94"/>
      <c r="F67" s="94"/>
      <c r="G67" s="94"/>
      <c r="H67" s="94"/>
      <c r="I67" s="94"/>
      <c r="J67" s="95"/>
    </row>
    <row r="68" spans="2:10" x14ac:dyDescent="0.2">
      <c r="B68" s="96" t="s">
        <v>34</v>
      </c>
      <c r="C68" s="33">
        <v>1</v>
      </c>
      <c r="D68" s="105" t="s">
        <v>95</v>
      </c>
      <c r="E68" s="106"/>
      <c r="F68" s="106"/>
      <c r="G68" s="106"/>
      <c r="H68" s="106"/>
      <c r="I68" s="106"/>
      <c r="J68" s="107"/>
    </row>
    <row r="69" spans="2:10" x14ac:dyDescent="0.2">
      <c r="B69" s="97"/>
      <c r="C69" s="34">
        <v>2</v>
      </c>
      <c r="D69" s="108" t="s">
        <v>96</v>
      </c>
      <c r="E69" s="109"/>
      <c r="F69" s="109"/>
      <c r="G69" s="109"/>
      <c r="H69" s="109"/>
      <c r="I69" s="109"/>
      <c r="J69" s="110"/>
    </row>
    <row r="70" spans="2:10" x14ac:dyDescent="0.2">
      <c r="B70" s="97"/>
      <c r="C70" s="33">
        <v>3</v>
      </c>
      <c r="D70" s="105" t="s">
        <v>97</v>
      </c>
      <c r="E70" s="106"/>
      <c r="F70" s="106"/>
      <c r="G70" s="106"/>
      <c r="H70" s="106"/>
      <c r="I70" s="106"/>
      <c r="J70" s="107"/>
    </row>
    <row r="71" spans="2:10" x14ac:dyDescent="0.2">
      <c r="B71" s="97"/>
      <c r="C71" s="34">
        <v>4</v>
      </c>
      <c r="D71" s="108" t="s">
        <v>98</v>
      </c>
      <c r="E71" s="109"/>
      <c r="F71" s="109"/>
      <c r="G71" s="109"/>
      <c r="H71" s="109"/>
      <c r="I71" s="109"/>
      <c r="J71" s="110"/>
    </row>
    <row r="72" spans="2:10" x14ac:dyDescent="0.2">
      <c r="B72" s="98"/>
      <c r="C72" s="33">
        <v>5</v>
      </c>
      <c r="D72" s="105"/>
      <c r="E72" s="106"/>
      <c r="F72" s="106"/>
      <c r="G72" s="106"/>
      <c r="H72" s="106"/>
      <c r="I72" s="106"/>
      <c r="J72" s="107"/>
    </row>
    <row r="73" spans="2:10" x14ac:dyDescent="0.2">
      <c r="B73" s="93"/>
      <c r="C73" s="94"/>
      <c r="D73" s="94"/>
      <c r="E73" s="94"/>
      <c r="F73" s="94"/>
      <c r="G73" s="94"/>
      <c r="H73" s="94"/>
      <c r="I73" s="94"/>
      <c r="J73" s="95"/>
    </row>
    <row r="74" spans="2:10" x14ac:dyDescent="0.2">
      <c r="B74" s="96" t="s">
        <v>35</v>
      </c>
      <c r="C74" s="33">
        <v>1</v>
      </c>
      <c r="D74" s="105" t="s">
        <v>99</v>
      </c>
      <c r="E74" s="106"/>
      <c r="F74" s="106"/>
      <c r="G74" s="106"/>
      <c r="H74" s="106"/>
      <c r="I74" s="106"/>
      <c r="J74" s="107"/>
    </row>
    <row r="75" spans="2:10" x14ac:dyDescent="0.2">
      <c r="B75" s="97"/>
      <c r="C75" s="34">
        <v>2</v>
      </c>
      <c r="D75" s="108" t="s">
        <v>100</v>
      </c>
      <c r="E75" s="109"/>
      <c r="F75" s="109"/>
      <c r="G75" s="109"/>
      <c r="H75" s="109"/>
      <c r="I75" s="109"/>
      <c r="J75" s="110"/>
    </row>
    <row r="76" spans="2:10" x14ac:dyDescent="0.2">
      <c r="B76" s="97"/>
      <c r="C76" s="33">
        <v>3</v>
      </c>
      <c r="D76" s="105" t="s">
        <v>101</v>
      </c>
      <c r="E76" s="106"/>
      <c r="F76" s="106"/>
      <c r="G76" s="106"/>
      <c r="H76" s="106"/>
      <c r="I76" s="106"/>
      <c r="J76" s="107"/>
    </row>
    <row r="77" spans="2:10" x14ac:dyDescent="0.2">
      <c r="B77" s="97"/>
      <c r="C77" s="34">
        <v>4</v>
      </c>
      <c r="D77" s="108" t="s">
        <v>97</v>
      </c>
      <c r="E77" s="109"/>
      <c r="F77" s="109"/>
      <c r="G77" s="109"/>
      <c r="H77" s="109"/>
      <c r="I77" s="109"/>
      <c r="J77" s="110"/>
    </row>
    <row r="78" spans="2:10" x14ac:dyDescent="0.2">
      <c r="B78" s="98"/>
      <c r="C78" s="33">
        <v>5</v>
      </c>
      <c r="D78" s="105"/>
      <c r="E78" s="106"/>
      <c r="F78" s="106"/>
      <c r="G78" s="106"/>
      <c r="H78" s="106"/>
      <c r="I78" s="106"/>
      <c r="J78" s="107"/>
    </row>
    <row r="79" spans="2:10" x14ac:dyDescent="0.2">
      <c r="B79" s="93"/>
      <c r="C79" s="94"/>
      <c r="D79" s="94"/>
      <c r="E79" s="94"/>
      <c r="F79" s="94"/>
      <c r="G79" s="94"/>
      <c r="H79" s="94"/>
      <c r="I79" s="94"/>
      <c r="J79" s="95"/>
    </row>
    <row r="80" spans="2:10" x14ac:dyDescent="0.2">
      <c r="B80" s="96" t="s">
        <v>37</v>
      </c>
      <c r="C80" s="33">
        <v>1</v>
      </c>
      <c r="D80" s="149" t="s">
        <v>102</v>
      </c>
      <c r="E80" s="150"/>
      <c r="F80" s="150"/>
      <c r="G80" s="150"/>
      <c r="H80" s="150"/>
      <c r="I80" s="150"/>
      <c r="J80" s="151"/>
    </row>
    <row r="81" spans="2:10" x14ac:dyDescent="0.2">
      <c r="B81" s="97"/>
      <c r="C81" s="34">
        <v>2</v>
      </c>
      <c r="D81" s="108" t="s">
        <v>103</v>
      </c>
      <c r="E81" s="109"/>
      <c r="F81" s="109"/>
      <c r="G81" s="109"/>
      <c r="H81" s="109"/>
      <c r="I81" s="109"/>
      <c r="J81" s="110"/>
    </row>
    <row r="82" spans="2:10" x14ac:dyDescent="0.2">
      <c r="B82" s="97"/>
      <c r="C82" s="33">
        <v>3</v>
      </c>
      <c r="D82" s="105" t="s">
        <v>97</v>
      </c>
      <c r="E82" s="106"/>
      <c r="F82" s="106"/>
      <c r="G82" s="106"/>
      <c r="H82" s="106"/>
      <c r="I82" s="106"/>
      <c r="J82" s="107"/>
    </row>
    <row r="83" spans="2:10" x14ac:dyDescent="0.2">
      <c r="B83" s="97"/>
      <c r="C83" s="34">
        <v>4</v>
      </c>
      <c r="D83" s="108"/>
      <c r="E83" s="109"/>
      <c r="F83" s="109"/>
      <c r="G83" s="109"/>
      <c r="H83" s="109"/>
      <c r="I83" s="109"/>
      <c r="J83" s="110"/>
    </row>
    <row r="84" spans="2:10" x14ac:dyDescent="0.2">
      <c r="B84" s="98"/>
      <c r="C84" s="33">
        <v>5</v>
      </c>
      <c r="D84" s="105"/>
      <c r="E84" s="106"/>
      <c r="F84" s="106"/>
      <c r="G84" s="106"/>
      <c r="H84" s="106"/>
      <c r="I84" s="106"/>
      <c r="J84" s="107"/>
    </row>
    <row r="85" spans="2:10" x14ac:dyDescent="0.2">
      <c r="B85" s="93"/>
      <c r="C85" s="94"/>
      <c r="D85" s="94"/>
      <c r="E85" s="94"/>
      <c r="F85" s="94"/>
      <c r="G85" s="94"/>
      <c r="H85" s="94"/>
      <c r="I85" s="94"/>
      <c r="J85" s="95"/>
    </row>
    <row r="86" spans="2:10" x14ac:dyDescent="0.2">
      <c r="B86" s="96" t="s">
        <v>39</v>
      </c>
      <c r="C86" s="33">
        <v>1</v>
      </c>
      <c r="D86" s="99"/>
      <c r="E86" s="100"/>
      <c r="F86" s="100"/>
      <c r="G86" s="100"/>
      <c r="H86" s="100"/>
      <c r="I86" s="100"/>
      <c r="J86" s="101"/>
    </row>
    <row r="87" spans="2:10" x14ac:dyDescent="0.2">
      <c r="B87" s="97"/>
      <c r="C87" s="34">
        <v>2</v>
      </c>
      <c r="D87" s="102"/>
      <c r="E87" s="103"/>
      <c r="F87" s="103"/>
      <c r="G87" s="103"/>
      <c r="H87" s="103"/>
      <c r="I87" s="103"/>
      <c r="J87" s="104"/>
    </row>
    <row r="88" spans="2:10" x14ac:dyDescent="0.2">
      <c r="B88" s="97"/>
      <c r="C88" s="33">
        <v>3</v>
      </c>
      <c r="D88" s="99"/>
      <c r="E88" s="100"/>
      <c r="F88" s="100"/>
      <c r="G88" s="100"/>
      <c r="H88" s="100"/>
      <c r="I88" s="100"/>
      <c r="J88" s="101"/>
    </row>
    <row r="89" spans="2:10" x14ac:dyDescent="0.2">
      <c r="B89" s="97"/>
      <c r="C89" s="34">
        <v>4</v>
      </c>
      <c r="D89" s="102"/>
      <c r="E89" s="103"/>
      <c r="F89" s="103"/>
      <c r="G89" s="103"/>
      <c r="H89" s="103"/>
      <c r="I89" s="103"/>
      <c r="J89" s="104"/>
    </row>
    <row r="90" spans="2:10" x14ac:dyDescent="0.2">
      <c r="B90" s="98"/>
      <c r="C90" s="33">
        <v>5</v>
      </c>
      <c r="D90" s="99"/>
      <c r="E90" s="100"/>
      <c r="F90" s="100"/>
      <c r="G90" s="100"/>
      <c r="H90" s="100"/>
      <c r="I90" s="100"/>
      <c r="J90" s="101"/>
    </row>
    <row r="93" spans="2:10" x14ac:dyDescent="0.2">
      <c r="B93" s="125" t="s">
        <v>51</v>
      </c>
      <c r="C93" s="125"/>
      <c r="D93" s="125"/>
      <c r="E93" s="125"/>
      <c r="F93" s="125"/>
      <c r="G93" s="125"/>
      <c r="H93" s="125"/>
      <c r="I93" s="125"/>
      <c r="J93" s="125"/>
    </row>
    <row r="94" spans="2:10" x14ac:dyDescent="0.2">
      <c r="B94" s="126"/>
      <c r="C94" s="126"/>
      <c r="D94" s="126"/>
      <c r="E94" s="126"/>
      <c r="F94" s="126"/>
      <c r="G94" s="126"/>
      <c r="H94" s="126"/>
      <c r="I94" s="126"/>
      <c r="J94" s="126"/>
    </row>
    <row r="95" spans="2:10" x14ac:dyDescent="0.2">
      <c r="B95" s="126"/>
      <c r="C95" s="126"/>
      <c r="D95" s="126"/>
      <c r="E95" s="126"/>
      <c r="F95" s="126"/>
      <c r="G95" s="126"/>
      <c r="H95" s="126"/>
      <c r="I95" s="126"/>
      <c r="J95" s="126"/>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7"/>
  <sheetViews>
    <sheetView tabSelected="1" view="pageLayout" topLeftCell="A29" workbookViewId="0">
      <selection activeCell="R16" sqref="R16"/>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154" t="s">
        <v>46</v>
      </c>
      <c r="C1" s="152"/>
      <c r="D1" s="152"/>
      <c r="E1" s="152"/>
      <c r="F1" s="152"/>
      <c r="G1" s="152"/>
      <c r="H1" s="152"/>
      <c r="I1" s="152"/>
      <c r="J1" s="152"/>
      <c r="K1" s="152"/>
      <c r="L1" s="152"/>
      <c r="M1" s="152"/>
      <c r="N1" s="152"/>
      <c r="O1" s="152"/>
      <c r="P1" s="152"/>
    </row>
    <row r="2" spans="2:16" ht="18" x14ac:dyDescent="0.2">
      <c r="B2" s="162"/>
      <c r="C2" s="162"/>
      <c r="D2" s="162"/>
      <c r="E2" s="162"/>
      <c r="F2" s="162"/>
      <c r="G2" s="162"/>
      <c r="H2" s="162"/>
      <c r="I2" s="162"/>
      <c r="J2" s="162"/>
      <c r="K2" s="162"/>
      <c r="L2" s="162"/>
      <c r="M2" s="162"/>
      <c r="N2" s="162"/>
      <c r="O2" s="162"/>
      <c r="P2" s="162"/>
    </row>
    <row r="3" spans="2:16" ht="18" x14ac:dyDescent="0.2">
      <c r="B3" s="21"/>
      <c r="C3" s="21"/>
      <c r="D3" s="21"/>
      <c r="E3" s="21"/>
      <c r="F3" s="21"/>
      <c r="G3" s="21"/>
      <c r="H3" s="21"/>
      <c r="I3" s="21"/>
      <c r="J3" s="21"/>
      <c r="K3" s="21"/>
      <c r="L3" s="21"/>
      <c r="M3" s="21"/>
      <c r="N3" s="21"/>
      <c r="O3" s="21"/>
      <c r="P3" s="21"/>
    </row>
    <row r="4" spans="2:16" ht="45.75" customHeight="1" x14ac:dyDescent="0.2">
      <c r="B4" s="157" t="s">
        <v>43</v>
      </c>
      <c r="C4" s="126"/>
      <c r="D4" s="126"/>
      <c r="E4" s="126"/>
      <c r="F4" s="126"/>
      <c r="G4" s="126"/>
      <c r="H4" s="126"/>
      <c r="I4" s="126"/>
      <c r="J4" s="126"/>
      <c r="K4" s="126"/>
      <c r="L4" s="126"/>
      <c r="M4" s="126"/>
      <c r="N4" s="126"/>
      <c r="O4" s="126"/>
      <c r="P4" s="126"/>
    </row>
    <row r="5" spans="2:16" ht="7.5" customHeight="1" x14ac:dyDescent="0.2">
      <c r="C5" s="2"/>
      <c r="D5" s="2"/>
      <c r="E5" s="2"/>
      <c r="F5" s="2"/>
      <c r="G5" s="2"/>
      <c r="H5" s="2"/>
      <c r="I5" s="2"/>
      <c r="J5" s="2"/>
      <c r="K5" s="2"/>
    </row>
    <row r="6" spans="2:16" ht="15" customHeight="1" x14ac:dyDescent="0.2">
      <c r="B6" s="158" t="s">
        <v>18</v>
      </c>
      <c r="C6" s="158" t="s">
        <v>20</v>
      </c>
      <c r="D6" s="159" t="s">
        <v>11</v>
      </c>
      <c r="E6" s="159"/>
      <c r="F6" s="159"/>
      <c r="G6" s="159"/>
      <c r="H6" s="159" t="s">
        <v>12</v>
      </c>
      <c r="I6" s="159"/>
      <c r="J6" s="159"/>
      <c r="K6" s="159"/>
      <c r="L6" s="159" t="s">
        <v>30</v>
      </c>
      <c r="M6" s="159"/>
      <c r="N6" s="159"/>
      <c r="O6" s="159"/>
      <c r="P6" s="159"/>
    </row>
    <row r="7" spans="2:16" x14ac:dyDescent="0.2">
      <c r="B7" s="158"/>
      <c r="C7" s="158"/>
      <c r="D7" s="25" t="s">
        <v>16</v>
      </c>
      <c r="E7" s="26" t="s">
        <v>17</v>
      </c>
      <c r="F7" s="27" t="s">
        <v>18</v>
      </c>
      <c r="G7" s="28" t="s">
        <v>19</v>
      </c>
      <c r="H7" s="160" t="s">
        <v>21</v>
      </c>
      <c r="I7" s="160"/>
      <c r="J7" s="160"/>
      <c r="K7" s="160"/>
      <c r="L7" s="161" t="s">
        <v>22</v>
      </c>
      <c r="M7" s="161"/>
      <c r="N7" s="161"/>
      <c r="O7" s="161"/>
      <c r="P7" s="161"/>
    </row>
    <row r="8" spans="2:16" ht="18.75" customHeight="1" x14ac:dyDescent="0.2">
      <c r="B8" s="155" t="s">
        <v>52</v>
      </c>
      <c r="C8" s="7">
        <v>1</v>
      </c>
      <c r="D8" s="36">
        <v>1</v>
      </c>
      <c r="E8" s="37">
        <v>25</v>
      </c>
      <c r="F8" s="37">
        <v>2</v>
      </c>
      <c r="G8" s="38">
        <v>0</v>
      </c>
      <c r="H8" s="24">
        <f>D8/SUM(D8:G8)</f>
        <v>3.5714285714285712E-2</v>
      </c>
      <c r="I8" s="24">
        <f>E8/SUM(D8:G8)</f>
        <v>0.8928571428571429</v>
      </c>
      <c r="J8" s="24">
        <f>F8/SUM(D8:G8)</f>
        <v>7.1428571428571425E-2</v>
      </c>
      <c r="K8" s="24">
        <f>G8/SUM(D8:G8)</f>
        <v>0</v>
      </c>
      <c r="L8" s="156"/>
      <c r="M8" s="156"/>
      <c r="N8" s="156"/>
      <c r="O8" s="156"/>
      <c r="P8" s="156"/>
    </row>
    <row r="9" spans="2:16" ht="18.75" customHeight="1" x14ac:dyDescent="0.2">
      <c r="B9" s="155"/>
      <c r="C9" s="7">
        <v>2</v>
      </c>
      <c r="D9" s="39">
        <v>1</v>
      </c>
      <c r="E9" s="40">
        <v>16</v>
      </c>
      <c r="F9" s="40">
        <v>10</v>
      </c>
      <c r="G9" s="41">
        <v>1</v>
      </c>
      <c r="H9" s="24">
        <f>D9/SUM(D9:G9)</f>
        <v>3.5714285714285712E-2</v>
      </c>
      <c r="I9" s="24">
        <f>E9/SUM(D9:G9)</f>
        <v>0.5714285714285714</v>
      </c>
      <c r="J9" s="24">
        <f>F9/SUM(D9:G9)</f>
        <v>0.35714285714285715</v>
      </c>
      <c r="K9" s="24">
        <f>G9/SUM(D9:G9)</f>
        <v>3.5714285714285712E-2</v>
      </c>
      <c r="L9" s="156"/>
      <c r="M9" s="156"/>
      <c r="N9" s="156"/>
      <c r="O9" s="156"/>
      <c r="P9" s="156"/>
    </row>
    <row r="10" spans="2:16" ht="18.75" customHeight="1" x14ac:dyDescent="0.2">
      <c r="B10" s="155"/>
      <c r="C10" s="7">
        <v>3</v>
      </c>
      <c r="D10" s="36">
        <v>2</v>
      </c>
      <c r="E10" s="37">
        <v>13</v>
      </c>
      <c r="F10" s="37">
        <v>13</v>
      </c>
      <c r="G10" s="38">
        <v>0</v>
      </c>
      <c r="H10" s="24">
        <f>D10/SUM(D10:G10)</f>
        <v>7.1428571428571425E-2</v>
      </c>
      <c r="I10" s="24">
        <f>E10/SUM(D10:G10)</f>
        <v>0.4642857142857143</v>
      </c>
      <c r="J10" s="24">
        <f>F10/SUM(D10:G10)</f>
        <v>0.4642857142857143</v>
      </c>
      <c r="K10" s="24">
        <f>G10/SUM(D10:G10)</f>
        <v>0</v>
      </c>
      <c r="L10" s="156"/>
      <c r="M10" s="156"/>
      <c r="N10" s="156"/>
      <c r="O10" s="156"/>
      <c r="P10" s="156"/>
    </row>
    <row r="11" spans="2:16" ht="18.75" customHeight="1" x14ac:dyDescent="0.2">
      <c r="B11" s="155"/>
      <c r="C11" s="7">
        <v>4</v>
      </c>
      <c r="D11" s="39">
        <v>2</v>
      </c>
      <c r="E11" s="40">
        <v>9</v>
      </c>
      <c r="F11" s="40">
        <v>15</v>
      </c>
      <c r="G11" s="41">
        <v>2</v>
      </c>
      <c r="H11" s="24">
        <f>D11/SUM(D11:G11)</f>
        <v>7.1428571428571425E-2</v>
      </c>
      <c r="I11" s="24">
        <f>E11/SUM(D11:G11)</f>
        <v>0.32142857142857145</v>
      </c>
      <c r="J11" s="24">
        <f>F11/SUM(D11:G11)</f>
        <v>0.5357142857142857</v>
      </c>
      <c r="K11" s="24">
        <f>G11/SUM(D11:G11)</f>
        <v>7.1428571428571425E-2</v>
      </c>
      <c r="L11" s="156"/>
      <c r="M11" s="156"/>
      <c r="N11" s="156"/>
      <c r="O11" s="156"/>
      <c r="P11" s="156"/>
    </row>
    <row r="13" spans="2:16" ht="15" customHeight="1" x14ac:dyDescent="0.2">
      <c r="B13" s="158" t="s">
        <v>18</v>
      </c>
      <c r="C13" s="158" t="s">
        <v>20</v>
      </c>
      <c r="D13" s="159" t="s">
        <v>11</v>
      </c>
      <c r="E13" s="159"/>
      <c r="F13" s="159"/>
      <c r="G13" s="159"/>
      <c r="H13" s="159" t="s">
        <v>12</v>
      </c>
      <c r="I13" s="159"/>
      <c r="J13" s="159"/>
      <c r="K13" s="159"/>
      <c r="L13" s="159" t="s">
        <v>30</v>
      </c>
      <c r="M13" s="159"/>
      <c r="N13" s="159"/>
      <c r="O13" s="159"/>
      <c r="P13" s="159"/>
    </row>
    <row r="14" spans="2:16" x14ac:dyDescent="0.2">
      <c r="B14" s="158"/>
      <c r="C14" s="158"/>
      <c r="D14" s="25" t="s">
        <v>16</v>
      </c>
      <c r="E14" s="26" t="s">
        <v>17</v>
      </c>
      <c r="F14" s="27" t="s">
        <v>18</v>
      </c>
      <c r="G14" s="28" t="s">
        <v>19</v>
      </c>
      <c r="H14" s="160" t="s">
        <v>21</v>
      </c>
      <c r="I14" s="160"/>
      <c r="J14" s="160"/>
      <c r="K14" s="160"/>
      <c r="L14" s="161" t="s">
        <v>22</v>
      </c>
      <c r="M14" s="161"/>
      <c r="N14" s="161"/>
      <c r="O14" s="161"/>
      <c r="P14" s="161"/>
    </row>
    <row r="15" spans="2:16" ht="18.75" customHeight="1" x14ac:dyDescent="0.2">
      <c r="B15" s="155" t="s">
        <v>53</v>
      </c>
      <c r="C15" s="7">
        <v>1</v>
      </c>
      <c r="D15" s="36">
        <v>4</v>
      </c>
      <c r="E15" s="37">
        <v>23</v>
      </c>
      <c r="F15" s="37">
        <v>3</v>
      </c>
      <c r="G15" s="38">
        <v>0</v>
      </c>
      <c r="H15" s="24">
        <f>D15/SUM(D15:G15)</f>
        <v>0.13333333333333333</v>
      </c>
      <c r="I15" s="24">
        <f>E15/SUM(D15:G15)</f>
        <v>0.76666666666666672</v>
      </c>
      <c r="J15" s="24">
        <f>F15/SUM(D15:G15)</f>
        <v>0.1</v>
      </c>
      <c r="K15" s="24">
        <f>G15/SUM(D15:G15)</f>
        <v>0</v>
      </c>
      <c r="L15" s="156"/>
      <c r="M15" s="156"/>
      <c r="N15" s="156"/>
      <c r="O15" s="156"/>
      <c r="P15" s="156"/>
    </row>
    <row r="16" spans="2:16" ht="18.75" customHeight="1" x14ac:dyDescent="0.2">
      <c r="B16" s="155"/>
      <c r="C16" s="7">
        <v>2</v>
      </c>
      <c r="D16" s="36">
        <v>4</v>
      </c>
      <c r="E16" s="37">
        <v>13</v>
      </c>
      <c r="F16" s="37">
        <v>13</v>
      </c>
      <c r="G16" s="38">
        <v>0</v>
      </c>
      <c r="H16" s="24">
        <f>D16/SUM(D16:G16)</f>
        <v>0.13333333333333333</v>
      </c>
      <c r="I16" s="24">
        <f>E16/SUM(D16:G16)</f>
        <v>0.43333333333333335</v>
      </c>
      <c r="J16" s="24">
        <f>F16/SUM(D16:G16)</f>
        <v>0.43333333333333335</v>
      </c>
      <c r="K16" s="24">
        <f>G16/SUM(D16:G16)</f>
        <v>0</v>
      </c>
      <c r="L16" s="156"/>
      <c r="M16" s="156"/>
      <c r="N16" s="156"/>
      <c r="O16" s="156"/>
      <c r="P16" s="156"/>
    </row>
    <row r="17" spans="2:16" ht="18.75" customHeight="1" x14ac:dyDescent="0.2">
      <c r="B17" s="155"/>
      <c r="C17" s="7">
        <v>3</v>
      </c>
      <c r="D17" s="36">
        <v>6</v>
      </c>
      <c r="E17" s="37">
        <v>18</v>
      </c>
      <c r="F17" s="37">
        <v>6</v>
      </c>
      <c r="G17" s="38">
        <v>0</v>
      </c>
      <c r="H17" s="24">
        <f>D17/SUM(D17:G17)</f>
        <v>0.2</v>
      </c>
      <c r="I17" s="24">
        <f>E17/SUM(D17:G17)</f>
        <v>0.6</v>
      </c>
      <c r="J17" s="24">
        <f>F17/SUM(D17:G17)</f>
        <v>0.2</v>
      </c>
      <c r="K17" s="24">
        <f>G17/SUM(D17:G17)</f>
        <v>0</v>
      </c>
      <c r="L17" s="156"/>
      <c r="M17" s="156"/>
      <c r="N17" s="156"/>
      <c r="O17" s="156"/>
      <c r="P17" s="156"/>
    </row>
    <row r="18" spans="2:16" ht="18.75" customHeight="1" x14ac:dyDescent="0.2">
      <c r="B18" s="155"/>
      <c r="C18" s="7">
        <v>4</v>
      </c>
      <c r="D18" s="36">
        <v>7</v>
      </c>
      <c r="E18" s="37">
        <v>18</v>
      </c>
      <c r="F18" s="37">
        <v>5</v>
      </c>
      <c r="G18" s="38">
        <v>0</v>
      </c>
      <c r="H18" s="24">
        <f>D18/SUM(D18:G18)</f>
        <v>0.23333333333333334</v>
      </c>
      <c r="I18" s="24">
        <f>E18/SUM(D18:G18)</f>
        <v>0.6</v>
      </c>
      <c r="J18" s="24">
        <f>F18/SUM(D18:G18)</f>
        <v>0.16666666666666666</v>
      </c>
      <c r="K18" s="24">
        <f>G18/SUM(D18:G18)</f>
        <v>0</v>
      </c>
      <c r="L18" s="156"/>
      <c r="M18" s="156"/>
      <c r="N18" s="156"/>
      <c r="O18" s="156"/>
      <c r="P18" s="156"/>
    </row>
    <row r="20" spans="2:16" ht="15" customHeight="1" x14ac:dyDescent="0.2">
      <c r="B20" s="158" t="s">
        <v>18</v>
      </c>
      <c r="C20" s="158" t="s">
        <v>20</v>
      </c>
      <c r="D20" s="159" t="s">
        <v>11</v>
      </c>
      <c r="E20" s="159"/>
      <c r="F20" s="159"/>
      <c r="G20" s="159"/>
      <c r="H20" s="159" t="s">
        <v>12</v>
      </c>
      <c r="I20" s="159"/>
      <c r="J20" s="159"/>
      <c r="K20" s="159"/>
      <c r="L20" s="159" t="s">
        <v>30</v>
      </c>
      <c r="M20" s="159"/>
      <c r="N20" s="159"/>
      <c r="O20" s="159"/>
      <c r="P20" s="159"/>
    </row>
    <row r="21" spans="2:16" x14ac:dyDescent="0.2">
      <c r="B21" s="158"/>
      <c r="C21" s="158"/>
      <c r="D21" s="25" t="s">
        <v>16</v>
      </c>
      <c r="E21" s="26" t="s">
        <v>17</v>
      </c>
      <c r="F21" s="27" t="s">
        <v>18</v>
      </c>
      <c r="G21" s="28" t="s">
        <v>19</v>
      </c>
      <c r="H21" s="160" t="s">
        <v>21</v>
      </c>
      <c r="I21" s="160"/>
      <c r="J21" s="160"/>
      <c r="K21" s="160"/>
      <c r="L21" s="161" t="s">
        <v>22</v>
      </c>
      <c r="M21" s="161"/>
      <c r="N21" s="161"/>
      <c r="O21" s="161"/>
      <c r="P21" s="161"/>
    </row>
    <row r="22" spans="2:16" ht="18.75" customHeight="1" x14ac:dyDescent="0.2">
      <c r="B22" s="155" t="s">
        <v>54</v>
      </c>
      <c r="C22" s="7">
        <v>1</v>
      </c>
      <c r="D22" s="36">
        <v>1</v>
      </c>
      <c r="E22" s="37">
        <v>17</v>
      </c>
      <c r="F22" s="37">
        <v>5</v>
      </c>
      <c r="G22" s="38">
        <v>0</v>
      </c>
      <c r="H22" s="24">
        <f>D22/SUM(D22:G22)</f>
        <v>4.3478260869565216E-2</v>
      </c>
      <c r="I22" s="24">
        <f>E22/SUM(D22:G22)</f>
        <v>0.73913043478260865</v>
      </c>
      <c r="J22" s="24">
        <f>F22/SUM(D22:G22)</f>
        <v>0.21739130434782608</v>
      </c>
      <c r="K22" s="24">
        <f>G22/SUM(D22:G22)</f>
        <v>0</v>
      </c>
      <c r="L22" s="156"/>
      <c r="M22" s="156"/>
      <c r="N22" s="156"/>
      <c r="O22" s="156"/>
      <c r="P22" s="156"/>
    </row>
    <row r="23" spans="2:16" ht="18.75" customHeight="1" x14ac:dyDescent="0.2">
      <c r="B23" s="155"/>
      <c r="C23" s="7">
        <v>2</v>
      </c>
      <c r="D23" s="36">
        <v>0</v>
      </c>
      <c r="E23" s="37">
        <v>9</v>
      </c>
      <c r="F23" s="37">
        <v>14</v>
      </c>
      <c r="G23" s="38"/>
      <c r="H23" s="24">
        <f>D23/SUM(D23:G23)</f>
        <v>0</v>
      </c>
      <c r="I23" s="24">
        <f>E23/SUM(D23:G23)</f>
        <v>0.39130434782608697</v>
      </c>
      <c r="J23" s="24">
        <f>F23/SUM(D23:G23)</f>
        <v>0.60869565217391308</v>
      </c>
      <c r="K23" s="24">
        <f>G23/SUM(D23:G23)</f>
        <v>0</v>
      </c>
      <c r="L23" s="156"/>
      <c r="M23" s="156"/>
      <c r="N23" s="156"/>
      <c r="O23" s="156"/>
      <c r="P23" s="156"/>
    </row>
    <row r="24" spans="2:16" ht="18.75" customHeight="1" x14ac:dyDescent="0.2">
      <c r="B24" s="155"/>
      <c r="C24" s="7">
        <v>3</v>
      </c>
      <c r="D24" s="36">
        <v>0</v>
      </c>
      <c r="E24" s="37">
        <v>11</v>
      </c>
      <c r="F24" s="37">
        <v>12</v>
      </c>
      <c r="G24" s="38">
        <v>0</v>
      </c>
      <c r="H24" s="24">
        <f>D24/SUM(D24:G24)</f>
        <v>0</v>
      </c>
      <c r="I24" s="24">
        <f>E24/SUM(D24:G24)</f>
        <v>0.47826086956521741</v>
      </c>
      <c r="J24" s="24">
        <f>F24/SUM(D24:G24)</f>
        <v>0.52173913043478259</v>
      </c>
      <c r="K24" s="24">
        <f>G24/SUM(D24:G24)</f>
        <v>0</v>
      </c>
      <c r="L24" s="156"/>
      <c r="M24" s="156"/>
      <c r="N24" s="156"/>
      <c r="O24" s="156"/>
      <c r="P24" s="156"/>
    </row>
    <row r="25" spans="2:16" ht="18.75" customHeight="1" x14ac:dyDescent="0.2">
      <c r="B25" s="155"/>
      <c r="C25" s="7">
        <v>4</v>
      </c>
      <c r="D25" s="36">
        <v>0</v>
      </c>
      <c r="E25" s="37">
        <v>12</v>
      </c>
      <c r="F25" s="37">
        <v>11</v>
      </c>
      <c r="G25" s="38">
        <v>0</v>
      </c>
      <c r="H25" s="24">
        <f>D25/SUM(D25:G25)</f>
        <v>0</v>
      </c>
      <c r="I25" s="24">
        <f>E25/SUM(D25:G25)</f>
        <v>0.52173913043478259</v>
      </c>
      <c r="J25" s="24">
        <f>F25/SUM(D25:G25)</f>
        <v>0.47826086956521741</v>
      </c>
      <c r="K25" s="24">
        <f>G25/SUM(D25:G25)</f>
        <v>0</v>
      </c>
      <c r="L25" s="156"/>
      <c r="M25" s="156"/>
      <c r="N25" s="156"/>
      <c r="O25" s="156"/>
      <c r="P25" s="156"/>
    </row>
    <row r="27" spans="2:16" ht="15" customHeight="1" x14ac:dyDescent="0.2">
      <c r="B27" s="158" t="s">
        <v>18</v>
      </c>
      <c r="C27" s="158" t="s">
        <v>20</v>
      </c>
      <c r="D27" s="159" t="s">
        <v>11</v>
      </c>
      <c r="E27" s="159"/>
      <c r="F27" s="159"/>
      <c r="G27" s="159"/>
      <c r="H27" s="159" t="s">
        <v>12</v>
      </c>
      <c r="I27" s="159"/>
      <c r="J27" s="159"/>
      <c r="K27" s="159"/>
      <c r="L27" s="159" t="s">
        <v>30</v>
      </c>
      <c r="M27" s="159"/>
      <c r="N27" s="159"/>
      <c r="O27" s="159"/>
      <c r="P27" s="159"/>
    </row>
    <row r="28" spans="2:16" x14ac:dyDescent="0.2">
      <c r="B28" s="158"/>
      <c r="C28" s="158"/>
      <c r="D28" s="25" t="s">
        <v>16</v>
      </c>
      <c r="E28" s="26" t="s">
        <v>17</v>
      </c>
      <c r="F28" s="27" t="s">
        <v>18</v>
      </c>
      <c r="G28" s="28" t="s">
        <v>19</v>
      </c>
      <c r="H28" s="160" t="s">
        <v>21</v>
      </c>
      <c r="I28" s="160"/>
      <c r="J28" s="160"/>
      <c r="K28" s="160"/>
      <c r="L28" s="161" t="s">
        <v>22</v>
      </c>
      <c r="M28" s="161"/>
      <c r="N28" s="161"/>
      <c r="O28" s="161"/>
      <c r="P28" s="161"/>
    </row>
    <row r="29" spans="2:16" ht="18.75" customHeight="1" x14ac:dyDescent="0.2">
      <c r="B29" s="155" t="s">
        <v>42</v>
      </c>
      <c r="C29" s="7">
        <v>1</v>
      </c>
      <c r="D29" s="13"/>
      <c r="E29" s="14"/>
      <c r="F29" s="14"/>
      <c r="G29" s="22"/>
      <c r="H29" s="24" t="e">
        <f>D29/SUM(D29:G29)</f>
        <v>#DIV/0!</v>
      </c>
      <c r="I29" s="24" t="e">
        <f>E29/SUM(D29:G29)</f>
        <v>#DIV/0!</v>
      </c>
      <c r="J29" s="24" t="e">
        <f>F29/SUM(D29:G29)</f>
        <v>#DIV/0!</v>
      </c>
      <c r="K29" s="24" t="e">
        <f>G29/SUM(D29:G29)</f>
        <v>#DIV/0!</v>
      </c>
      <c r="L29" s="156"/>
      <c r="M29" s="156"/>
      <c r="N29" s="156"/>
      <c r="O29" s="156"/>
      <c r="P29" s="156"/>
    </row>
    <row r="30" spans="2:16" ht="18.75" customHeight="1" x14ac:dyDescent="0.2">
      <c r="B30" s="155"/>
      <c r="C30" s="7">
        <v>2</v>
      </c>
      <c r="D30" s="18"/>
      <c r="E30" s="19"/>
      <c r="F30" s="19"/>
      <c r="G30" s="23"/>
      <c r="H30" s="24" t="e">
        <f>D30/SUM(D30:G30)</f>
        <v>#DIV/0!</v>
      </c>
      <c r="I30" s="24" t="e">
        <f>E30/SUM(D30:G30)</f>
        <v>#DIV/0!</v>
      </c>
      <c r="J30" s="24" t="e">
        <f>F30/SUM(D30:G30)</f>
        <v>#DIV/0!</v>
      </c>
      <c r="K30" s="24" t="e">
        <f>G30/SUM(D30:G30)</f>
        <v>#DIV/0!</v>
      </c>
      <c r="L30" s="156"/>
      <c r="M30" s="156"/>
      <c r="N30" s="156"/>
      <c r="O30" s="156"/>
      <c r="P30" s="156"/>
    </row>
    <row r="31" spans="2:16" ht="18.75" customHeight="1" x14ac:dyDescent="0.2">
      <c r="B31" s="155"/>
      <c r="C31" s="7">
        <v>3</v>
      </c>
      <c r="D31" s="13"/>
      <c r="E31" s="14"/>
      <c r="F31" s="14"/>
      <c r="G31" s="22"/>
      <c r="H31" s="24" t="e">
        <f>D31/SUM(D31:G31)</f>
        <v>#DIV/0!</v>
      </c>
      <c r="I31" s="24" t="e">
        <f>E31/SUM(D31:G31)</f>
        <v>#DIV/0!</v>
      </c>
      <c r="J31" s="24" t="e">
        <f>F31/SUM(D31:G31)</f>
        <v>#DIV/0!</v>
      </c>
      <c r="K31" s="24" t="e">
        <f>G31/SUM(D31:G31)</f>
        <v>#DIV/0!</v>
      </c>
      <c r="L31" s="156"/>
      <c r="M31" s="156"/>
      <c r="N31" s="156"/>
      <c r="O31" s="156"/>
      <c r="P31" s="156"/>
    </row>
    <row r="32" spans="2:16" ht="18.75" customHeight="1" x14ac:dyDescent="0.2">
      <c r="B32" s="155"/>
      <c r="C32" s="7">
        <v>4</v>
      </c>
      <c r="D32" s="18"/>
      <c r="E32" s="19"/>
      <c r="F32" s="19"/>
      <c r="G32" s="23"/>
      <c r="H32" s="24" t="e">
        <f>D32/SUM(D32:G32)</f>
        <v>#DIV/0!</v>
      </c>
      <c r="I32" s="24" t="e">
        <f>E32/SUM(D32:G32)</f>
        <v>#DIV/0!</v>
      </c>
      <c r="J32" s="24" t="e">
        <f>F32/SUM(D32:G32)</f>
        <v>#DIV/0!</v>
      </c>
      <c r="K32" s="24" t="e">
        <f>G32/SUM(D32:G32)</f>
        <v>#DIV/0!</v>
      </c>
      <c r="L32" s="156"/>
      <c r="M32" s="156"/>
      <c r="N32" s="156"/>
      <c r="O32" s="156"/>
      <c r="P32" s="156"/>
    </row>
    <row r="34" spans="2:16" ht="15" customHeight="1" x14ac:dyDescent="0.2">
      <c r="B34" s="158" t="s">
        <v>18</v>
      </c>
      <c r="C34" s="158" t="s">
        <v>20</v>
      </c>
      <c r="D34" s="159" t="s">
        <v>11</v>
      </c>
      <c r="E34" s="159"/>
      <c r="F34" s="159"/>
      <c r="G34" s="159"/>
      <c r="H34" s="159" t="s">
        <v>12</v>
      </c>
      <c r="I34" s="159"/>
      <c r="J34" s="159"/>
      <c r="K34" s="159"/>
      <c r="L34" s="159" t="s">
        <v>30</v>
      </c>
      <c r="M34" s="159"/>
      <c r="N34" s="159"/>
      <c r="O34" s="159"/>
      <c r="P34" s="159"/>
    </row>
    <row r="35" spans="2:16" x14ac:dyDescent="0.2">
      <c r="B35" s="158"/>
      <c r="C35" s="158"/>
      <c r="D35" s="25" t="s">
        <v>16</v>
      </c>
      <c r="E35" s="26" t="s">
        <v>17</v>
      </c>
      <c r="F35" s="27" t="s">
        <v>18</v>
      </c>
      <c r="G35" s="28" t="s">
        <v>19</v>
      </c>
      <c r="H35" s="160" t="s">
        <v>21</v>
      </c>
      <c r="I35" s="160"/>
      <c r="J35" s="160"/>
      <c r="K35" s="160"/>
      <c r="L35" s="161" t="s">
        <v>22</v>
      </c>
      <c r="M35" s="161"/>
      <c r="N35" s="161"/>
      <c r="O35" s="161"/>
      <c r="P35" s="161"/>
    </row>
    <row r="36" spans="2:16" ht="18.75" customHeight="1" x14ac:dyDescent="0.2">
      <c r="B36" s="155" t="s">
        <v>23</v>
      </c>
      <c r="C36" s="7">
        <v>1</v>
      </c>
      <c r="D36" s="13"/>
      <c r="E36" s="14"/>
      <c r="F36" s="14"/>
      <c r="G36" s="22"/>
      <c r="H36" s="24" t="e">
        <f>D36/SUM(D36:G36)</f>
        <v>#DIV/0!</v>
      </c>
      <c r="I36" s="24" t="e">
        <f>E36/SUM(D36:G36)</f>
        <v>#DIV/0!</v>
      </c>
      <c r="J36" s="24" t="e">
        <f>F36/SUM(D36:G36)</f>
        <v>#DIV/0!</v>
      </c>
      <c r="K36" s="24" t="e">
        <f>G36/SUM(D36:G36)</f>
        <v>#DIV/0!</v>
      </c>
      <c r="L36" s="156"/>
      <c r="M36" s="156"/>
      <c r="N36" s="156"/>
      <c r="O36" s="156"/>
      <c r="P36" s="156"/>
    </row>
    <row r="37" spans="2:16" ht="18.75" customHeight="1" x14ac:dyDescent="0.2">
      <c r="B37" s="155"/>
      <c r="C37" s="7">
        <v>2</v>
      </c>
      <c r="D37" s="18"/>
      <c r="E37" s="19"/>
      <c r="F37" s="19"/>
      <c r="G37" s="23"/>
      <c r="H37" s="24" t="e">
        <f>D37/SUM(D37:G37)</f>
        <v>#DIV/0!</v>
      </c>
      <c r="I37" s="24" t="e">
        <f>E37/SUM(D37:G37)</f>
        <v>#DIV/0!</v>
      </c>
      <c r="J37" s="24" t="e">
        <f>F37/SUM(D37:G37)</f>
        <v>#DIV/0!</v>
      </c>
      <c r="K37" s="24" t="e">
        <f>G37/SUM(D37:G37)</f>
        <v>#DIV/0!</v>
      </c>
      <c r="L37" s="156"/>
      <c r="M37" s="156"/>
      <c r="N37" s="156"/>
      <c r="O37" s="156"/>
      <c r="P37" s="156"/>
    </row>
    <row r="38" spans="2:16" ht="18.75" customHeight="1" x14ac:dyDescent="0.2">
      <c r="B38" s="155"/>
      <c r="C38" s="7">
        <v>3</v>
      </c>
      <c r="D38" s="13"/>
      <c r="E38" s="14"/>
      <c r="F38" s="14"/>
      <c r="G38" s="22"/>
      <c r="H38" s="24" t="e">
        <f>D38/SUM(D38:G38)</f>
        <v>#DIV/0!</v>
      </c>
      <c r="I38" s="24" t="e">
        <f>E38/SUM(D38:G38)</f>
        <v>#DIV/0!</v>
      </c>
      <c r="J38" s="24" t="e">
        <f>F38/SUM(D38:G38)</f>
        <v>#DIV/0!</v>
      </c>
      <c r="K38" s="24" t="e">
        <f>G38/SUM(D38:G38)</f>
        <v>#DIV/0!</v>
      </c>
      <c r="L38" s="156"/>
      <c r="M38" s="156"/>
      <c r="N38" s="156"/>
      <c r="O38" s="156"/>
      <c r="P38" s="156"/>
    </row>
    <row r="39" spans="2:16" ht="18.75" customHeight="1" x14ac:dyDescent="0.2">
      <c r="B39" s="155"/>
      <c r="C39" s="7">
        <v>4</v>
      </c>
      <c r="D39" s="18"/>
      <c r="E39" s="19"/>
      <c r="F39" s="19"/>
      <c r="G39" s="23"/>
      <c r="H39" s="24" t="e">
        <f>D39/SUM(D39:G39)</f>
        <v>#DIV/0!</v>
      </c>
      <c r="I39" s="24" t="e">
        <f>E39/SUM(D39:G39)</f>
        <v>#DIV/0!</v>
      </c>
      <c r="J39" s="24" t="e">
        <f>F39/SUM(D39:G39)</f>
        <v>#DIV/0!</v>
      </c>
      <c r="K39" s="24" t="e">
        <f>G39/SUM(D39:G39)</f>
        <v>#DIV/0!</v>
      </c>
      <c r="L39" s="156"/>
      <c r="M39" s="156"/>
      <c r="N39" s="156"/>
      <c r="O39" s="156"/>
      <c r="P39" s="156"/>
    </row>
    <row r="40" spans="2:16" ht="5.25" customHeight="1" x14ac:dyDescent="0.2"/>
    <row r="41" spans="2:16" ht="10.5" customHeight="1" x14ac:dyDescent="0.2">
      <c r="B41" s="29" t="s">
        <v>18</v>
      </c>
      <c r="C41" s="32" t="s">
        <v>24</v>
      </c>
      <c r="D41" s="30"/>
      <c r="E41" s="30"/>
      <c r="F41" s="30"/>
      <c r="G41" s="25" t="s">
        <v>16</v>
      </c>
      <c r="H41" s="31" t="s">
        <v>25</v>
      </c>
      <c r="I41" s="30"/>
      <c r="J41" s="30"/>
      <c r="K41" s="30"/>
      <c r="L41" s="27" t="s">
        <v>18</v>
      </c>
      <c r="M41" s="31" t="s">
        <v>27</v>
      </c>
      <c r="N41" s="30"/>
      <c r="O41" s="30"/>
      <c r="P41" s="30"/>
    </row>
    <row r="42" spans="2:16" ht="10.5" customHeight="1" x14ac:dyDescent="0.2">
      <c r="B42" s="29" t="s">
        <v>20</v>
      </c>
      <c r="C42" s="32" t="s">
        <v>9</v>
      </c>
      <c r="D42" s="30"/>
      <c r="E42" s="30"/>
      <c r="F42" s="30"/>
      <c r="G42" s="26" t="s">
        <v>17</v>
      </c>
      <c r="H42" s="31" t="s">
        <v>26</v>
      </c>
      <c r="I42" s="30"/>
      <c r="J42" s="30"/>
      <c r="K42" s="30"/>
      <c r="L42" s="28" t="s">
        <v>19</v>
      </c>
      <c r="M42" s="31" t="s">
        <v>28</v>
      </c>
      <c r="N42" s="30"/>
      <c r="O42" s="30"/>
      <c r="P42" s="30"/>
    </row>
    <row r="43" spans="2:16" x14ac:dyDescent="0.2">
      <c r="B43" s="30" t="s">
        <v>29</v>
      </c>
    </row>
    <row r="45" spans="2:16" x14ac:dyDescent="0.2">
      <c r="B45" s="152" t="s">
        <v>47</v>
      </c>
      <c r="C45" s="152"/>
      <c r="D45" s="152"/>
      <c r="E45" s="152"/>
      <c r="F45" s="152"/>
      <c r="G45" s="152"/>
      <c r="H45" s="42"/>
      <c r="I45" s="42"/>
      <c r="J45" s="42"/>
    </row>
    <row r="46" spans="2:16" ht="13.5" customHeight="1" x14ac:dyDescent="0.2">
      <c r="B46" s="153"/>
      <c r="C46" s="153"/>
      <c r="D46" s="153"/>
      <c r="E46" s="153"/>
      <c r="F46" s="153"/>
      <c r="G46" s="153"/>
      <c r="H46" s="153"/>
      <c r="I46" s="153"/>
      <c r="J46" s="153"/>
      <c r="K46" s="153"/>
      <c r="L46" s="153"/>
      <c r="M46" s="153"/>
      <c r="N46" s="153"/>
      <c r="O46" s="153"/>
      <c r="P46" s="153"/>
    </row>
    <row r="47" spans="2:16" x14ac:dyDescent="0.2">
      <c r="B47" s="153"/>
      <c r="C47" s="153"/>
      <c r="D47" s="153"/>
      <c r="E47" s="153"/>
      <c r="F47" s="153"/>
      <c r="G47" s="153"/>
      <c r="H47" s="153"/>
      <c r="I47" s="153"/>
      <c r="J47" s="153"/>
      <c r="K47" s="153"/>
      <c r="L47" s="153"/>
      <c r="M47" s="153"/>
      <c r="N47" s="153"/>
      <c r="O47" s="153"/>
      <c r="P47" s="153"/>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30"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Estrategias pedagógicas</vt:lpstr>
      <vt:lpstr>Escala y desempeños institucion</vt:lpstr>
      <vt:lpstr>LENGUA 5°</vt:lpstr>
      <vt:lpstr>LENGUA 9°</vt:lpstr>
      <vt:lpstr>LENGUA 11°</vt:lpstr>
      <vt:lpstr>CONSOL. LENGUA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Yesid</cp:lastModifiedBy>
  <cp:lastPrinted>2019-09-03T23:22:39Z</cp:lastPrinted>
  <dcterms:created xsi:type="dcterms:W3CDTF">2019-06-10T12:48:45Z</dcterms:created>
  <dcterms:modified xsi:type="dcterms:W3CDTF">2021-04-30T13:57:32Z</dcterms:modified>
</cp:coreProperties>
</file>