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PTA 2021\DIA E 2020-2021\consolidado dia e ita juanfrio 2021\"/>
    </mc:Choice>
  </mc:AlternateContent>
  <xr:revisionPtr revIDLastSave="0" documentId="8_{72EA24DD-53C1-4E61-970C-84A3144E8DC3}" xr6:coauthVersionLast="46" xr6:coauthVersionMax="46" xr10:uidLastSave="{00000000-0000-0000-0000-000000000000}"/>
  <bookViews>
    <workbookView xWindow="-120" yWindow="-120" windowWidth="20730" windowHeight="11160" xr2:uid="{00000000-000D-0000-FFFF-FFFF00000000}"/>
  </bookViews>
  <sheets>
    <sheet name="Estrategias pedagógicas" sheetId="7" r:id="rId1"/>
    <sheet name="Escala y desempeños institucion" sheetId="6" r:id="rId2"/>
    <sheet name="C.NAT 5°" sheetId="4" r:id="rId3"/>
    <sheet name="C.NAT 9°" sheetId="10" r:id="rId4"/>
    <sheet name="C.NAT 11°" sheetId="11" r:id="rId5"/>
    <sheet name="CONSOL. C.NAT"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J28"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J28" i="10"/>
  <c r="I28" i="10"/>
  <c r="H28" i="10"/>
  <c r="J27" i="10"/>
  <c r="I27" i="10"/>
  <c r="H27" i="10"/>
  <c r="J26" i="10"/>
  <c r="I26" i="10"/>
  <c r="H26" i="10"/>
  <c r="J25" i="10"/>
  <c r="I25" i="10"/>
  <c r="H25" i="10"/>
  <c r="J24" i="10"/>
  <c r="I24" i="10"/>
  <c r="H24" i="10"/>
  <c r="C12" i="10"/>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<sst xmlns="http://schemas.openxmlformats.org/spreadsheetml/2006/main" count="236" uniqueCount="78">
  <si>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</si>
  <si>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</si>
  <si>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</si>
  <si>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</si>
  <si>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</si>
  <si>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</si>
  <si>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</si>
  <si>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</si>
  <si>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</si>
  <si>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</si>
  <si>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</si>
  <si>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</si>
  <si>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</si>
  <si>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</si>
  <si>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</si>
  <si>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</si>
  <si>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</si>
  <si>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</si>
  <si>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</si>
  <si>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</si>
  <si>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</si>
  <si>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</si>
  <si>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</si>
  <si>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</si>
  <si>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</si>
  <si>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</si>
  <si>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</si>
  <si>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</si>
  <si>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</si>
  <si>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</si>
  <si>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</si>
  <si>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</si>
  <si>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</si>
  <si>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</si>
  <si>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</si>
  <si>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</si>
  <si>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</si>
  <si>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</si>
  <si>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</si>
  <si>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</si>
  <si>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</si>
  <si>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</si>
  <si>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ffff</t>
  </si>
  <si>
    <t>eee</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</si>
  <si>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</si>
  <si>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</si>
  <si>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</si>
  <si>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</si>
  <si>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</si>
  <si>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</si>
  <si>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</si>
  <si>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</si>
  <si>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</si>
  <si>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</si>
  <si>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</si>
  <si>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C. Naturales 9°</t>
  </si>
  <si>
    <t>C. Naturales 5°</t>
  </si>
  <si>
    <t>C. Naturales 11°</t>
  </si>
  <si>
    <t>Ajustes al PEI: se modificó parte del marco normativo, ya que se incluyeron las nuevas directivas ministeriales y decretos por la emergencia y se incluyeron nuevos conceptos, como estudio en casa, entre otros;  en la gestión académica se priorizaron los ejes temáticos y ajustes al SIEE; la gestión administrativa se usaron los recursos para atender las necesidades de los estudiantes, por ejemplo en la compra de una fotocopiadora y material para guías impresas, se hicieron adecuaciones a la sala de profesores y biblioteca;   en la gestión comunitaria se desarrollaron las escuelas de padres y documentos que permiten brindar herramientas de acompañamiento y mejora de la convivencia en el grupo familiar, liderada por la orientadora escolar; se hicieron ajustes al plan de riesgo.                                                                                                                       Ajustes al SIEE: La mayor relevancia en esta crisis sanitaria estará centrada en el aspecto actitudinal (ser), priorizando la evaluación formativa – cualitativa.                                                                                     * Se cambió la metodología a escuela activa.                                                                                                     * Se ajustaron los formatos de autoevaluación para los estudiantes.                                                                      * Cada àrea priorizó las temáticas de aprendizaje por periodo.                                                                       * Para los estudiantes de contacto mínimo o nulo se recopilan las evidencias en portafolio.                                 * Se determinó No aplicar evaluaciones bimestrales.                                                                                   * Atenciòn a estudiantes y padres de familia vìa WhatsApp y los estudiantes que no tienen comunicación guías impresas y portafolios.                                                                                                  * Se diseñaron cambios en los horarios.                                                                                                        * Planes de estudio: cada àrea realizó los ajustes a los planes de área, asignatura y aula.</t>
  </si>
  <si>
    <t>Estategias pedagógicas: se priorizaron las temáticas por periodos; Guías ajustadas al modelo estudio en casa; 	Videos tutoriales, compartidos vía WhatsApp; 	Videos de YouTube; Prácticas sencillas de laboratorio; Ejercicios de forma sincrónica; Video Clase por Zoom y google meet; Retroalimentación vía WhatsApp; Audios explicativos; Juegos interactivos; Enseñanza de la ciencia basada en problemas; Enseñanza para la comprensión; Lecturas científicas.</t>
  </si>
  <si>
    <t>Culitativa</t>
  </si>
  <si>
    <t xml:space="preserve">Estudiantes con una valoración SUPERIOR, que alcanzan la totalidad de las competencias propuestas sin ninguna ayuda especial realizando de manera apropiada los procesos que le permitan potenciar su aprendizaje.  </t>
  </si>
  <si>
    <r>
      <rPr>
        <sz val="9"/>
        <rFont val="Arial"/>
        <family val="2"/>
      </rPr>
      <t>Estudiantes que se esfuerzan por superar sus dificultades y alcanzan la totalidad de las competencias propuestas, manifestando una actitud positiva.</t>
    </r>
    <r>
      <rPr>
        <sz val="9"/>
        <color rgb="FFFF0000"/>
        <rFont val="Arial"/>
        <family val="2"/>
      </rPr>
      <t xml:space="preserve">
</t>
    </r>
  </si>
  <si>
    <t>Estudiantes que requieren ayuda para alcanzar las competencias estipuladas.</t>
  </si>
  <si>
    <t>Estudiantes que no superan los indicadores de desempeño mínimos exigidos</t>
  </si>
  <si>
    <t>Ciencias Naturales y Ed. Ambiental</t>
  </si>
  <si>
    <t xml:space="preserve">Establece relaciones y propone explicaciones en los componentes biológico (organización de los seres vivos, ecosistemas,sistemas digestivo, relación, excreción, reproducción) físico (clasificación y cambios de la materia,átomos y moléculas, tabla periódica, mezclas, electricidad) ciencia, tecnología y sociedad, demostrando habilidades y destrezas propias de las ciencias, responsabilidad en sus deberes y cuidado del entorno.
</t>
  </si>
  <si>
    <t>Establece relaciones entre los componentes biológico (organización de los seres vivos, ecosistemas,sistemas digestivo, relación, excreción,reproducción) físico (clasificación y cambios de la materia, átomos y moléculas, mezclas, tabla periódica, electricidad) ciencia, tecnología y sociedad, demostrando habilidades y destrezas propias de las ciencias, responsabilidad en sus deberes y cuidado del entorno.</t>
  </si>
  <si>
    <t>Establece algunas relaciones entre los componentes biológico (organización de los seres vivos, ecosistemas,sistemas digestivo, relación, excreción,reproducción) físico (clasificación y cambios de la materia, átomos y moléculas, mezclas, tabla periódica, electricidad) ciencia, tecnología y sociedad, demostrando determinadas habilidades propias de las ciencias, se le recomienda ser más responsable en sus deberes y cuidado del entorno.</t>
  </si>
  <si>
    <r>
      <t>I</t>
    </r>
    <r>
      <rPr>
        <sz val="9"/>
        <rFont val="Arial"/>
        <family val="2"/>
      </rPr>
      <t>nterpreta algunos procesos biológicos y físicos, presentando dificultad en el desarrollo de habilidades, destrezas; así como para establecer relaciones y proponer explicaciones en lo relacionado con los componentes biológico (organización de los seres vivos, ecosistemas,sistemas digestivo, relación, excreción,reproducción) físico (clasificación y cambios de la materia, átomos y moléculas, mezclas, tabla periódica, electricidad) ciencia, tecnología y sociedad. Se le recomienda ser responsable en sus deberes y participar activamente en el proceso de formación.</t>
    </r>
  </si>
  <si>
    <t>Reconoce, interrelaciona y usa conceptos, teorías o leyes en la solución de situaciones problema que involucran los componentes biológicos (funciones de relación, genética,cruces, evolución, taxonomía ), físicos (sistemas físicos de medidas, vectores, cinemática, conversión de unidades químicas, densidad, ácidos y bases) y Ciencia tecnología y sociedad, así como procedimientos, habilidades, conocimientos y un lenguaje propio de las ciencias naturales. Manifestando una actitud positiva que se refleja en el interés por aprender, la responsabilidad, el cuidado por el ambiente y la participación en clase.</t>
  </si>
  <si>
    <t>Reconoce e interrelaciona conceptos, leyes y teorías científicas con información presentada en diversos contextos, en los que intervienen dos o más variables, para hacer inferencias sobre una situación problema o un fenómeno natural que involucra componentes biológicos (funciones de relación, genética,cruces, evolución, taxonomía ), físicos (sistemas físicos de medidas, vectores, cinemática, conversión de unidades químicas, densidad, ácidos y bases)  y Ciencia tecnología y sociedad, demostrando habilidades y destrezas propias de las ciencias, responsabilidad en sus deberes y cuidado del entorno.</t>
  </si>
  <si>
    <t>Reconoce información suministrada en tablas, gráficas y esquemas de una sola variable y la asocia con nociones de los conceptos básicos de las ciencias naturales en algunos de los componentes a nivel biológico (funciones de relación, genética,cruces, evolución, taxonomía ), físicos (sistemas físicos de medidas, vectores, cinemática, conversión de unidades químicas, densidad, ácidos y bases) y Ciencia, tecnología y sociedad, demostrando   habilidades propias de la ciencia.  Se le recomienda ser más responsable en sus deberes y cuidado del entorno.</t>
  </si>
  <si>
    <t>Reconoce información explícita, presentada de manera ordenada en tablas o gráficas, con un lenguaje cotidiano y que implica la lectura de una sola variable independiente, presentando dificultades en el desarrollo de habilidades y destrezas; así como para interrelacionar y usar conceptos, teorías o leyes en la solución de problemas en los componentes biológico (funciones de relación,genética, cruces, evolución, taxonomía), físicos (sistemas físicos de medidas, vectores, cinemática, conversión de unidades químicas, densidad, ácidos y bases) y Ciencia, tecnología y sociedad.  Se le recomienda ser responsable en sus deberes y participar activamente en el proceso de formación.</t>
  </si>
  <si>
    <t>Reconoce, interrelaciona y usa conceptos, teorías o leyes en la solución de situaciones problema que involucran los componentes biológicos (impacto ambiental; energía celular, fisiología de procesos vitales), físicos (movimiento ondulatorio y oscilatorio, dinámica, acústica, óptica, electricidad y energía, termodinámica), químicos (gases, soluciones, Hidrocarburos saturados e insaturados, funciones oxigenadas, bioquímica) y Ciencia, tecnología y sociedad, así como procedimientos, habilidades, conocimientos y un lenguaje propio de las ciencias naturales. Manifestando una actitud positiva que se refleja en el interés por aprender, la responsabilidad, el cuidado por el ambiente y la participación en clase.</t>
  </si>
  <si>
    <t>Reconoce e Interrelaciona conceptos, leyes y teorías científicas con información presentada en diversos contextos, en los que intervienen dos o más variables, para hacer inferencias sobre una situación problema o un fenómeno natural que involucra componentes biológicos (impacto ambiental; energía celular, fisiología de procesos vitales), físicos (movimiento ondulatorio y oscilatorio, dinámica, acústica, óptica, electricidad y energía, termodinámica), químicos (gases, soluciones, Hidrocarburos saturados e insaturados, funciones oxigenadas, bioquímica ) y ciencia, tecnología y sociedad, demostrando habilidades y destrezas propias de las ciencias, responsabilidad en sus deberes y cuidado del entorno.</t>
  </si>
  <si>
    <t>Reconoce información suministrada en tablas, gráficas y esquemas de una sola variable y la asocia con nociones de los conceptos básicos de las ciencias naturales en algunos de los componentes a nivel biológico (impacto ambiental; energía celular, fisiología de procesos vitales), físicos (movimiento ondulatorio y oscilatorio, dinámica, acústica, óptica, electricidad y energía, termodinámica), químicos (gases, soluciones, Hidrocarburos saturados e insaturados, funciones oxigenadas, bioquímica) y Ciencia, tecnología y sociedad, demostrando   habilidades propias de la ciencia.  Se le recomienda ser más responsable en sus deberes y cuidado del entorno.</t>
  </si>
  <si>
    <t>Reconoce información explícita, presentada de manera ordenada en tablas o gráficas, con un lenguaje cotidiano y que implica la lectura de una sola variable independiente, presentando dificultades en el desarrollo de habilidades y destrezas; así como para interrelacionar y usar conceptos, teorías o leyes en la solución de problemas en los componentes biológico (impacto ambiental; energía celular, fisiología de procesos vitales), físicos (movimiento ondulatorio y oscilatorio, dinámica, acústica, óptica, electricidad y energía, termodinámica), químicos (gases, soluciones, Hidrocarburos saturados e insaturados, funciones oxigenadas, bioquímica) y Ciencia, tecnología y sociedad. Se le recomienda ser responsable en sus deberes y participar activamente en el proceso de 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</si>
</sst>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
      <b/>
      <sz val="12"/>
      <name val="Arial"/>
      <family val="2"/>
    </font>
    <font>
      <sz val="10"/>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31" fillId="4" borderId="9" xfId="0" applyFont="1" applyFill="1" applyBorder="1" applyAlignment="1">
      <alignment horizontal="center" vertical="center"/>
    </xf>
    <xf numFmtId="1" fontId="32" fillId="4" borderId="6" xfId="0" applyNumberFormat="1" applyFont="1" applyFill="1" applyBorder="1" applyAlignment="1">
      <alignment horizontal="center" vertical="center"/>
    </xf>
    <xf numFmtId="1" fontId="32" fillId="4" borderId="7" xfId="0" applyNumberFormat="1" applyFont="1" applyFill="1" applyBorder="1" applyAlignment="1">
      <alignment horizontal="center" vertical="center"/>
    </xf>
    <xf numFmtId="1" fontId="32" fillId="4" borderId="8" xfId="0" applyNumberFormat="1" applyFont="1" applyFill="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center" vertical="center"/>
    </xf>
    <xf numFmtId="49" fontId="23" fillId="4" borderId="1" xfId="0" applyNumberFormat="1" applyFont="1" applyFill="1" applyBorder="1" applyAlignment="1">
      <alignment horizontal="center"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23" fillId="3" borderId="1" xfId="0" applyNumberFormat="1"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3"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31"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0"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30" fillId="4" borderId="3" xfId="0" applyFont="1" applyFill="1" applyBorder="1" applyAlignment="1">
      <alignment horizontal="justify" vertical="center"/>
    </xf>
    <xf numFmtId="0" fontId="30" fillId="4" borderId="4" xfId="0" applyFont="1" applyFill="1" applyBorder="1" applyAlignment="1">
      <alignment horizontal="justify" vertical="center"/>
    </xf>
    <xf numFmtId="0" fontId="30" fillId="4" borderId="5"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30" fillId="3" borderId="3" xfId="0" applyFont="1" applyFill="1" applyBorder="1" applyAlignment="1">
      <alignment horizontal="justify"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0" fillId="3" borderId="4" xfId="0" applyFont="1" applyFill="1" applyBorder="1" applyAlignment="1">
      <alignment horizontal="justify" vertical="center"/>
    </xf>
    <xf numFmtId="0" fontId="30" fillId="3" borderId="5" xfId="0" applyFont="1" applyFill="1" applyBorder="1" applyAlignment="1">
      <alignment horizontal="justify"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5" fillId="2" borderId="3" xfId="0" applyFont="1" applyFill="1" applyBorder="1" applyAlignment="1">
      <alignment horizontal="center" vertical="center"/>
    </xf>
    <xf numFmtId="49" fontId="7" fillId="4" borderId="3" xfId="0" applyNumberFormat="1" applyFont="1" applyFill="1" applyBorder="1" applyAlignment="1">
      <alignment horizontal="center" vertical="center"/>
    </xf>
    <xf numFmtId="49" fontId="23" fillId="3" borderId="3" xfId="0" applyNumberFormat="1" applyFont="1" applyFill="1" applyBorder="1" applyAlignment="1">
      <alignment horizontal="center" vertical="center"/>
    </xf>
    <xf numFmtId="49" fontId="23" fillId="4" borderId="3" xfId="0" applyNumberFormat="1" applyFont="1" applyFill="1" applyBorder="1" applyAlignment="1">
      <alignment horizontal="center" vertical="center"/>
    </xf>
    <xf numFmtId="49" fontId="30" fillId="4" borderId="1" xfId="0" applyNumberFormat="1" applyFont="1" applyFill="1" applyBorder="1" applyAlignment="1">
      <alignment horizontal="left" vertical="center" wrapText="1"/>
    </xf>
    <xf numFmtId="49" fontId="23" fillId="3" borderId="1" xfId="0" applyNumberFormat="1" applyFont="1" applyFill="1" applyBorder="1" applyAlignment="1">
      <alignment horizontal="left" vertical="center" wrapText="1"/>
    </xf>
    <xf numFmtId="49" fontId="30" fillId="3" borderId="1" xfId="0" applyNumberFormat="1" applyFont="1" applyFill="1" applyBorder="1" applyAlignment="1">
      <alignment horizontal="left" vertical="center" wrapText="1"/>
    </xf>
  </cellXfs>
  <cellStyles count="2">
    <cellStyle name="Normal" xfId="0" builtinId="0"/>
    <cellStyle name="Porcentaje" xfId="1" builtinId="5"/>
  </cellStyles>
  <dxfs count="2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'C.NAT 5°'!$B$31</c:f>
          <c:strCache>
            <c:ptCount val="1"/>
            <c:pt idx="0">
              <c:v>Ciencias Naturales y Ed. Ambiental - Grado 5</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'C.NAT 5°'!$G$23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5°'!$G$24:$G$28</c:f>
              <c:numCache>
                <c:formatCode>0%</c:formatCode>
                <c:ptCount val="5"/>
                <c:pt idx="0">
                  <c:v>3.5714285714285712E-2</c:v>
                </c:pt>
                <c:pt idx="1">
                  <c:v>3.5714285714285712E-2</c:v>
                </c:pt>
                <c:pt idx="2">
                  <c:v>7.1428571428571425E-2</c:v>
                </c:pt>
                <c:pt idx="3">
                  <c:v>7.1428571428571425E-2</c:v>
                </c:pt>
                <c:pt idx="4">
                  <c:v>0</c:v>
                </c:pt>
              </c:numCache>
            </c:numRef>
          </c:val>
          <c:extLst>
            <c:ext xmlns:c16="http://schemas.microsoft.com/office/drawing/2014/chart" uri="{C3380CC4-5D6E-409C-BE32-E72D297353CC}">
              <c16:uniqueId val="{00000000-97F8-4D92-ABE9-04AD17D35419}"/>
            </c:ext>
          </c:extLst>
        </c:ser>
        <c:ser>
          <c:idx val="1"/>
          <c:order val="1"/>
          <c:tx>
            <c:strRef>
              <c:f>'C.NAT 5°'!$H$23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5°'!$H$24:$H$28</c:f>
              <c:numCache>
                <c:formatCode>0%</c:formatCode>
                <c:ptCount val="5"/>
                <c:pt idx="0">
                  <c:v>0.9285714285714286</c:v>
                </c:pt>
                <c:pt idx="1">
                  <c:v>0.42857142857142855</c:v>
                </c:pt>
                <c:pt idx="2">
                  <c:v>0.35714285714285715</c:v>
                </c:pt>
                <c:pt idx="3">
                  <c:v>0.35714285714285715</c:v>
                </c:pt>
                <c:pt idx="4">
                  <c:v>0</c:v>
                </c:pt>
              </c:numCache>
            </c:numRef>
          </c:val>
          <c:extLst>
            <c:ext xmlns:c16="http://schemas.microsoft.com/office/drawing/2014/chart" uri="{C3380CC4-5D6E-409C-BE32-E72D297353CC}">
              <c16:uniqueId val="{00000001-97F8-4D92-ABE9-04AD17D35419}"/>
            </c:ext>
          </c:extLst>
        </c:ser>
        <c:ser>
          <c:idx val="2"/>
          <c:order val="2"/>
          <c:tx>
            <c:strRef>
              <c:f>'C.NAT 5°'!$I$23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5°'!$I$24:$I$28</c:f>
              <c:numCache>
                <c:formatCode>0%</c:formatCode>
                <c:ptCount val="5"/>
                <c:pt idx="0">
                  <c:v>3.5714285714285712E-2</c:v>
                </c:pt>
                <c:pt idx="1">
                  <c:v>0.5</c:v>
                </c:pt>
                <c:pt idx="2">
                  <c:v>0.5357142857142857</c:v>
                </c:pt>
                <c:pt idx="3">
                  <c:v>0.5</c:v>
                </c:pt>
                <c:pt idx="4">
                  <c:v>0</c:v>
                </c:pt>
              </c:numCache>
            </c:numRef>
          </c:val>
          <c:extLst>
            <c:ext xmlns:c16="http://schemas.microsoft.com/office/drawing/2014/chart" uri="{C3380CC4-5D6E-409C-BE32-E72D297353CC}">
              <c16:uniqueId val="{00000002-97F8-4D92-ABE9-04AD17D35419}"/>
            </c:ext>
          </c:extLst>
        </c:ser>
        <c:ser>
          <c:idx val="3"/>
          <c:order val="3"/>
          <c:tx>
            <c:strRef>
              <c:f>'C.NAT 5°'!$J$23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5°'!$J$24:$J$28</c:f>
              <c:numCache>
                <c:formatCode>0%</c:formatCode>
                <c:ptCount val="5"/>
                <c:pt idx="0">
                  <c:v>0</c:v>
                </c:pt>
                <c:pt idx="1">
                  <c:v>3.5714285714285712E-2</c:v>
                </c:pt>
                <c:pt idx="2">
                  <c:v>3.5714285714285712E-2</c:v>
                </c:pt>
                <c:pt idx="3">
                  <c:v>7.1428571428571425E-2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20704368"/>
        <c:axId val="220700840"/>
      </c:barChart>
      <c:catAx>
        <c:axId val="22070436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20700840"/>
        <c:crosses val="autoZero"/>
        <c:auto val="1"/>
        <c:lblAlgn val="ctr"/>
        <c:lblOffset val="100"/>
        <c:noMultiLvlLbl val="0"/>
      </c:catAx>
      <c:valAx>
        <c:axId val="22070084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2070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'C.NAT 5°'!$D$52:$H$52</c:f>
              <c:numCache>
                <c:formatCode>0%</c:formatCode>
                <c:ptCount val="5"/>
                <c:pt idx="0">
                  <c:v>3.5714285714285712E-2</c:v>
                </c:pt>
                <c:pt idx="1">
                  <c:v>3.5714285714285712E-2</c:v>
                </c:pt>
                <c:pt idx="2">
                  <c:v>7.1428571428571425E-2</c:v>
                </c:pt>
                <c:pt idx="3">
                  <c:v>7.1428571428571425E-2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7738512"/>
        <c:axId val="257739688"/>
      </c:lineChart>
      <c:catAx>
        <c:axId val="257738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7739688"/>
        <c:crosses val="autoZero"/>
        <c:auto val="1"/>
        <c:lblAlgn val="ctr"/>
        <c:lblOffset val="100"/>
        <c:noMultiLvlLbl val="0"/>
      </c:catAx>
      <c:valAx>
        <c:axId val="2577396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773851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'C.NAT 9°'!$B$31</c:f>
          <c:strCache>
            <c:ptCount val="1"/>
            <c:pt idx="0">
              <c:v>Ciencias Naturales y Ed. Ambiental - Grado 9</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'C.NAT 9°'!$G$23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9°'!$G$24:$G$28</c:f>
              <c:numCache>
                <c:formatCode>0%</c:formatCode>
                <c:ptCount val="5"/>
                <c:pt idx="0">
                  <c:v>3.3333333333333333E-2</c:v>
                </c:pt>
                <c:pt idx="1">
                  <c:v>0.13333333333333333</c:v>
                </c:pt>
                <c:pt idx="2">
                  <c:v>0.16666666666666666</c:v>
                </c:pt>
                <c:pt idx="3">
                  <c:v>0.26666666666666666</c:v>
                </c:pt>
                <c:pt idx="4">
                  <c:v>0</c:v>
                </c:pt>
              </c:numCache>
            </c:numRef>
          </c:val>
          <c:extLst>
            <c:ext xmlns:c16="http://schemas.microsoft.com/office/drawing/2014/chart" uri="{C3380CC4-5D6E-409C-BE32-E72D297353CC}">
              <c16:uniqueId val="{00000000-97F8-4D92-ABE9-04AD17D35419}"/>
            </c:ext>
          </c:extLst>
        </c:ser>
        <c:ser>
          <c:idx val="1"/>
          <c:order val="1"/>
          <c:tx>
            <c:strRef>
              <c:f>'C.NAT 9°'!$H$23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9°'!$H$24:$H$28</c:f>
              <c:numCache>
                <c:formatCode>0%</c:formatCode>
                <c:ptCount val="5"/>
                <c:pt idx="0">
                  <c:v>0.8</c:v>
                </c:pt>
                <c:pt idx="1">
                  <c:v>0.23333333333333334</c:v>
                </c:pt>
                <c:pt idx="2">
                  <c:v>0.4</c:v>
                </c:pt>
                <c:pt idx="3">
                  <c:v>0.3</c:v>
                </c:pt>
                <c:pt idx="4">
                  <c:v>0</c:v>
                </c:pt>
              </c:numCache>
            </c:numRef>
          </c:val>
          <c:extLst>
            <c:ext xmlns:c16="http://schemas.microsoft.com/office/drawing/2014/chart" uri="{C3380CC4-5D6E-409C-BE32-E72D297353CC}">
              <c16:uniqueId val="{00000001-97F8-4D92-ABE9-04AD17D35419}"/>
            </c:ext>
          </c:extLst>
        </c:ser>
        <c:ser>
          <c:idx val="2"/>
          <c:order val="2"/>
          <c:tx>
            <c:strRef>
              <c:f>'C.NAT 9°'!$I$23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9°'!$I$24:$I$28</c:f>
              <c:numCache>
                <c:formatCode>0%</c:formatCode>
                <c:ptCount val="5"/>
                <c:pt idx="0">
                  <c:v>0.1</c:v>
                </c:pt>
                <c:pt idx="1">
                  <c:v>0.6333333333333333</c:v>
                </c:pt>
                <c:pt idx="2">
                  <c:v>0.43333333333333335</c:v>
                </c:pt>
                <c:pt idx="3">
                  <c:v>0.43333333333333335</c:v>
                </c:pt>
                <c:pt idx="4">
                  <c:v>0</c:v>
                </c:pt>
              </c:numCache>
            </c:numRef>
          </c:val>
          <c:extLst>
            <c:ext xmlns:c16="http://schemas.microsoft.com/office/drawing/2014/chart" uri="{C3380CC4-5D6E-409C-BE32-E72D297353CC}">
              <c16:uniqueId val="{00000002-97F8-4D92-ABE9-04AD17D35419}"/>
            </c:ext>
          </c:extLst>
        </c:ser>
        <c:ser>
          <c:idx val="3"/>
          <c:order val="3"/>
          <c:tx>
            <c:strRef>
              <c:f>'C.NAT 9°'!$J$23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9°'!$J$24:$J$28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7735768"/>
        <c:axId val="257733416"/>
      </c:barChart>
      <c:catAx>
        <c:axId val="25773576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57733416"/>
        <c:crosses val="autoZero"/>
        <c:auto val="1"/>
        <c:lblAlgn val="ctr"/>
        <c:lblOffset val="100"/>
        <c:noMultiLvlLbl val="0"/>
      </c:catAx>
      <c:valAx>
        <c:axId val="25773341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7735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'C.NAT 9°'!$D$52:$H$52</c:f>
              <c:numCache>
                <c:formatCode>0%</c:formatCode>
                <c:ptCount val="5"/>
                <c:pt idx="0">
                  <c:v>3.3333333333333333E-2</c:v>
                </c:pt>
                <c:pt idx="1">
                  <c:v>0.13333333333333333</c:v>
                </c:pt>
                <c:pt idx="2">
                  <c:v>0.16666666666666666</c:v>
                </c:pt>
                <c:pt idx="3">
                  <c:v>0.26666666666666666</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7734592"/>
        <c:axId val="257736944"/>
      </c:lineChart>
      <c:catAx>
        <c:axId val="2577345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7736944"/>
        <c:crosses val="autoZero"/>
        <c:auto val="1"/>
        <c:lblAlgn val="ctr"/>
        <c:lblOffset val="100"/>
        <c:noMultiLvlLbl val="0"/>
      </c:catAx>
      <c:valAx>
        <c:axId val="257736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773459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'C.NAT 11°'!$B$31</c:f>
          <c:strCache>
            <c:ptCount val="1"/>
            <c:pt idx="0">
              <c:v>Ciencias Naturales y Ed. Ambiental - Grado 11</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'C.NAT 11°'!$G$23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11°'!$G$24:$G$28</c:f>
              <c:numCache>
                <c:formatCode>0%</c:formatCode>
                <c:ptCount val="5"/>
                <c:pt idx="0">
                  <c:v>0</c:v>
                </c:pt>
                <c:pt idx="1">
                  <c:v>0</c:v>
                </c:pt>
                <c:pt idx="2">
                  <c:v>0</c:v>
                </c:pt>
                <c:pt idx="3">
                  <c:v>8.6956521739130432E-2</c:v>
                </c:pt>
                <c:pt idx="4">
                  <c:v>0</c:v>
                </c:pt>
              </c:numCache>
            </c:numRef>
          </c:val>
          <c:extLst>
            <c:ext xmlns:c16="http://schemas.microsoft.com/office/drawing/2014/chart" uri="{C3380CC4-5D6E-409C-BE32-E72D297353CC}">
              <c16:uniqueId val="{00000000-97F8-4D92-ABE9-04AD17D35419}"/>
            </c:ext>
          </c:extLst>
        </c:ser>
        <c:ser>
          <c:idx val="1"/>
          <c:order val="1"/>
          <c:tx>
            <c:strRef>
              <c:f>'C.NAT 11°'!$H$23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11°'!$H$24:$H$28</c:f>
              <c:numCache>
                <c:formatCode>0%</c:formatCode>
                <c:ptCount val="5"/>
                <c:pt idx="0">
                  <c:v>0.56521739130434778</c:v>
                </c:pt>
                <c:pt idx="1">
                  <c:v>0.34782608695652173</c:v>
                </c:pt>
                <c:pt idx="2">
                  <c:v>0.30434782608695654</c:v>
                </c:pt>
                <c:pt idx="3">
                  <c:v>0.2608695652173913</c:v>
                </c:pt>
                <c:pt idx="4">
                  <c:v>0</c:v>
                </c:pt>
              </c:numCache>
            </c:numRef>
          </c:val>
          <c:extLst>
            <c:ext xmlns:c16="http://schemas.microsoft.com/office/drawing/2014/chart" uri="{C3380CC4-5D6E-409C-BE32-E72D297353CC}">
              <c16:uniqueId val="{00000001-97F8-4D92-ABE9-04AD17D35419}"/>
            </c:ext>
          </c:extLst>
        </c:ser>
        <c:ser>
          <c:idx val="2"/>
          <c:order val="2"/>
          <c:tx>
            <c:strRef>
              <c:f>'C.NAT 11°'!$I$23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11°'!$I$24:$I$28</c:f>
              <c:numCache>
                <c:formatCode>0%</c:formatCode>
                <c:ptCount val="5"/>
                <c:pt idx="0">
                  <c:v>0.39130434782608697</c:v>
                </c:pt>
                <c:pt idx="1">
                  <c:v>0.60869565217391308</c:v>
                </c:pt>
                <c:pt idx="2">
                  <c:v>0.56521739130434778</c:v>
                </c:pt>
                <c:pt idx="3">
                  <c:v>0.56521739130434778</c:v>
                </c:pt>
                <c:pt idx="4">
                  <c:v>0</c:v>
                </c:pt>
              </c:numCache>
            </c:numRef>
          </c:val>
          <c:extLst>
            <c:ext xmlns:c16="http://schemas.microsoft.com/office/drawing/2014/chart" uri="{C3380CC4-5D6E-409C-BE32-E72D297353CC}">
              <c16:uniqueId val="{00000002-97F8-4D92-ABE9-04AD17D35419}"/>
            </c:ext>
          </c:extLst>
        </c:ser>
        <c:ser>
          <c:idx val="3"/>
          <c:order val="3"/>
          <c:tx>
            <c:strRef>
              <c:f>'C.NAT 11°'!$J$23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'C.NAT 11°'!$J$24:$J$28</c:f>
              <c:numCache>
                <c:formatCode>0%</c:formatCode>
                <c:ptCount val="5"/>
                <c:pt idx="0">
                  <c:v>4.3478260869565216E-2</c:v>
                </c:pt>
                <c:pt idx="1">
                  <c:v>4.3478260869565216E-2</c:v>
                </c:pt>
                <c:pt idx="2">
                  <c:v>0.13043478260869565</c:v>
                </c:pt>
                <c:pt idx="3">
                  <c:v>8.6956521739130432E-2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7737728"/>
        <c:axId val="257736160"/>
      </c:barChart>
      <c:catAx>
        <c:axId val="25773772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57736160"/>
        <c:crosses val="autoZero"/>
        <c:auto val="1"/>
        <c:lblAlgn val="ctr"/>
        <c:lblOffset val="100"/>
        <c:noMultiLvlLbl val="0"/>
      </c:catAx>
      <c:valAx>
        <c:axId val="25773616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773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'C.NAT 11°'!$D$52:$H$52</c:f>
              <c:numCache>
                <c:formatCode>0%</c:formatCode>
                <c:ptCount val="5"/>
                <c:pt idx="0">
                  <c:v>0</c:v>
                </c:pt>
                <c:pt idx="1">
                  <c:v>0</c:v>
                </c:pt>
                <c:pt idx="2">
                  <c:v>0</c:v>
                </c:pt>
                <c:pt idx="3">
                  <c:v>8.6956521739130432E-2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7739296"/>
        <c:axId val="257738120"/>
      </c:lineChart>
      <c:catAx>
        <c:axId val="2577392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7738120"/>
        <c:crosses val="autoZero"/>
        <c:auto val="1"/>
        <c:lblAlgn val="ctr"/>
        <c:lblOffset val="100"/>
        <c:noMultiLvlLbl val="0"/>
      </c:catAx>
      <c:valAx>
        <c:axId val="2577381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77392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C.NAT'!$H$8:$H$11</c:f>
              <c:numCache>
                <c:formatCode>0%</c:formatCode>
                <c:ptCount val="4"/>
                <c:pt idx="0">
                  <c:v>3.5714285714285712E-2</c:v>
                </c:pt>
                <c:pt idx="1">
                  <c:v>3.5714285714285712E-2</c:v>
                </c:pt>
                <c:pt idx="2">
                  <c:v>7.1428571428571425E-2</c:v>
                </c:pt>
                <c:pt idx="3">
                  <c:v>7.1428571428571425E-2</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57737336"/>
        <c:axId val="257733808"/>
      </c:lineChart>
      <c:catAx>
        <c:axId val="2577373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7733808"/>
        <c:crosses val="autoZero"/>
        <c:auto val="1"/>
        <c:lblAlgn val="ctr"/>
        <c:lblOffset val="100"/>
        <c:noMultiLvlLbl val="0"/>
      </c:catAx>
      <c:valAx>
        <c:axId val="257733808"/>
        <c:scaling>
          <c:orientation val="minMax"/>
        </c:scaling>
        <c:delete val="1"/>
        <c:axPos val="l"/>
        <c:numFmt formatCode="0%" sourceLinked="1"/>
        <c:majorTickMark val="none"/>
        <c:minorTickMark val="none"/>
        <c:tickLblPos val="nextTo"/>
        <c:crossAx val="257737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C.NAT'!$H$7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C.NAT'!$H$15:$H$18</c:f>
              <c:numCache>
                <c:formatCode>0%</c:formatCode>
                <c:ptCount val="4"/>
                <c:pt idx="0">
                  <c:v>3.5714285714285712E-2</c:v>
                </c:pt>
                <c:pt idx="1">
                  <c:v>0.13333333333333333</c:v>
                </c:pt>
                <c:pt idx="2">
                  <c:v>0.16666666666666666</c:v>
                </c:pt>
                <c:pt idx="3">
                  <c:v>0.26666666666666666</c:v>
                </c:pt>
              </c:numCache>
            </c:numRef>
          </c:val>
          <c:extLst>
            <c:ext xmlns:c16="http://schemas.microsoft.com/office/drawing/2014/chart" uri="{C3380CC4-5D6E-409C-BE32-E72D297353CC}">
              <c16:uniqueId val="{00000000-CA4D-4995-A05B-773CD2B21106}"/>
            </c:ext>
          </c:extLst>
        </c:ser>
        <c:ser>
          <c:idx val="1"/>
          <c:order val="1"/>
          <c:tx>
            <c:strRef>
              <c:f>'CONSOL. C.NAT'!$I$7</c:f>
              <c:strCache>
                <c:ptCount val="1"/>
              </c:strCache>
            </c:strRef>
          </c:tx>
          <c:spPr>
            <a:solidFill>
              <a:schemeClr val="accent5">
                <a:lumMod val="60000"/>
                <a:lumOff val="40000"/>
              </a:schemeClr>
            </a:solidFill>
            <a:ln>
              <a:noFill/>
            </a:ln>
            <a:effectLst/>
          </c:spPr>
          <c:invertIfNegative val="0"/>
          <c:val>
            <c:numRef>
              <c:f>'CONSOL. C.NAT'!$I$15:$I$18</c:f>
              <c:numCache>
                <c:formatCode>0%</c:formatCode>
                <c:ptCount val="4"/>
                <c:pt idx="0">
                  <c:v>0.8571428571428571</c:v>
                </c:pt>
                <c:pt idx="1">
                  <c:v>0.23333333333333334</c:v>
                </c:pt>
                <c:pt idx="2">
                  <c:v>0.4</c:v>
                </c:pt>
                <c:pt idx="3">
                  <c:v>0.3</c:v>
                </c:pt>
              </c:numCache>
            </c:numRef>
          </c:val>
          <c:extLst>
            <c:ext xmlns:c16="http://schemas.microsoft.com/office/drawing/2014/chart" uri="{C3380CC4-5D6E-409C-BE32-E72D297353CC}">
              <c16:uniqueId val="{00000001-CA4D-4995-A05B-773CD2B21106}"/>
            </c:ext>
          </c:extLst>
        </c:ser>
        <c:ser>
          <c:idx val="2"/>
          <c:order val="2"/>
          <c:tx>
            <c:strRef>
              <c:f>'CONSOL. C.NAT'!$J$7</c:f>
              <c:strCache>
                <c:ptCount val="1"/>
              </c:strCache>
            </c:strRef>
          </c:tx>
          <c:spPr>
            <a:solidFill>
              <a:schemeClr val="accent5">
                <a:lumMod val="75000"/>
              </a:schemeClr>
            </a:solidFill>
            <a:ln>
              <a:noFill/>
            </a:ln>
            <a:effectLst/>
          </c:spPr>
          <c:invertIfNegative val="0"/>
          <c:val>
            <c:numRef>
              <c:f>'CONSOL. C.NAT'!$J$15:$J$18</c:f>
              <c:numCache>
                <c:formatCode>0%</c:formatCode>
                <c:ptCount val="4"/>
                <c:pt idx="0">
                  <c:v>0.10714285714285714</c:v>
                </c:pt>
                <c:pt idx="1">
                  <c:v>0.6333333333333333</c:v>
                </c:pt>
                <c:pt idx="2">
                  <c:v>0.43333333333333335</c:v>
                </c:pt>
                <c:pt idx="3">
                  <c:v>0.43333333333333335</c:v>
                </c:pt>
              </c:numCache>
            </c:numRef>
          </c:val>
          <c:extLst>
            <c:ext xmlns:c16="http://schemas.microsoft.com/office/drawing/2014/chart" uri="{C3380CC4-5D6E-409C-BE32-E72D297353CC}">
              <c16:uniqueId val="{00000002-CA4D-4995-A05B-773CD2B21106}"/>
            </c:ext>
          </c:extLst>
        </c:ser>
        <c:ser>
          <c:idx val="3"/>
          <c:order val="3"/>
          <c:tx>
            <c:strRef>
              <c:f>'CONSOL. C.NAT'!$K$7</c:f>
              <c:strCache>
                <c:ptCount val="1"/>
              </c:strCache>
            </c:strRef>
          </c:tx>
          <c:spPr>
            <a:solidFill>
              <a:schemeClr val="accent5">
                <a:lumMod val="50000"/>
              </a:schemeClr>
            </a:solidFill>
            <a:ln>
              <a:noFill/>
            </a:ln>
            <a:effectLst/>
          </c:spPr>
          <c:invertIfNegative val="0"/>
          <c:val>
            <c:numRef>
              <c:f>'CONSOL. C.NAT'!$K$15:$K$18</c:f>
              <c:numCache>
                <c:formatCode>0%</c:formatCode>
                <c:ptCount val="4"/>
                <c:pt idx="0">
                  <c:v>0</c:v>
                </c:pt>
                <c:pt idx="1">
                  <c:v>0</c:v>
                </c:pt>
                <c:pt idx="2">
                  <c:v>0</c:v>
                </c:pt>
                <c:pt idx="3">
                  <c:v>0</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57733024"/>
        <c:axId val="257734200"/>
      </c:barChart>
      <c:catAx>
        <c:axId val="257733024"/>
        <c:scaling>
          <c:orientation val="maxMin"/>
        </c:scaling>
        <c:delete val="1"/>
        <c:axPos val="l"/>
        <c:numFmt formatCode="General" sourceLinked="1"/>
        <c:majorTickMark val="none"/>
        <c:minorTickMark val="none"/>
        <c:tickLblPos val="nextTo"/>
        <c:crossAx val="257734200"/>
        <c:crosses val="autoZero"/>
        <c:auto val="1"/>
        <c:lblAlgn val="ctr"/>
        <c:lblOffset val="100"/>
        <c:noMultiLvlLbl val="0"/>
      </c:catAx>
      <c:valAx>
        <c:axId val="257734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7733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C.NAT'!$H$15:$H$18</c:f>
              <c:numCache>
                <c:formatCode>0%</c:formatCode>
                <c:ptCount val="4"/>
                <c:pt idx="0">
                  <c:v>3.5714285714285712E-2</c:v>
                </c:pt>
                <c:pt idx="1">
                  <c:v>0.13333333333333333</c:v>
                </c:pt>
                <c:pt idx="2">
                  <c:v>0.16666666666666666</c:v>
                </c:pt>
                <c:pt idx="3">
                  <c:v>0.26666666666666666</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58414008"/>
        <c:axId val="258411656"/>
      </c:lineChart>
      <c:catAx>
        <c:axId val="2584140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8411656"/>
        <c:crosses val="autoZero"/>
        <c:auto val="1"/>
        <c:lblAlgn val="ctr"/>
        <c:lblOffset val="100"/>
        <c:noMultiLvlLbl val="0"/>
      </c:catAx>
      <c:valAx>
        <c:axId val="258411656"/>
        <c:scaling>
          <c:orientation val="minMax"/>
        </c:scaling>
        <c:delete val="1"/>
        <c:axPos val="l"/>
        <c:numFmt formatCode="0%" sourceLinked="1"/>
        <c:majorTickMark val="none"/>
        <c:minorTickMark val="none"/>
        <c:tickLblPos val="nextTo"/>
        <c:crossAx val="25841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C.NAT'!$H$7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C.NAT'!$H$22:$H$25</c:f>
              <c:numCache>
                <c:formatCode>0%</c:formatCode>
                <c:ptCount val="4"/>
                <c:pt idx="0">
                  <c:v>0</c:v>
                </c:pt>
                <c:pt idx="1">
                  <c:v>0</c:v>
                </c:pt>
                <c:pt idx="2">
                  <c:v>0</c:v>
                </c:pt>
                <c:pt idx="3">
                  <c:v>8.6956521739130432E-2</c:v>
                </c:pt>
              </c:numCache>
            </c:numRef>
          </c:val>
          <c:extLst>
            <c:ext xmlns:c16="http://schemas.microsoft.com/office/drawing/2014/chart" uri="{C3380CC4-5D6E-409C-BE32-E72D297353CC}">
              <c16:uniqueId val="{00000000-735F-4578-A4E4-5428831098DA}"/>
            </c:ext>
          </c:extLst>
        </c:ser>
        <c:ser>
          <c:idx val="1"/>
          <c:order val="1"/>
          <c:tx>
            <c:strRef>
              <c:f>'CONSOL. C.NAT'!$I$7</c:f>
              <c:strCache>
                <c:ptCount val="1"/>
              </c:strCache>
            </c:strRef>
          </c:tx>
          <c:spPr>
            <a:solidFill>
              <a:schemeClr val="accent5">
                <a:lumMod val="60000"/>
                <a:lumOff val="40000"/>
              </a:schemeClr>
            </a:solidFill>
            <a:ln>
              <a:noFill/>
            </a:ln>
            <a:effectLst/>
          </c:spPr>
          <c:invertIfNegative val="0"/>
          <c:val>
            <c:numRef>
              <c:f>'CONSOL. C.NAT'!$I$22:$I$25</c:f>
              <c:numCache>
                <c:formatCode>0%</c:formatCode>
                <c:ptCount val="4"/>
                <c:pt idx="0">
                  <c:v>0.56521739130434778</c:v>
                </c:pt>
                <c:pt idx="1">
                  <c:v>0.34782608695652173</c:v>
                </c:pt>
                <c:pt idx="2">
                  <c:v>0.30434782608695654</c:v>
                </c:pt>
                <c:pt idx="3">
                  <c:v>0.2608695652173913</c:v>
                </c:pt>
              </c:numCache>
            </c:numRef>
          </c:val>
          <c:extLst>
            <c:ext xmlns:c16="http://schemas.microsoft.com/office/drawing/2014/chart" uri="{C3380CC4-5D6E-409C-BE32-E72D297353CC}">
              <c16:uniqueId val="{00000001-735F-4578-A4E4-5428831098DA}"/>
            </c:ext>
          </c:extLst>
        </c:ser>
        <c:ser>
          <c:idx val="2"/>
          <c:order val="2"/>
          <c:tx>
            <c:strRef>
              <c:f>'CONSOL. C.NAT'!$J$7</c:f>
              <c:strCache>
                <c:ptCount val="1"/>
              </c:strCache>
            </c:strRef>
          </c:tx>
          <c:spPr>
            <a:solidFill>
              <a:schemeClr val="accent5">
                <a:lumMod val="75000"/>
              </a:schemeClr>
            </a:solidFill>
            <a:ln>
              <a:noFill/>
            </a:ln>
            <a:effectLst/>
          </c:spPr>
          <c:invertIfNegative val="0"/>
          <c:val>
            <c:numRef>
              <c:f>'CONSOL. C.NAT'!$J$22:$J$25</c:f>
              <c:numCache>
                <c:formatCode>0%</c:formatCode>
                <c:ptCount val="4"/>
                <c:pt idx="0">
                  <c:v>0.39130434782608697</c:v>
                </c:pt>
                <c:pt idx="1">
                  <c:v>0.60869565217391308</c:v>
                </c:pt>
                <c:pt idx="2">
                  <c:v>0.56521739130434778</c:v>
                </c:pt>
                <c:pt idx="3">
                  <c:v>0.56521739130434778</c:v>
                </c:pt>
              </c:numCache>
            </c:numRef>
          </c:val>
          <c:extLst>
            <c:ext xmlns:c16="http://schemas.microsoft.com/office/drawing/2014/chart" uri="{C3380CC4-5D6E-409C-BE32-E72D297353CC}">
              <c16:uniqueId val="{00000002-735F-4578-A4E4-5428831098DA}"/>
            </c:ext>
          </c:extLst>
        </c:ser>
        <c:ser>
          <c:idx val="3"/>
          <c:order val="3"/>
          <c:tx>
            <c:strRef>
              <c:f>'CONSOL. C.NAT'!$K$7</c:f>
              <c:strCache>
                <c:ptCount val="1"/>
              </c:strCache>
            </c:strRef>
          </c:tx>
          <c:spPr>
            <a:solidFill>
              <a:schemeClr val="accent5">
                <a:lumMod val="50000"/>
              </a:schemeClr>
            </a:solidFill>
            <a:ln>
              <a:noFill/>
            </a:ln>
            <a:effectLst/>
          </c:spPr>
          <c:invertIfNegative val="0"/>
          <c:val>
            <c:numRef>
              <c:f>'CONSOL. C.NAT'!$K$22:$K$25</c:f>
              <c:numCache>
                <c:formatCode>0%</c:formatCode>
                <c:ptCount val="4"/>
                <c:pt idx="0">
                  <c:v>4.3478260869565216E-2</c:v>
                </c:pt>
                <c:pt idx="1">
                  <c:v>4.3478260869565216E-2</c:v>
                </c:pt>
                <c:pt idx="2">
                  <c:v>0.13043478260869565</c:v>
                </c:pt>
                <c:pt idx="3">
                  <c:v>8.6956521739130432E-2</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58412832"/>
        <c:axId val="258412048"/>
      </c:barChart>
      <c:catAx>
        <c:axId val="258412832"/>
        <c:scaling>
          <c:orientation val="maxMin"/>
        </c:scaling>
        <c:delete val="1"/>
        <c:axPos val="l"/>
        <c:numFmt formatCode="General" sourceLinked="1"/>
        <c:majorTickMark val="none"/>
        <c:minorTickMark val="none"/>
        <c:tickLblPos val="nextTo"/>
        <c:crossAx val="258412048"/>
        <c:crosses val="autoZero"/>
        <c:auto val="1"/>
        <c:lblAlgn val="ctr"/>
        <c:lblOffset val="100"/>
        <c:noMultiLvlLbl val="0"/>
      </c:catAx>
      <c:valAx>
        <c:axId val="25841204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8412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C.NAT'!$H$22:$H$25</c:f>
              <c:numCache>
                <c:formatCode>0%</c:formatCode>
                <c:ptCount val="4"/>
                <c:pt idx="0">
                  <c:v>0</c:v>
                </c:pt>
                <c:pt idx="1">
                  <c:v>0</c:v>
                </c:pt>
                <c:pt idx="2">
                  <c:v>0</c:v>
                </c:pt>
                <c:pt idx="3">
                  <c:v>8.6956521739130432E-2</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58415576"/>
        <c:axId val="258409696"/>
      </c:lineChart>
      <c:catAx>
        <c:axId val="2584155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8409696"/>
        <c:crosses val="autoZero"/>
        <c:auto val="1"/>
        <c:lblAlgn val="ctr"/>
        <c:lblOffset val="100"/>
        <c:noMultiLvlLbl val="0"/>
      </c:catAx>
      <c:valAx>
        <c:axId val="258409696"/>
        <c:scaling>
          <c:orientation val="minMax"/>
        </c:scaling>
        <c:delete val="1"/>
        <c:axPos val="l"/>
        <c:numFmt formatCode="0%" sourceLinked="1"/>
        <c:majorTickMark val="none"/>
        <c:minorTickMark val="none"/>
        <c:tickLblPos val="nextTo"/>
        <c:crossAx val="258415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C.NAT'!$H$29:$H$32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58412440"/>
        <c:axId val="258413616"/>
      </c:lineChart>
      <c:catAx>
        <c:axId val="2584124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8413616"/>
        <c:crosses val="autoZero"/>
        <c:auto val="1"/>
        <c:lblAlgn val="ctr"/>
        <c:lblOffset val="100"/>
        <c:noMultiLvlLbl val="0"/>
      </c:catAx>
      <c:valAx>
        <c:axId val="258413616"/>
        <c:scaling>
          <c:orientation val="minMax"/>
        </c:scaling>
        <c:delete val="1"/>
        <c:axPos val="l"/>
        <c:numFmt formatCode="0%" sourceLinked="1"/>
        <c:majorTickMark val="none"/>
        <c:minorTickMark val="none"/>
        <c:tickLblPos val="nextTo"/>
        <c:crossAx val="258412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C.NAT'!$H$36:$H$39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58410480"/>
        <c:axId val="258414400"/>
      </c:lineChart>
      <c:catAx>
        <c:axId val="2584104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8414400"/>
        <c:crosses val="autoZero"/>
        <c:auto val="1"/>
        <c:lblAlgn val="ctr"/>
        <c:lblOffset val="100"/>
        <c:noMultiLvlLbl val="0"/>
      </c:catAx>
      <c:valAx>
        <c:axId val="258414400"/>
        <c:scaling>
          <c:orientation val="minMax"/>
        </c:scaling>
        <c:delete val="1"/>
        <c:axPos val="l"/>
        <c:numFmt formatCode="0%" sourceLinked="1"/>
        <c:majorTickMark val="none"/>
        <c:minorTickMark val="none"/>
        <c:tickLblPos val="nextTo"/>
        <c:crossAx val="258410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C.NAT'!$H$7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C.NAT'!$I$7</c:f>
              <c:strCache>
                <c:ptCount val="1"/>
              </c:strCache>
            </c:strRef>
          </c:tx>
          <c:spPr>
            <a:solidFill>
              <a:schemeClr val="accent5">
                <a:lumMod val="60000"/>
                <a:lumOff val="40000"/>
              </a:schemeClr>
            </a:solidFill>
            <a:ln>
              <a:noFill/>
            </a:ln>
            <a:effectLst/>
          </c:spPr>
          <c:invertIfNegative val="0"/>
          <c:val>
            <c:numRef>
              <c:f>'CONSOL. C.NAT'!$I$36:$I$39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C.NAT'!$J$7</c:f>
              <c:strCache>
                <c:ptCount val="1"/>
              </c:strCache>
            </c:strRef>
          </c:tx>
          <c:spPr>
            <a:solidFill>
              <a:schemeClr val="accent5">
                <a:lumMod val="75000"/>
              </a:schemeClr>
            </a:solidFill>
            <a:ln>
              <a:noFill/>
            </a:ln>
            <a:effectLst/>
          </c:spPr>
          <c:invertIfNegative val="0"/>
          <c:val>
            <c:numRef>
              <c:f>'CONSOL. C.NAT'!$J$36:$J$39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C.NAT'!$K$7</c:f>
              <c:strCache>
                <c:ptCount val="1"/>
              </c:strCache>
            </c:strRef>
          </c:tx>
          <c:spPr>
            <a:solidFill>
              <a:schemeClr val="accent5">
                <a:lumMod val="50000"/>
              </a:schemeClr>
            </a:solidFill>
            <a:ln>
              <a:noFill/>
            </a:ln>
            <a:effectLst/>
          </c:spPr>
          <c:invertIfNegative val="0"/>
          <c:val>
            <c:numRef>
              <c:f>'CONSOL. C.NAT'!$K$36:$K$39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58408520"/>
        <c:axId val="258410088"/>
      </c:barChart>
      <c:catAx>
        <c:axId val="258408520"/>
        <c:scaling>
          <c:orientation val="maxMin"/>
        </c:scaling>
        <c:delete val="1"/>
        <c:axPos val="l"/>
        <c:numFmt formatCode="General" sourceLinked="1"/>
        <c:majorTickMark val="none"/>
        <c:minorTickMark val="none"/>
        <c:tickLblPos val="nextTo"/>
        <c:crossAx val="258410088"/>
        <c:crosses val="autoZero"/>
        <c:auto val="1"/>
        <c:lblAlgn val="ctr"/>
        <c:lblOffset val="100"/>
        <c:noMultiLvlLbl val="0"/>
      </c:catAx>
      <c:valAx>
        <c:axId val="2584100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8408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C.NAT'!$H$7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52C4-4087-A8F3-DA7BCC257F25}"/>
            </c:ext>
          </c:extLst>
        </c:ser>
        <c:ser>
          <c:idx val="1"/>
          <c:order val="1"/>
          <c:tx>
            <c:strRef>
              <c:f>'CONSOL. C.NAT'!$I$7</c:f>
              <c:strCache>
                <c:ptCount val="1"/>
              </c:strCache>
            </c:strRef>
          </c:tx>
          <c:spPr>
            <a:solidFill>
              <a:schemeClr val="accent5">
                <a:lumMod val="60000"/>
                <a:lumOff val="40000"/>
              </a:schemeClr>
            </a:solidFill>
            <a:ln>
              <a:noFill/>
            </a:ln>
            <a:effectLst/>
          </c:spPr>
          <c:invertIfNegative val="0"/>
          <c:val>
            <c:numRef>
              <c:f>'CONSOL. C.NAT'!$I$29:$I$32</c:f>
              <c:numCache>
                <c:formatCode>0%</c:formatCode>
                <c:ptCount val="4"/>
                <c:pt idx="0">
                  <c:v>0</c:v>
                </c:pt>
                <c:pt idx="1">
                  <c:v>0</c:v>
                </c:pt>
                <c:pt idx="2">
                  <c:v>0</c:v>
                </c:pt>
                <c:pt idx="3">
                  <c:v>0</c:v>
                </c:pt>
              </c:numCache>
            </c:numRef>
          </c:val>
          <c:extLst>
            <c:ext xmlns:c16="http://schemas.microsoft.com/office/drawing/2014/chart" uri="{C3380CC4-5D6E-409C-BE32-E72D297353CC}">
              <c16:uniqueId val="{00000001-52C4-4087-A8F3-DA7BCC257F25}"/>
            </c:ext>
          </c:extLst>
        </c:ser>
        <c:ser>
          <c:idx val="2"/>
          <c:order val="2"/>
          <c:tx>
            <c:strRef>
              <c:f>'CONSOL. C.NAT'!$J$7</c:f>
              <c:strCache>
                <c:ptCount val="1"/>
              </c:strCache>
            </c:strRef>
          </c:tx>
          <c:spPr>
            <a:solidFill>
              <a:schemeClr val="accent5">
                <a:lumMod val="75000"/>
              </a:schemeClr>
            </a:solidFill>
            <a:ln>
              <a:noFill/>
            </a:ln>
            <a:effectLst/>
          </c:spPr>
          <c:invertIfNegative val="0"/>
          <c:val>
            <c:numRef>
              <c:f>'CONSOL. C.NAT'!$J$29:$J$32</c:f>
              <c:numCache>
                <c:formatCode>0%</c:formatCode>
                <c:ptCount val="4"/>
                <c:pt idx="0">
                  <c:v>0</c:v>
                </c:pt>
                <c:pt idx="1">
                  <c:v>0</c:v>
                </c:pt>
                <c:pt idx="2">
                  <c:v>0</c:v>
                </c:pt>
                <c:pt idx="3">
                  <c:v>0</c:v>
                </c:pt>
              </c:numCache>
            </c:numRef>
          </c:val>
          <c:extLst>
            <c:ext xmlns:c16="http://schemas.microsoft.com/office/drawing/2014/chart" uri="{C3380CC4-5D6E-409C-BE32-E72D297353CC}">
              <c16:uniqueId val="{00000002-52C4-4087-A8F3-DA7BCC257F25}"/>
            </c:ext>
          </c:extLst>
        </c:ser>
        <c:ser>
          <c:idx val="3"/>
          <c:order val="3"/>
          <c:tx>
            <c:strRef>
              <c:f>'CONSOL. C.NAT'!$K$7</c:f>
              <c:strCache>
                <c:ptCount val="1"/>
              </c:strCache>
            </c:strRef>
          </c:tx>
          <c:spPr>
            <a:solidFill>
              <a:schemeClr val="accent5">
                <a:lumMod val="50000"/>
              </a:schemeClr>
            </a:solidFill>
            <a:ln>
              <a:noFill/>
            </a:ln>
            <a:effectLst/>
          </c:spPr>
          <c:invertIfNegative val="0"/>
          <c:val>
            <c:numRef>
              <c:f>'CONSOL. C.NAT'!$K$29:$K$32</c:f>
              <c:numCache>
                <c:formatCode>0%</c:formatCode>
                <c:ptCount val="4"/>
                <c:pt idx="0">
                  <c:v>0</c:v>
                </c:pt>
                <c:pt idx="1">
                  <c:v>0</c:v>
                </c:pt>
                <c:pt idx="2">
                  <c:v>0</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58410872"/>
        <c:axId val="259200184"/>
      </c:barChart>
      <c:catAx>
        <c:axId val="258410872"/>
        <c:scaling>
          <c:orientation val="maxMin"/>
        </c:scaling>
        <c:delete val="1"/>
        <c:axPos val="l"/>
        <c:numFmt formatCode="General" sourceLinked="1"/>
        <c:majorTickMark val="none"/>
        <c:minorTickMark val="none"/>
        <c:tickLblPos val="nextTo"/>
        <c:crossAx val="259200184"/>
        <c:crosses val="autoZero"/>
        <c:auto val="1"/>
        <c:lblAlgn val="ctr"/>
        <c:lblOffset val="100"/>
        <c:noMultiLvlLbl val="0"/>
      </c:catAx>
      <c:valAx>
        <c:axId val="25920018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8410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C.NAT'!$H$7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C.NAT'!$H$8:$H$11</c:f>
              <c:numCache>
                <c:formatCode>0%</c:formatCode>
                <c:ptCount val="4"/>
                <c:pt idx="0">
                  <c:v>3.5714285714285712E-2</c:v>
                </c:pt>
                <c:pt idx="1">
                  <c:v>3.5714285714285712E-2</c:v>
                </c:pt>
                <c:pt idx="2">
                  <c:v>7.1428571428571425E-2</c:v>
                </c:pt>
                <c:pt idx="3">
                  <c:v>7.1428571428571425E-2</c:v>
                </c:pt>
              </c:numCache>
            </c:numRef>
          </c:val>
          <c:extLst>
            <c:ext xmlns:c16="http://schemas.microsoft.com/office/drawing/2014/chart" uri="{C3380CC4-5D6E-409C-BE32-E72D297353CC}">
              <c16:uniqueId val="{00000000-F01A-4780-88BD-51DD6AD653F5}"/>
            </c:ext>
          </c:extLst>
        </c:ser>
        <c:ser>
          <c:idx val="1"/>
          <c:order val="1"/>
          <c:tx>
            <c:strRef>
              <c:f>'CONSOL. C.NAT'!$I$7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C.NAT'!$I$8:$I$11</c:f>
              <c:numCache>
                <c:formatCode>0%</c:formatCode>
                <c:ptCount val="4"/>
                <c:pt idx="0">
                  <c:v>0.9285714285714286</c:v>
                </c:pt>
                <c:pt idx="1">
                  <c:v>0.42857142857142855</c:v>
                </c:pt>
                <c:pt idx="2">
                  <c:v>0.35714285714285715</c:v>
                </c:pt>
                <c:pt idx="3">
                  <c:v>0.35714285714285715</c:v>
                </c:pt>
              </c:numCache>
            </c:numRef>
          </c:val>
          <c:extLst>
            <c:ext xmlns:c16="http://schemas.microsoft.com/office/drawing/2014/chart" uri="{C3380CC4-5D6E-409C-BE32-E72D297353CC}">
              <c16:uniqueId val="{00000001-F01A-4780-88BD-51DD6AD653F5}"/>
            </c:ext>
          </c:extLst>
        </c:ser>
        <c:ser>
          <c:idx val="2"/>
          <c:order val="2"/>
          <c:tx>
            <c:strRef>
              <c:f>'CONSOL. C.NAT'!$J$7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C.NAT'!$J$8:$J$11</c:f>
              <c:numCache>
                <c:formatCode>0%</c:formatCode>
                <c:ptCount val="4"/>
                <c:pt idx="0">
                  <c:v>3.5714285714285712E-2</c:v>
                </c:pt>
                <c:pt idx="1">
                  <c:v>0.5</c:v>
                </c:pt>
                <c:pt idx="2">
                  <c:v>0.5357142857142857</c:v>
                </c:pt>
                <c:pt idx="3">
                  <c:v>0.5</c:v>
                </c:pt>
              </c:numCache>
            </c:numRef>
          </c:val>
          <c:extLst>
            <c:ext xmlns:c16="http://schemas.microsoft.com/office/drawing/2014/chart" uri="{C3380CC4-5D6E-409C-BE32-E72D297353CC}">
              <c16:uniqueId val="{00000002-F01A-4780-88BD-51DD6AD653F5}"/>
            </c:ext>
          </c:extLst>
        </c:ser>
        <c:ser>
          <c:idx val="3"/>
          <c:order val="3"/>
          <c:tx>
            <c:strRef>
              <c:f>'CONSOL. C.NAT'!$K$7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C.NAT'!$K$8:$K$11</c:f>
              <c:numCache>
                <c:formatCode>0%</c:formatCode>
                <c:ptCount val="4"/>
                <c:pt idx="0">
                  <c:v>0</c:v>
                </c:pt>
                <c:pt idx="1">
                  <c:v>3.5714285714285712E-2</c:v>
                </c:pt>
                <c:pt idx="2">
                  <c:v>3.5714285714285712E-2</c:v>
                </c:pt>
                <c:pt idx="3">
                  <c:v>7.1428571428571425E-2</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59198224"/>
        <c:axId val="259199400"/>
      </c:barChart>
      <c:catAx>
        <c:axId val="259198224"/>
        <c:scaling>
          <c:orientation val="maxMin"/>
        </c:scaling>
        <c:delete val="1"/>
        <c:axPos val="l"/>
        <c:numFmt formatCode="General" sourceLinked="1"/>
        <c:majorTickMark val="none"/>
        <c:minorTickMark val="none"/>
        <c:tickLblPos val="nextTo"/>
        <c:crossAx val="259199400"/>
        <c:crosses val="autoZero"/>
        <c:auto val="1"/>
        <c:lblAlgn val="ctr"/>
        <c:lblOffset val="100"/>
        <c:noMultiLvlLbl val="0"/>
      </c:catAx>
      <c:valAx>
        <c:axId val="259199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919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view="pageLayout" topLeftCell="A20"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51" t="s">
        <v>49</v>
      </c>
      <c r="B2" s="52"/>
      <c r="C2" s="52"/>
      <c r="D2" s="52"/>
      <c r="E2" s="52"/>
      <c r="F2" s="52"/>
      <c r="G2" s="52"/>
      <c r="H2" s="53"/>
    </row>
    <row r="3" spans="1:8" ht="15" customHeight="1" x14ac:dyDescent="0.25">
      <c r="A3" s="54" t="s">
        <v>52</v>
      </c>
      <c r="B3" s="55"/>
      <c r="C3" s="55"/>
      <c r="D3" s="55"/>
      <c r="E3" s="55"/>
      <c r="F3" s="55"/>
      <c r="G3" s="55"/>
      <c r="H3" s="56"/>
    </row>
    <row r="4" spans="1:8" ht="62.25" customHeight="1" thickBot="1" x14ac:dyDescent="0.3">
      <c r="A4" s="57"/>
      <c r="B4" s="58"/>
      <c r="C4" s="58"/>
      <c r="D4" s="58"/>
      <c r="E4" s="58"/>
      <c r="F4" s="58"/>
      <c r="G4" s="58"/>
      <c r="H4" s="59"/>
    </row>
    <row r="5" spans="1:8" x14ac:dyDescent="0.25">
      <c r="A5" s="144" t="s">
        <v>58</v>
      </c>
      <c r="B5" s="145"/>
      <c r="C5" s="145"/>
      <c r="D5" s="145"/>
      <c r="E5" s="145"/>
      <c r="F5" s="145"/>
      <c r="G5" s="145"/>
      <c r="H5" s="146"/>
    </row>
    <row r="6" spans="1:8" x14ac:dyDescent="0.25">
      <c r="A6" s="147"/>
      <c r="B6" s="148"/>
      <c r="C6" s="148"/>
      <c r="D6" s="148"/>
      <c r="E6" s="148"/>
      <c r="F6" s="148"/>
      <c r="G6" s="148"/>
      <c r="H6" s="149"/>
    </row>
    <row r="7" spans="1:8" x14ac:dyDescent="0.25">
      <c r="A7" s="147"/>
      <c r="B7" s="148"/>
      <c r="C7" s="148"/>
      <c r="D7" s="148"/>
      <c r="E7" s="148"/>
      <c r="F7" s="148"/>
      <c r="G7" s="148"/>
      <c r="H7" s="149"/>
    </row>
    <row r="8" spans="1:8" x14ac:dyDescent="0.25">
      <c r="A8" s="147"/>
      <c r="B8" s="148"/>
      <c r="C8" s="148"/>
      <c r="D8" s="148"/>
      <c r="E8" s="148"/>
      <c r="F8" s="148"/>
      <c r="G8" s="148"/>
      <c r="H8" s="149"/>
    </row>
    <row r="9" spans="1:8" x14ac:dyDescent="0.25">
      <c r="A9" s="147"/>
      <c r="B9" s="148"/>
      <c r="C9" s="148"/>
      <c r="D9" s="148"/>
      <c r="E9" s="148"/>
      <c r="F9" s="148"/>
      <c r="G9" s="148"/>
      <c r="H9" s="149"/>
    </row>
    <row r="10" spans="1:8" x14ac:dyDescent="0.25">
      <c r="A10" s="147"/>
      <c r="B10" s="148"/>
      <c r="C10" s="148"/>
      <c r="D10" s="148"/>
      <c r="E10" s="148"/>
      <c r="F10" s="148"/>
      <c r="G10" s="148"/>
      <c r="H10" s="149"/>
    </row>
    <row r="11" spans="1:8" x14ac:dyDescent="0.25">
      <c r="A11" s="147"/>
      <c r="B11" s="148"/>
      <c r="C11" s="148"/>
      <c r="D11" s="148"/>
      <c r="E11" s="148"/>
      <c r="F11" s="148"/>
      <c r="G11" s="148"/>
      <c r="H11" s="149"/>
    </row>
    <row r="12" spans="1:8" x14ac:dyDescent="0.25">
      <c r="A12" s="147"/>
      <c r="B12" s="148"/>
      <c r="C12" s="148"/>
      <c r="D12" s="148"/>
      <c r="E12" s="148"/>
      <c r="F12" s="148"/>
      <c r="G12" s="148"/>
      <c r="H12" s="149"/>
    </row>
    <row r="13" spans="1:8" x14ac:dyDescent="0.25">
      <c r="A13" s="147"/>
      <c r="B13" s="148"/>
      <c r="C13" s="148"/>
      <c r="D13" s="148"/>
      <c r="E13" s="148"/>
      <c r="F13" s="148"/>
      <c r="G13" s="148"/>
      <c r="H13" s="149"/>
    </row>
    <row r="14" spans="1:8" x14ac:dyDescent="0.25">
      <c r="A14" s="147"/>
      <c r="B14" s="148"/>
      <c r="C14" s="148"/>
      <c r="D14" s="148"/>
      <c r="E14" s="148"/>
      <c r="F14" s="148"/>
      <c r="G14" s="148"/>
      <c r="H14" s="149"/>
    </row>
    <row r="15" spans="1:8" x14ac:dyDescent="0.25">
      <c r="A15" s="147"/>
      <c r="B15" s="148"/>
      <c r="C15" s="148"/>
      <c r="D15" s="148"/>
      <c r="E15" s="148"/>
      <c r="F15" s="148"/>
      <c r="G15" s="148"/>
      <c r="H15" s="149"/>
    </row>
    <row r="16" spans="1:8" x14ac:dyDescent="0.25">
      <c r="A16" s="147"/>
      <c r="B16" s="148"/>
      <c r="C16" s="148"/>
      <c r="D16" s="148"/>
      <c r="E16" s="148"/>
      <c r="F16" s="148"/>
      <c r="G16" s="148"/>
      <c r="H16" s="149"/>
    </row>
    <row r="17" spans="1:8" ht="71.25" customHeight="1" thickBot="1" x14ac:dyDescent="0.3">
      <c r="A17" s="150" t="s">
        <v>49</v>
      </c>
      <c r="B17" s="151"/>
      <c r="C17" s="151"/>
      <c r="D17" s="151"/>
      <c r="E17" s="148"/>
      <c r="F17" s="148"/>
      <c r="G17" s="148"/>
      <c r="H17" s="149"/>
    </row>
    <row r="18" spans="1:8" ht="8.25" customHeight="1" thickBot="1" x14ac:dyDescent="0.3">
      <c r="A18" s="147"/>
      <c r="B18" s="148"/>
      <c r="C18" s="148"/>
      <c r="D18" s="148"/>
      <c r="E18" s="148"/>
      <c r="F18" s="148"/>
      <c r="G18" s="148"/>
      <c r="H18" s="149"/>
    </row>
    <row r="19" spans="1:8" ht="15.75" hidden="1" customHeight="1" thickBot="1" x14ac:dyDescent="0.3">
      <c r="A19" s="152"/>
      <c r="B19" s="153"/>
      <c r="C19" s="153"/>
      <c r="D19" s="153"/>
      <c r="E19" s="153"/>
      <c r="F19" s="153"/>
      <c r="G19" s="153"/>
      <c r="H19" s="154"/>
    </row>
    <row r="20" spans="1:8" ht="15.75" thickBot="1" x14ac:dyDescent="0.3">
      <c r="A20" s="46"/>
      <c r="B20" s="47"/>
      <c r="C20" s="47"/>
      <c r="D20" s="47"/>
      <c r="E20" s="47"/>
      <c r="F20" s="47"/>
      <c r="G20" s="47"/>
      <c r="H20" s="48"/>
    </row>
    <row r="21" spans="1:8" ht="15" customHeight="1" x14ac:dyDescent="0.25">
      <c r="A21" s="60" t="s">
        <v>53</v>
      </c>
      <c r="B21" s="61"/>
      <c r="C21" s="61"/>
      <c r="D21" s="61"/>
      <c r="E21" s="61"/>
      <c r="F21" s="61"/>
      <c r="G21" s="61"/>
      <c r="H21" s="62"/>
    </row>
    <row r="22" spans="1:8" ht="69" customHeight="1" x14ac:dyDescent="0.25">
      <c r="A22" s="63"/>
      <c r="B22" s="64"/>
      <c r="C22" s="64"/>
      <c r="D22" s="64"/>
      <c r="E22" s="64"/>
      <c r="F22" s="64"/>
      <c r="G22" s="64"/>
      <c r="H22" s="65"/>
    </row>
    <row r="23" spans="1:8" x14ac:dyDescent="0.25">
      <c r="A23" s="155" t="s">
        <v>59</v>
      </c>
      <c r="B23" s="156"/>
      <c r="C23" s="156"/>
      <c r="D23" s="156"/>
      <c r="E23" s="156"/>
      <c r="F23" s="156"/>
      <c r="G23" s="156"/>
      <c r="H23" s="157"/>
    </row>
    <row r="24" spans="1:8" x14ac:dyDescent="0.25">
      <c r="A24" s="147"/>
      <c r="B24" s="148"/>
      <c r="C24" s="148"/>
      <c r="D24" s="148"/>
      <c r="E24" s="148"/>
      <c r="F24" s="148"/>
      <c r="G24" s="148"/>
      <c r="H24" s="149"/>
    </row>
    <row r="25" spans="1:8" x14ac:dyDescent="0.25">
      <c r="A25" s="147"/>
      <c r="B25" s="148"/>
      <c r="C25" s="148"/>
      <c r="D25" s="148"/>
      <c r="E25" s="148"/>
      <c r="F25" s="148"/>
      <c r="G25" s="148"/>
      <c r="H25" s="149"/>
    </row>
    <row r="26" spans="1:8" x14ac:dyDescent="0.25">
      <c r="A26" s="147"/>
      <c r="B26" s="148"/>
      <c r="C26" s="148"/>
      <c r="D26" s="148"/>
      <c r="E26" s="148"/>
      <c r="F26" s="148"/>
      <c r="G26" s="148"/>
      <c r="H26" s="149"/>
    </row>
    <row r="27" spans="1:8" x14ac:dyDescent="0.25">
      <c r="A27" s="147"/>
      <c r="B27" s="148"/>
      <c r="C27" s="148"/>
      <c r="D27" s="148"/>
      <c r="E27" s="148"/>
      <c r="F27" s="148"/>
      <c r="G27" s="148"/>
      <c r="H27" s="149"/>
    </row>
    <row r="28" spans="1:8" x14ac:dyDescent="0.25">
      <c r="A28" s="147"/>
      <c r="B28" s="148"/>
      <c r="C28" s="148"/>
      <c r="D28" s="148"/>
      <c r="E28" s="148"/>
      <c r="F28" s="148"/>
      <c r="G28" s="148"/>
      <c r="H28" s="149"/>
    </row>
    <row r="29" spans="1:8" x14ac:dyDescent="0.25">
      <c r="A29" s="147"/>
      <c r="B29" s="148"/>
      <c r="C29" s="148"/>
      <c r="D29" s="148"/>
      <c r="E29" s="148"/>
      <c r="F29" s="148"/>
      <c r="G29" s="148"/>
      <c r="H29" s="149"/>
    </row>
    <row r="30" spans="1:8" x14ac:dyDescent="0.25">
      <c r="A30" s="147"/>
      <c r="B30" s="148"/>
      <c r="C30" s="148"/>
      <c r="D30" s="148"/>
      <c r="E30" s="148"/>
      <c r="F30" s="148"/>
      <c r="G30" s="148"/>
      <c r="H30" s="149"/>
    </row>
    <row r="31" spans="1:8" x14ac:dyDescent="0.25">
      <c r="A31" s="147"/>
      <c r="B31" s="148"/>
      <c r="C31" s="148"/>
      <c r="D31" s="148"/>
      <c r="E31" s="148"/>
      <c r="F31" s="148"/>
      <c r="G31" s="148"/>
      <c r="H31" s="149"/>
    </row>
    <row r="32" spans="1:8" x14ac:dyDescent="0.25">
      <c r="A32" s="147"/>
      <c r="B32" s="148"/>
      <c r="C32" s="148"/>
      <c r="D32" s="148"/>
      <c r="E32" s="148"/>
      <c r="F32" s="148"/>
      <c r="G32" s="148"/>
      <c r="H32" s="149"/>
    </row>
    <row r="33" spans="1:8" x14ac:dyDescent="0.25">
      <c r="A33" s="147"/>
      <c r="B33" s="148"/>
      <c r="C33" s="148"/>
      <c r="D33" s="148"/>
      <c r="E33" s="148"/>
      <c r="F33" s="148"/>
      <c r="G33" s="148"/>
      <c r="H33" s="149"/>
    </row>
    <row r="34" spans="1:8" x14ac:dyDescent="0.25">
      <c r="A34" s="147"/>
      <c r="B34" s="148"/>
      <c r="C34" s="148"/>
      <c r="D34" s="148"/>
      <c r="E34" s="148"/>
      <c r="F34" s="148"/>
      <c r="G34" s="148"/>
      <c r="H34" s="149"/>
    </row>
    <row r="35" spans="1:8" x14ac:dyDescent="0.25">
      <c r="A35" s="147"/>
      <c r="B35" s="148"/>
      <c r="C35" s="148"/>
      <c r="D35" s="148"/>
      <c r="E35" s="148"/>
      <c r="F35" s="148"/>
      <c r="G35" s="148"/>
      <c r="H35" s="149"/>
    </row>
    <row r="36" spans="1:8" x14ac:dyDescent="0.25">
      <c r="A36" s="147"/>
      <c r="B36" s="148"/>
      <c r="C36" s="148"/>
      <c r="D36" s="148"/>
      <c r="E36" s="148"/>
      <c r="F36" s="148"/>
      <c r="G36" s="148"/>
      <c r="H36" s="149"/>
    </row>
    <row r="37" spans="1:8" ht="15.75" thickBot="1" x14ac:dyDescent="0.3">
      <c r="A37" s="152"/>
      <c r="B37" s="153"/>
      <c r="C37" s="153"/>
      <c r="D37" s="153"/>
      <c r="E37" s="153"/>
      <c r="F37" s="153"/>
      <c r="G37" s="153"/>
      <c r="H37" s="154"/>
    </row>
    <row r="38" spans="1:8" ht="15" customHeight="1" x14ac:dyDescent="0.25">
      <c r="A38" s="49" t="s">
        <v>51</v>
      </c>
      <c r="B38" s="49"/>
      <c r="C38" s="49"/>
      <c r="D38" s="49"/>
      <c r="E38" s="49"/>
      <c r="F38" s="49"/>
      <c r="G38" s="49"/>
      <c r="H38" s="49"/>
    </row>
    <row r="39" spans="1:8" x14ac:dyDescent="0.25">
      <c r="A39" s="50"/>
      <c r="B39" s="50"/>
      <c r="C39" s="50"/>
      <c r="D39" s="50"/>
      <c r="E39" s="50"/>
      <c r="F39" s="50"/>
      <c r="G39" s="50"/>
      <c r="H39" s="50"/>
    </row>
    <row r="40" spans="1:8" x14ac:dyDescent="0.25">
      <c r="A40" s="50"/>
      <c r="B40" s="50"/>
      <c r="C40" s="50"/>
      <c r="D40" s="50"/>
      <c r="E40" s="50"/>
      <c r="F40" s="50"/>
      <c r="G40" s="50"/>
      <c r="H40" s="50"/>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5"/>
  <sheetViews>
    <sheetView showRowColHeaders="0" workbookViewId="0">
      <selection activeCell="G13" sqref="G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4" t="s">
        <v>49</v>
      </c>
      <c r="C1" s="74"/>
      <c r="D1" s="74"/>
      <c r="E1" s="74"/>
      <c r="F1" s="74"/>
      <c r="G1" s="74"/>
      <c r="H1" s="74"/>
      <c r="I1" s="74"/>
      <c r="J1" s="74"/>
    </row>
    <row r="2" spans="2:12" ht="7.5" customHeight="1" x14ac:dyDescent="0.2">
      <c r="B2" s="2"/>
      <c r="C2" s="2"/>
      <c r="D2" s="2"/>
      <c r="E2" s="2"/>
      <c r="F2" s="2"/>
      <c r="G2" s="2"/>
      <c r="H2" s="2"/>
      <c r="I2" s="2"/>
      <c r="J2" s="2"/>
    </row>
    <row r="3" spans="2:12" ht="17.25" customHeight="1" x14ac:dyDescent="0.2">
      <c r="B3" s="71" t="s">
        <v>47</v>
      </c>
      <c r="C3" s="71"/>
      <c r="D3" s="71"/>
      <c r="E3" s="71"/>
      <c r="F3" s="71"/>
      <c r="G3" s="71"/>
      <c r="H3" s="71"/>
      <c r="I3" s="71"/>
      <c r="J3" s="71"/>
    </row>
    <row r="4" spans="2:12" ht="7.5" customHeight="1" x14ac:dyDescent="0.2">
      <c r="B4" s="71"/>
      <c r="C4" s="71"/>
      <c r="D4" s="71"/>
      <c r="E4" s="71"/>
      <c r="F4" s="71"/>
      <c r="G4" s="71"/>
      <c r="H4" s="71"/>
      <c r="I4" s="71"/>
      <c r="J4" s="71"/>
    </row>
    <row r="5" spans="2:12" ht="22.5" customHeight="1" x14ac:dyDescent="0.2">
      <c r="B5" s="2"/>
      <c r="C5" s="2"/>
      <c r="D5" s="2"/>
      <c r="E5" s="2"/>
      <c r="F5" s="2"/>
      <c r="G5" s="2"/>
      <c r="H5" s="2"/>
      <c r="I5" s="2"/>
      <c r="J5" s="2"/>
    </row>
    <row r="6" spans="2:12" ht="33" customHeight="1" x14ac:dyDescent="0.2">
      <c r="B6" s="75" t="s">
        <v>4</v>
      </c>
      <c r="C6" s="75"/>
      <c r="D6" s="76" t="s">
        <v>5</v>
      </c>
      <c r="E6" s="158"/>
      <c r="F6" s="76" t="s">
        <v>6</v>
      </c>
      <c r="G6" s="76"/>
      <c r="H6" s="76"/>
      <c r="I6" s="76"/>
      <c r="J6" s="76"/>
      <c r="K6" s="76"/>
      <c r="L6" s="76"/>
    </row>
    <row r="7" spans="2:12" ht="33" customHeight="1" x14ac:dyDescent="0.2">
      <c r="B7" s="72" t="s">
        <v>0</v>
      </c>
      <c r="C7" s="72"/>
      <c r="D7" s="73" t="s">
        <v>60</v>
      </c>
      <c r="E7" s="159"/>
      <c r="F7" s="162" t="s">
        <v>61</v>
      </c>
      <c r="G7" s="162"/>
      <c r="H7" s="162"/>
      <c r="I7" s="162"/>
      <c r="J7" s="162"/>
      <c r="K7" s="162"/>
      <c r="L7" s="162"/>
    </row>
    <row r="8" spans="2:12" ht="33" customHeight="1" x14ac:dyDescent="0.2">
      <c r="B8" s="72" t="s">
        <v>2</v>
      </c>
      <c r="C8" s="72"/>
      <c r="D8" s="77"/>
      <c r="E8" s="160"/>
      <c r="F8" s="163" t="s">
        <v>62</v>
      </c>
      <c r="G8" s="163"/>
      <c r="H8" s="163"/>
      <c r="I8" s="163"/>
      <c r="J8" s="163"/>
      <c r="K8" s="163"/>
      <c r="L8" s="163"/>
    </row>
    <row r="9" spans="2:12" ht="33" customHeight="1" x14ac:dyDescent="0.2">
      <c r="B9" s="72" t="s">
        <v>1</v>
      </c>
      <c r="C9" s="72"/>
      <c r="D9" s="73"/>
      <c r="E9" s="161"/>
      <c r="F9" s="162" t="s">
        <v>63</v>
      </c>
      <c r="G9" s="162"/>
      <c r="H9" s="162"/>
      <c r="I9" s="162"/>
      <c r="J9" s="162"/>
      <c r="K9" s="162"/>
      <c r="L9" s="162"/>
    </row>
    <row r="10" spans="2:12" ht="8.25" customHeight="1" x14ac:dyDescent="0.2">
      <c r="B10" s="67" t="s">
        <v>3</v>
      </c>
      <c r="C10" s="68"/>
      <c r="D10" s="77"/>
      <c r="E10" s="77"/>
      <c r="F10" s="164" t="s">
        <v>64</v>
      </c>
      <c r="G10" s="164"/>
      <c r="H10" s="164"/>
      <c r="I10" s="164"/>
      <c r="J10" s="164"/>
      <c r="K10" s="164"/>
      <c r="L10" s="164"/>
    </row>
    <row r="11" spans="2:12" x14ac:dyDescent="0.2">
      <c r="B11" s="69"/>
      <c r="C11" s="70"/>
      <c r="D11" s="77"/>
      <c r="E11" s="77"/>
      <c r="F11" s="164"/>
      <c r="G11" s="164"/>
      <c r="H11" s="164"/>
      <c r="I11" s="164"/>
      <c r="J11" s="164"/>
      <c r="K11" s="164"/>
      <c r="L11" s="164"/>
    </row>
    <row r="13" spans="2:12" ht="13.5" customHeight="1" x14ac:dyDescent="0.2">
      <c r="B13" s="1" t="s">
        <v>50</v>
      </c>
    </row>
    <row r="14" spans="2:12" x14ac:dyDescent="0.2">
      <c r="B14" s="66"/>
      <c r="C14" s="66"/>
      <c r="D14" s="66"/>
      <c r="E14" s="66"/>
      <c r="F14" s="66"/>
      <c r="G14" s="66"/>
      <c r="H14" s="66"/>
      <c r="I14" s="66"/>
      <c r="J14" s="66"/>
    </row>
    <row r="15" spans="2:12" x14ac:dyDescent="0.2">
      <c r="B15" s="66"/>
      <c r="C15" s="66"/>
      <c r="D15" s="66"/>
      <c r="E15" s="66"/>
      <c r="F15" s="66"/>
      <c r="G15" s="66"/>
      <c r="H15" s="66"/>
      <c r="I15" s="66"/>
      <c r="J15" s="66"/>
    </row>
  </sheetData>
  <mergeCells count="18">
    <mergeCell ref="B1:J1"/>
    <mergeCell ref="B6:C6"/>
    <mergeCell ref="D6:E6"/>
    <mergeCell ref="B7:C7"/>
    <mergeCell ref="D7:E7"/>
    <mergeCell ref="B8:C8"/>
    <mergeCell ref="D8:E8"/>
    <mergeCell ref="F7:L7"/>
    <mergeCell ref="F8:L8"/>
    <mergeCell ref="F6:L6"/>
    <mergeCell ref="B14:J15"/>
    <mergeCell ref="B10:C11"/>
    <mergeCell ref="D10:E11"/>
    <mergeCell ref="B3:J4"/>
    <mergeCell ref="B9:C9"/>
    <mergeCell ref="D9:E9"/>
    <mergeCell ref="F9:L9"/>
    <mergeCell ref="F10:L11"/>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topLeftCell="A21" workbookViewId="0">
      <selection activeCell="C27" sqref="C27:F27"/>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4" t="s">
        <v>31</v>
      </c>
      <c r="C1" s="74"/>
      <c r="D1" s="74"/>
      <c r="E1" s="74"/>
      <c r="F1" s="74"/>
      <c r="G1" s="74"/>
      <c r="H1" s="74"/>
      <c r="I1" s="74"/>
      <c r="J1" s="74"/>
    </row>
    <row r="2" spans="2:12" ht="7.5" customHeight="1" x14ac:dyDescent="0.2">
      <c r="B2" s="2"/>
      <c r="C2" s="2"/>
      <c r="D2" s="2"/>
      <c r="E2" s="2"/>
      <c r="F2" s="2"/>
      <c r="G2" s="2"/>
      <c r="H2" s="2"/>
      <c r="I2" s="2"/>
      <c r="J2" s="2"/>
    </row>
    <row r="3" spans="2:12" ht="8.25" customHeight="1" x14ac:dyDescent="0.2"/>
    <row r="4" spans="2:12" ht="14.25" customHeight="1" x14ac:dyDescent="0.2">
      <c r="B4" s="102" t="s">
        <v>41</v>
      </c>
      <c r="C4" s="102"/>
      <c r="D4" s="102"/>
      <c r="E4" s="102"/>
      <c r="F4" s="102"/>
      <c r="G4" s="102"/>
      <c r="H4" s="102"/>
      <c r="I4" s="102"/>
      <c r="J4" s="102"/>
    </row>
    <row r="5" spans="2:12" ht="15" thickBot="1" x14ac:dyDescent="0.25">
      <c r="B5" s="102"/>
      <c r="C5" s="102"/>
      <c r="D5" s="102"/>
      <c r="E5" s="102"/>
      <c r="F5" s="102"/>
      <c r="G5" s="102"/>
      <c r="H5" s="102"/>
      <c r="I5" s="102"/>
      <c r="J5" s="102"/>
    </row>
    <row r="6" spans="2:12" ht="22.5" customHeight="1" thickTop="1" thickBot="1" x14ac:dyDescent="0.25">
      <c r="B6" s="108" t="s">
        <v>7</v>
      </c>
      <c r="C6" s="108"/>
      <c r="D6" s="109"/>
      <c r="E6" s="110" t="s">
        <v>65</v>
      </c>
      <c r="F6" s="111"/>
      <c r="G6" s="111"/>
      <c r="H6" s="111"/>
      <c r="I6" s="111"/>
      <c r="J6" s="112"/>
    </row>
    <row r="7" spans="2:12" ht="7.5" customHeight="1" thickTop="1" thickBot="1" x14ac:dyDescent="0.25"/>
    <row r="8" spans="2:12" ht="22.5" customHeight="1" thickTop="1" thickBot="1" x14ac:dyDescent="0.25">
      <c r="D8" s="10" t="s">
        <v>13</v>
      </c>
      <c r="E8" s="42">
        <v>5</v>
      </c>
      <c r="F8" s="3"/>
      <c r="G8" s="3"/>
      <c r="H8" s="3"/>
      <c r="I8" s="3"/>
      <c r="J8" s="9"/>
    </row>
    <row r="9" spans="2:12" ht="7.5" customHeight="1" thickTop="1" x14ac:dyDescent="0.2"/>
    <row r="10" spans="2:12" ht="34.5" customHeight="1" x14ac:dyDescent="0.2">
      <c r="B10" s="113" t="s">
        <v>48</v>
      </c>
      <c r="C10" s="113"/>
      <c r="D10" s="113"/>
      <c r="E10" s="113"/>
      <c r="F10" s="113"/>
      <c r="G10" s="113"/>
      <c r="H10" s="113"/>
      <c r="I10" s="113"/>
      <c r="J10" s="113"/>
      <c r="L10" s="1" t="s">
        <v>46</v>
      </c>
    </row>
    <row r="11" spans="2:12" ht="6" customHeight="1" x14ac:dyDescent="0.2">
      <c r="B11" s="5"/>
      <c r="C11" s="5"/>
      <c r="D11" s="5"/>
      <c r="E11" s="5"/>
      <c r="F11" s="5"/>
      <c r="G11" s="5"/>
      <c r="H11" s="5"/>
      <c r="I11" s="5"/>
      <c r="J11" s="5"/>
    </row>
    <row r="12" spans="2:12" ht="36.75" customHeight="1" x14ac:dyDescent="0.2">
      <c r="B12" s="20" t="s">
        <v>4</v>
      </c>
      <c r="C12" s="114" t="str">
        <f>CONCATENATE("Descripción de los niveles de desempeño - ",D6," Grado ",E8)</f>
        <v>Descripción de los niveles de desempeño -  Grado 5</v>
      </c>
      <c r="D12" s="115"/>
      <c r="E12" s="115"/>
      <c r="F12" s="115"/>
      <c r="G12" s="115"/>
      <c r="H12" s="115"/>
      <c r="I12" s="115"/>
      <c r="J12" s="116"/>
    </row>
    <row r="13" spans="2:12" ht="67.349999999999994" customHeight="1" x14ac:dyDescent="0.2">
      <c r="B13" s="4" t="s">
        <v>0</v>
      </c>
      <c r="C13" s="117" t="s">
        <v>66</v>
      </c>
      <c r="D13" s="118"/>
      <c r="E13" s="118"/>
      <c r="F13" s="118"/>
      <c r="G13" s="118"/>
      <c r="H13" s="118"/>
      <c r="I13" s="118"/>
      <c r="J13" s="119"/>
    </row>
    <row r="14" spans="2:12" ht="67.349999999999994" customHeight="1" x14ac:dyDescent="0.2">
      <c r="B14" s="4" t="s">
        <v>2</v>
      </c>
      <c r="C14" s="120" t="s">
        <v>67</v>
      </c>
      <c r="D14" s="106"/>
      <c r="E14" s="106"/>
      <c r="F14" s="106"/>
      <c r="G14" s="106"/>
      <c r="H14" s="106"/>
      <c r="I14" s="106"/>
      <c r="J14" s="107"/>
    </row>
    <row r="15" spans="2:12" ht="67.349999999999994" customHeight="1" x14ac:dyDescent="0.2">
      <c r="B15" s="4" t="s">
        <v>1</v>
      </c>
      <c r="C15" s="121" t="s">
        <v>68</v>
      </c>
      <c r="D15" s="122"/>
      <c r="E15" s="122"/>
      <c r="F15" s="122"/>
      <c r="G15" s="122"/>
      <c r="H15" s="122"/>
      <c r="I15" s="122"/>
      <c r="J15" s="123"/>
    </row>
    <row r="16" spans="2:12" ht="67.349999999999994" customHeight="1" x14ac:dyDescent="0.2">
      <c r="B16" s="4" t="s">
        <v>3</v>
      </c>
      <c r="C16" s="105" t="s">
        <v>69</v>
      </c>
      <c r="D16" s="106"/>
      <c r="E16" s="106"/>
      <c r="F16" s="106"/>
      <c r="G16" s="106"/>
      <c r="H16" s="106"/>
      <c r="I16" s="106"/>
      <c r="J16" s="107"/>
    </row>
    <row r="18" spans="2:10" ht="43.5" customHeight="1" x14ac:dyDescent="0.2">
      <c r="B18" s="113" t="s">
        <v>10</v>
      </c>
      <c r="C18" s="113"/>
      <c r="D18" s="113"/>
      <c r="E18" s="113"/>
      <c r="F18" s="113"/>
      <c r="G18" s="113"/>
      <c r="H18" s="113"/>
      <c r="I18" s="113"/>
      <c r="J18" s="113"/>
    </row>
    <row r="19" spans="2:10" ht="7.5" customHeight="1" thickBot="1" x14ac:dyDescent="0.25">
      <c r="B19" s="6"/>
      <c r="C19" s="6"/>
      <c r="D19" s="6"/>
      <c r="E19" s="6"/>
      <c r="F19" s="6"/>
      <c r="G19" s="6"/>
      <c r="H19" s="6"/>
      <c r="I19" s="6"/>
      <c r="J19" s="6"/>
    </row>
    <row r="20" spans="2:10" ht="22.5" customHeight="1" thickTop="1" thickBot="1" x14ac:dyDescent="0.25">
      <c r="B20" s="108" t="s">
        <v>8</v>
      </c>
      <c r="C20" s="108"/>
      <c r="D20" s="109"/>
      <c r="E20" s="42">
        <v>28</v>
      </c>
      <c r="F20" s="124" t="s">
        <v>15</v>
      </c>
      <c r="G20" s="125"/>
      <c r="H20" s="125"/>
      <c r="I20" s="126"/>
      <c r="J20" s="42">
        <v>4</v>
      </c>
    </row>
    <row r="21" spans="2:10" ht="6" customHeight="1" thickTop="1" x14ac:dyDescent="0.2">
      <c r="B21" s="5"/>
      <c r="C21" s="5"/>
      <c r="D21" s="5"/>
      <c r="E21" s="5"/>
      <c r="F21" s="5"/>
      <c r="G21" s="5"/>
      <c r="H21" s="5"/>
      <c r="I21" s="5"/>
      <c r="J21" s="5"/>
    </row>
    <row r="22" spans="2:10" ht="15" customHeight="1" x14ac:dyDescent="0.2">
      <c r="B22" s="127" t="s">
        <v>9</v>
      </c>
      <c r="C22" s="90" t="s">
        <v>11</v>
      </c>
      <c r="D22" s="90"/>
      <c r="E22" s="90"/>
      <c r="F22" s="90"/>
      <c r="G22" s="90" t="s">
        <v>12</v>
      </c>
      <c r="H22" s="90"/>
      <c r="I22" s="90"/>
      <c r="J22" s="90"/>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43">
        <v>1</v>
      </c>
      <c r="D24" s="44">
        <v>26</v>
      </c>
      <c r="E24" s="44">
        <v>1</v>
      </c>
      <c r="F24" s="45">
        <v>0</v>
      </c>
      <c r="G24" s="15">
        <f>IFERROR(C24/$E$20,0)</f>
        <v>3.5714285714285712E-2</v>
      </c>
      <c r="H24" s="16">
        <f t="shared" ref="H24:J28" si="0">IFERROR(D24/$E$20,0)</f>
        <v>0.9285714285714286</v>
      </c>
      <c r="I24" s="15">
        <f t="shared" si="0"/>
        <v>3.5714285714285712E-2</v>
      </c>
      <c r="J24" s="17">
        <f t="shared" si="0"/>
        <v>0</v>
      </c>
    </row>
    <row r="25" spans="2:10" ht="18.75" customHeight="1" x14ac:dyDescent="0.2">
      <c r="B25" s="7">
        <v>2</v>
      </c>
      <c r="C25" s="43">
        <v>1</v>
      </c>
      <c r="D25" s="44">
        <v>12</v>
      </c>
      <c r="E25" s="44">
        <v>14</v>
      </c>
      <c r="F25" s="45">
        <v>1</v>
      </c>
      <c r="G25" s="15">
        <f>IFERROR(C25/$E$20,0)</f>
        <v>3.5714285714285712E-2</v>
      </c>
      <c r="H25" s="16">
        <f t="shared" si="0"/>
        <v>0.42857142857142855</v>
      </c>
      <c r="I25" s="15">
        <f t="shared" si="0"/>
        <v>0.5</v>
      </c>
      <c r="J25" s="17">
        <f t="shared" si="0"/>
        <v>3.5714285714285712E-2</v>
      </c>
    </row>
    <row r="26" spans="2:10" ht="18.75" customHeight="1" x14ac:dyDescent="0.2">
      <c r="B26" s="7">
        <v>3</v>
      </c>
      <c r="C26" s="43">
        <v>2</v>
      </c>
      <c r="D26" s="44">
        <v>10</v>
      </c>
      <c r="E26" s="44">
        <v>15</v>
      </c>
      <c r="F26" s="45">
        <v>1</v>
      </c>
      <c r="G26" s="15">
        <f>IFERROR(C26/$E$20,0)</f>
        <v>7.1428571428571425E-2</v>
      </c>
      <c r="H26" s="16">
        <f t="shared" si="0"/>
        <v>0.35714285714285715</v>
      </c>
      <c r="I26" s="15">
        <f t="shared" si="0"/>
        <v>0.5357142857142857</v>
      </c>
      <c r="J26" s="17">
        <f t="shared" si="0"/>
        <v>3.5714285714285712E-2</v>
      </c>
    </row>
    <row r="27" spans="2:10" ht="18.75" customHeight="1" x14ac:dyDescent="0.2">
      <c r="B27" s="7">
        <v>4</v>
      </c>
      <c r="C27" s="43">
        <v>2</v>
      </c>
      <c r="D27" s="44">
        <v>10</v>
      </c>
      <c r="E27" s="44">
        <v>14</v>
      </c>
      <c r="F27" s="45">
        <v>2</v>
      </c>
      <c r="G27" s="15">
        <f>IFERROR(C27/$E$20,0)</f>
        <v>7.1428571428571425E-2</v>
      </c>
      <c r="H27" s="16">
        <f t="shared" si="0"/>
        <v>0.35714285714285715</v>
      </c>
      <c r="I27" s="15">
        <f t="shared" si="0"/>
        <v>0.5</v>
      </c>
      <c r="J27" s="17">
        <f t="shared" si="0"/>
        <v>7.1428571428571425E-2</v>
      </c>
    </row>
    <row r="28" spans="2:10" ht="18.75" customHeight="1" x14ac:dyDescent="0.2">
      <c r="B28" s="7">
        <v>5</v>
      </c>
      <c r="C28" s="35"/>
      <c r="D28" s="36"/>
      <c r="E28" s="36"/>
      <c r="F28" s="37"/>
      <c r="G28" s="15">
        <f>IFERROR(C28/$E$20,0)</f>
        <v>0</v>
      </c>
      <c r="H28" s="16">
        <f t="shared" si="0"/>
        <v>0</v>
      </c>
      <c r="I28" s="15">
        <f t="shared" si="0"/>
        <v>0</v>
      </c>
      <c r="J28" s="17">
        <f t="shared" si="0"/>
        <v>0</v>
      </c>
    </row>
    <row r="30" spans="2:10" ht="18" customHeight="1" x14ac:dyDescent="0.2">
      <c r="B30" s="91" t="s">
        <v>14</v>
      </c>
      <c r="C30" s="91"/>
      <c r="D30" s="91"/>
      <c r="E30" s="91"/>
      <c r="F30" s="91"/>
      <c r="G30" s="91"/>
      <c r="H30" s="91"/>
      <c r="I30" s="91"/>
      <c r="J30" s="91"/>
    </row>
    <row r="31" spans="2:10" ht="18" customHeight="1" x14ac:dyDescent="0.2">
      <c r="B31" s="92" t="str">
        <f>CONCATENATE(E6," - Grado ",E8)</f>
        <v>Ciencias Naturales y Ed. Ambiental - Grado 5</v>
      </c>
      <c r="C31" s="92"/>
      <c r="D31" s="92"/>
      <c r="E31" s="92"/>
      <c r="F31" s="92"/>
      <c r="G31" s="92"/>
      <c r="H31" s="92"/>
      <c r="I31" s="92"/>
      <c r="J31" s="92"/>
    </row>
    <row r="51" spans="2:10" x14ac:dyDescent="0.2">
      <c r="D51" s="11">
        <v>1</v>
      </c>
      <c r="E51" s="11">
        <v>2</v>
      </c>
      <c r="F51" s="11">
        <v>3</v>
      </c>
      <c r="G51" s="11">
        <v>4</v>
      </c>
      <c r="H51" s="11">
        <v>5</v>
      </c>
    </row>
    <row r="52" spans="2:10" x14ac:dyDescent="0.2">
      <c r="D52" s="12">
        <f>G24</f>
        <v>3.5714285714285712E-2</v>
      </c>
      <c r="E52" s="12">
        <f>G25</f>
        <v>3.5714285714285712E-2</v>
      </c>
      <c r="F52" s="12">
        <f>G26</f>
        <v>7.1428571428571425E-2</v>
      </c>
      <c r="G52" s="12">
        <f>G27</f>
        <v>7.1428571428571425E-2</v>
      </c>
      <c r="H52" s="12">
        <f>G28</f>
        <v>0</v>
      </c>
    </row>
    <row r="56" spans="2:10" ht="30.75" customHeight="1" x14ac:dyDescent="0.2"/>
    <row r="57" spans="2:10" ht="29.25" customHeight="1" x14ac:dyDescent="0.2">
      <c r="B57" s="93"/>
      <c r="C57" s="93"/>
      <c r="D57" s="93"/>
      <c r="E57" s="93"/>
      <c r="F57" s="93"/>
      <c r="G57" s="93"/>
      <c r="H57" s="93"/>
      <c r="I57" s="93"/>
      <c r="J57" s="93"/>
    </row>
    <row r="58" spans="2:10" ht="23.25" customHeight="1" x14ac:dyDescent="0.25">
      <c r="B58" s="74" t="s">
        <v>32</v>
      </c>
      <c r="C58" s="74"/>
      <c r="D58" s="74"/>
      <c r="E58" s="74"/>
      <c r="F58" s="74"/>
      <c r="G58" s="74"/>
      <c r="H58" s="74"/>
      <c r="I58" s="74"/>
      <c r="J58" s="74"/>
    </row>
    <row r="59" spans="2:10" ht="48" customHeight="1" x14ac:dyDescent="0.2">
      <c r="B59" s="94" t="s">
        <v>38</v>
      </c>
      <c r="C59" s="95"/>
      <c r="D59" s="95"/>
      <c r="E59" s="95"/>
      <c r="F59" s="95"/>
      <c r="G59" s="95"/>
      <c r="H59" s="95"/>
      <c r="I59" s="95"/>
      <c r="J59" s="95"/>
    </row>
    <row r="60" spans="2:10" ht="33" customHeight="1" x14ac:dyDescent="0.2">
      <c r="B60" s="96" t="s">
        <v>33</v>
      </c>
      <c r="C60" s="97"/>
      <c r="D60" s="97"/>
      <c r="E60" s="97"/>
      <c r="F60" s="97"/>
      <c r="G60" s="97"/>
      <c r="H60" s="97"/>
      <c r="I60" s="97"/>
      <c r="J60" s="98"/>
    </row>
    <row r="61" spans="2:10" ht="15" customHeight="1" x14ac:dyDescent="0.2">
      <c r="B61" s="99"/>
      <c r="C61" s="100"/>
      <c r="D61" s="100"/>
      <c r="E61" s="100"/>
      <c r="F61" s="100"/>
      <c r="G61" s="100"/>
      <c r="H61" s="100"/>
      <c r="I61" s="100"/>
      <c r="J61" s="101"/>
    </row>
    <row r="62" spans="2:10" x14ac:dyDescent="0.2">
      <c r="B62" s="81" t="s">
        <v>36</v>
      </c>
      <c r="C62" s="33">
        <v>1</v>
      </c>
      <c r="D62" s="84" t="s">
        <v>42</v>
      </c>
      <c r="E62" s="85"/>
      <c r="F62" s="85"/>
      <c r="G62" s="85"/>
      <c r="H62" s="85"/>
      <c r="I62" s="85"/>
      <c r="J62" s="86"/>
    </row>
    <row r="63" spans="2:10" x14ac:dyDescent="0.2">
      <c r="B63" s="82"/>
      <c r="C63" s="34">
        <v>2</v>
      </c>
      <c r="D63" s="87" t="s">
        <v>42</v>
      </c>
      <c r="E63" s="88"/>
      <c r="F63" s="88"/>
      <c r="G63" s="88"/>
      <c r="H63" s="88"/>
      <c r="I63" s="88"/>
      <c r="J63" s="89"/>
    </row>
    <row r="64" spans="2:10" x14ac:dyDescent="0.2">
      <c r="B64" s="82"/>
      <c r="C64" s="33">
        <v>3</v>
      </c>
      <c r="D64" s="84" t="s">
        <v>42</v>
      </c>
      <c r="E64" s="85"/>
      <c r="F64" s="85"/>
      <c r="G64" s="85"/>
      <c r="H64" s="85"/>
      <c r="I64" s="85"/>
      <c r="J64" s="86"/>
    </row>
    <row r="65" spans="2:10" x14ac:dyDescent="0.2">
      <c r="B65" s="82"/>
      <c r="C65" s="34">
        <v>4</v>
      </c>
      <c r="D65" s="87" t="s">
        <v>43</v>
      </c>
      <c r="E65" s="88"/>
      <c r="F65" s="88"/>
      <c r="G65" s="88"/>
      <c r="H65" s="88"/>
      <c r="I65" s="88"/>
      <c r="J65" s="89"/>
    </row>
    <row r="66" spans="2:10" x14ac:dyDescent="0.2">
      <c r="B66" s="83"/>
      <c r="C66" s="33">
        <v>5</v>
      </c>
      <c r="D66" s="84" t="s">
        <v>43</v>
      </c>
      <c r="E66" s="85"/>
      <c r="F66" s="85"/>
      <c r="G66" s="85"/>
      <c r="H66" s="85"/>
      <c r="I66" s="85"/>
      <c r="J66" s="86"/>
    </row>
    <row r="67" spans="2:10" x14ac:dyDescent="0.2">
      <c r="B67" s="78"/>
      <c r="C67" s="79"/>
      <c r="D67" s="79"/>
      <c r="E67" s="79"/>
      <c r="F67" s="79"/>
      <c r="G67" s="79"/>
      <c r="H67" s="79"/>
      <c r="I67" s="79"/>
      <c r="J67" s="80"/>
    </row>
    <row r="68" spans="2:10" x14ac:dyDescent="0.2">
      <c r="B68" s="81" t="s">
        <v>34</v>
      </c>
      <c r="C68" s="33">
        <v>1</v>
      </c>
      <c r="D68" s="84"/>
      <c r="E68" s="85"/>
      <c r="F68" s="85"/>
      <c r="G68" s="85"/>
      <c r="H68" s="85"/>
      <c r="I68" s="85"/>
      <c r="J68" s="86"/>
    </row>
    <row r="69" spans="2:10" x14ac:dyDescent="0.2">
      <c r="B69" s="82"/>
      <c r="C69" s="34">
        <v>2</v>
      </c>
      <c r="D69" s="87"/>
      <c r="E69" s="88"/>
      <c r="F69" s="88"/>
      <c r="G69" s="88"/>
      <c r="H69" s="88"/>
      <c r="I69" s="88"/>
      <c r="J69" s="89"/>
    </row>
    <row r="70" spans="2:10" x14ac:dyDescent="0.2">
      <c r="B70" s="82"/>
      <c r="C70" s="33">
        <v>3</v>
      </c>
      <c r="D70" s="84"/>
      <c r="E70" s="85"/>
      <c r="F70" s="85"/>
      <c r="G70" s="85"/>
      <c r="H70" s="85"/>
      <c r="I70" s="85"/>
      <c r="J70" s="86"/>
    </row>
    <row r="71" spans="2:10" x14ac:dyDescent="0.2">
      <c r="B71" s="82"/>
      <c r="C71" s="34">
        <v>4</v>
      </c>
      <c r="D71" s="87"/>
      <c r="E71" s="88"/>
      <c r="F71" s="88"/>
      <c r="G71" s="88"/>
      <c r="H71" s="88"/>
      <c r="I71" s="88"/>
      <c r="J71" s="89"/>
    </row>
    <row r="72" spans="2:10" x14ac:dyDescent="0.2">
      <c r="B72" s="83"/>
      <c r="C72" s="33">
        <v>5</v>
      </c>
      <c r="D72" s="84"/>
      <c r="E72" s="85"/>
      <c r="F72" s="85"/>
      <c r="G72" s="85"/>
      <c r="H72" s="85"/>
      <c r="I72" s="85"/>
      <c r="J72" s="86"/>
    </row>
    <row r="73" spans="2:10" x14ac:dyDescent="0.2">
      <c r="B73" s="78"/>
      <c r="C73" s="79"/>
      <c r="D73" s="79"/>
      <c r="E73" s="79"/>
      <c r="F73" s="79"/>
      <c r="G73" s="79"/>
      <c r="H73" s="79"/>
      <c r="I73" s="79"/>
      <c r="J73" s="80"/>
    </row>
    <row r="74" spans="2:10" x14ac:dyDescent="0.2">
      <c r="B74" s="81" t="s">
        <v>35</v>
      </c>
      <c r="C74" s="33">
        <v>1</v>
      </c>
      <c r="D74" s="84"/>
      <c r="E74" s="85"/>
      <c r="F74" s="85"/>
      <c r="G74" s="85"/>
      <c r="H74" s="85"/>
      <c r="I74" s="85"/>
      <c r="J74" s="86"/>
    </row>
    <row r="75" spans="2:10" x14ac:dyDescent="0.2">
      <c r="B75" s="82"/>
      <c r="C75" s="34">
        <v>2</v>
      </c>
      <c r="D75" s="87"/>
      <c r="E75" s="88"/>
      <c r="F75" s="88"/>
      <c r="G75" s="88"/>
      <c r="H75" s="88"/>
      <c r="I75" s="88"/>
      <c r="J75" s="89"/>
    </row>
    <row r="76" spans="2:10" x14ac:dyDescent="0.2">
      <c r="B76" s="82"/>
      <c r="C76" s="33">
        <v>3</v>
      </c>
      <c r="D76" s="84"/>
      <c r="E76" s="85"/>
      <c r="F76" s="85"/>
      <c r="G76" s="85"/>
      <c r="H76" s="85"/>
      <c r="I76" s="85"/>
      <c r="J76" s="86"/>
    </row>
    <row r="77" spans="2:10" x14ac:dyDescent="0.2">
      <c r="B77" s="82"/>
      <c r="C77" s="34">
        <v>4</v>
      </c>
      <c r="D77" s="87"/>
      <c r="E77" s="88"/>
      <c r="F77" s="88"/>
      <c r="G77" s="88"/>
      <c r="H77" s="88"/>
      <c r="I77" s="88"/>
      <c r="J77" s="89"/>
    </row>
    <row r="78" spans="2:10" x14ac:dyDescent="0.2">
      <c r="B78" s="83"/>
      <c r="C78" s="33">
        <v>5</v>
      </c>
      <c r="D78" s="84"/>
      <c r="E78" s="85"/>
      <c r="F78" s="85"/>
      <c r="G78" s="85"/>
      <c r="H78" s="85"/>
      <c r="I78" s="85"/>
      <c r="J78" s="86"/>
    </row>
    <row r="79" spans="2:10" x14ac:dyDescent="0.2">
      <c r="B79" s="78"/>
      <c r="C79" s="79"/>
      <c r="D79" s="79"/>
      <c r="E79" s="79"/>
      <c r="F79" s="79"/>
      <c r="G79" s="79"/>
      <c r="H79" s="79"/>
      <c r="I79" s="79"/>
      <c r="J79" s="80"/>
    </row>
    <row r="80" spans="2:10" x14ac:dyDescent="0.2">
      <c r="B80" s="81" t="s">
        <v>37</v>
      </c>
      <c r="C80" s="33">
        <v>1</v>
      </c>
      <c r="D80" s="84"/>
      <c r="E80" s="85"/>
      <c r="F80" s="85"/>
      <c r="G80" s="85"/>
      <c r="H80" s="85"/>
      <c r="I80" s="85"/>
      <c r="J80" s="86"/>
    </row>
    <row r="81" spans="2:10" x14ac:dyDescent="0.2">
      <c r="B81" s="82"/>
      <c r="C81" s="34">
        <v>2</v>
      </c>
      <c r="D81" s="87"/>
      <c r="E81" s="88"/>
      <c r="F81" s="88"/>
      <c r="G81" s="88"/>
      <c r="H81" s="88"/>
      <c r="I81" s="88"/>
      <c r="J81" s="89"/>
    </row>
    <row r="82" spans="2:10" x14ac:dyDescent="0.2">
      <c r="B82" s="82"/>
      <c r="C82" s="33">
        <v>3</v>
      </c>
      <c r="D82" s="84"/>
      <c r="E82" s="85"/>
      <c r="F82" s="85"/>
      <c r="G82" s="85"/>
      <c r="H82" s="85"/>
      <c r="I82" s="85"/>
      <c r="J82" s="86"/>
    </row>
    <row r="83" spans="2:10" x14ac:dyDescent="0.2">
      <c r="B83" s="82"/>
      <c r="C83" s="34">
        <v>4</v>
      </c>
      <c r="D83" s="87"/>
      <c r="E83" s="88"/>
      <c r="F83" s="88"/>
      <c r="G83" s="88"/>
      <c r="H83" s="88"/>
      <c r="I83" s="88"/>
      <c r="J83" s="89"/>
    </row>
    <row r="84" spans="2:10" x14ac:dyDescent="0.2">
      <c r="B84" s="83"/>
      <c r="C84" s="33">
        <v>5</v>
      </c>
      <c r="D84" s="84"/>
      <c r="E84" s="85"/>
      <c r="F84" s="85"/>
      <c r="G84" s="85"/>
      <c r="H84" s="85"/>
      <c r="I84" s="85"/>
      <c r="J84" s="86"/>
    </row>
    <row r="85" spans="2:10" x14ac:dyDescent="0.2">
      <c r="B85" s="78"/>
      <c r="C85" s="79"/>
      <c r="D85" s="79"/>
      <c r="E85" s="79"/>
      <c r="F85" s="79"/>
      <c r="G85" s="79"/>
      <c r="H85" s="79"/>
      <c r="I85" s="79"/>
      <c r="J85" s="80"/>
    </row>
    <row r="86" spans="2:10" x14ac:dyDescent="0.2">
      <c r="B86" s="81" t="s">
        <v>39</v>
      </c>
      <c r="C86" s="33">
        <v>1</v>
      </c>
      <c r="D86" s="84"/>
      <c r="E86" s="85"/>
      <c r="F86" s="85"/>
      <c r="G86" s="85"/>
      <c r="H86" s="85"/>
      <c r="I86" s="85"/>
      <c r="J86" s="86"/>
    </row>
    <row r="87" spans="2:10" x14ac:dyDescent="0.2">
      <c r="B87" s="82"/>
      <c r="C87" s="34">
        <v>2</v>
      </c>
      <c r="D87" s="87"/>
      <c r="E87" s="88"/>
      <c r="F87" s="88"/>
      <c r="G87" s="88"/>
      <c r="H87" s="88"/>
      <c r="I87" s="88"/>
      <c r="J87" s="89"/>
    </row>
    <row r="88" spans="2:10" x14ac:dyDescent="0.2">
      <c r="B88" s="82"/>
      <c r="C88" s="33">
        <v>3</v>
      </c>
      <c r="D88" s="84"/>
      <c r="E88" s="85"/>
      <c r="F88" s="85"/>
      <c r="G88" s="85"/>
      <c r="H88" s="85"/>
      <c r="I88" s="85"/>
      <c r="J88" s="86"/>
    </row>
    <row r="89" spans="2:10" x14ac:dyDescent="0.2">
      <c r="B89" s="82"/>
      <c r="C89" s="34">
        <v>4</v>
      </c>
      <c r="D89" s="87"/>
      <c r="E89" s="88"/>
      <c r="F89" s="88"/>
      <c r="G89" s="88"/>
      <c r="H89" s="88"/>
      <c r="I89" s="88"/>
      <c r="J89" s="89"/>
    </row>
    <row r="90" spans="2:10" x14ac:dyDescent="0.2">
      <c r="B90" s="83"/>
      <c r="C90" s="33">
        <v>5</v>
      </c>
      <c r="D90" s="84"/>
      <c r="E90" s="85"/>
      <c r="F90" s="85"/>
      <c r="G90" s="85"/>
      <c r="H90" s="85"/>
      <c r="I90" s="85"/>
      <c r="J90" s="86"/>
    </row>
    <row r="93" spans="2:10" x14ac:dyDescent="0.2">
      <c r="B93" s="103" t="s">
        <v>54</v>
      </c>
      <c r="C93" s="103"/>
      <c r="D93" s="103"/>
      <c r="E93" s="103"/>
      <c r="F93" s="103"/>
      <c r="G93" s="103"/>
      <c r="H93" s="103"/>
      <c r="I93" s="103"/>
      <c r="J93" s="103"/>
    </row>
    <row r="94" spans="2:10" x14ac:dyDescent="0.2">
      <c r="B94" s="104"/>
      <c r="C94" s="104"/>
      <c r="D94" s="104"/>
      <c r="E94" s="104"/>
      <c r="F94" s="104"/>
      <c r="G94" s="104"/>
      <c r="H94" s="104"/>
      <c r="I94" s="104"/>
      <c r="J94" s="104"/>
    </row>
    <row r="95" spans="2:10" x14ac:dyDescent="0.2">
      <c r="B95" s="104"/>
      <c r="C95" s="104"/>
      <c r="D95" s="104"/>
      <c r="E95" s="104"/>
      <c r="F95" s="104"/>
      <c r="G95" s="104"/>
      <c r="H95" s="104"/>
      <c r="I95" s="104"/>
      <c r="J95" s="104"/>
    </row>
  </sheetData>
  <mergeCells count="59">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68:B72"/>
    <mergeCell ref="D68:J68"/>
    <mergeCell ref="D69:J69"/>
    <mergeCell ref="D70:J70"/>
    <mergeCell ref="D71:J71"/>
    <mergeCell ref="D72:J72"/>
    <mergeCell ref="D74:J74"/>
    <mergeCell ref="D75:J75"/>
    <mergeCell ref="D76:J76"/>
    <mergeCell ref="D77:J77"/>
    <mergeCell ref="D78:J78"/>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s>
  <phoneticPr fontId="29" type="noConversion"/>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topLeftCell="A15" workbookViewId="0">
      <selection activeCell="C27" sqref="C27:F27"/>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4" t="s">
        <v>31</v>
      </c>
      <c r="C1" s="74"/>
      <c r="D1" s="74"/>
      <c r="E1" s="74"/>
      <c r="F1" s="74"/>
      <c r="G1" s="74"/>
      <c r="H1" s="74"/>
      <c r="I1" s="74"/>
      <c r="J1" s="74"/>
    </row>
    <row r="2" spans="2:12" ht="7.5" customHeight="1" x14ac:dyDescent="0.2">
      <c r="B2" s="2"/>
      <c r="C2" s="2"/>
      <c r="D2" s="2"/>
      <c r="E2" s="2"/>
      <c r="F2" s="2"/>
      <c r="G2" s="2"/>
      <c r="H2" s="2"/>
      <c r="I2" s="2"/>
      <c r="J2" s="2"/>
    </row>
    <row r="3" spans="2:12" ht="8.25" customHeight="1" x14ac:dyDescent="0.2"/>
    <row r="4" spans="2:12" ht="14.25" customHeight="1" x14ac:dyDescent="0.2">
      <c r="B4" s="102" t="s">
        <v>41</v>
      </c>
      <c r="C4" s="102"/>
      <c r="D4" s="102"/>
      <c r="E4" s="102"/>
      <c r="F4" s="102"/>
      <c r="G4" s="102"/>
      <c r="H4" s="102"/>
      <c r="I4" s="102"/>
      <c r="J4" s="102"/>
    </row>
    <row r="5" spans="2:12" ht="15" thickBot="1" x14ac:dyDescent="0.25">
      <c r="B5" s="102"/>
      <c r="C5" s="102"/>
      <c r="D5" s="102"/>
      <c r="E5" s="102"/>
      <c r="F5" s="102"/>
      <c r="G5" s="102"/>
      <c r="H5" s="102"/>
      <c r="I5" s="102"/>
      <c r="J5" s="102"/>
    </row>
    <row r="6" spans="2:12" ht="22.5" customHeight="1" thickTop="1" thickBot="1" x14ac:dyDescent="0.25">
      <c r="B6" s="108" t="s">
        <v>7</v>
      </c>
      <c r="C6" s="108"/>
      <c r="D6" s="109"/>
      <c r="E6" s="110" t="s">
        <v>65</v>
      </c>
      <c r="F6" s="129"/>
      <c r="G6" s="129"/>
      <c r="H6" s="129"/>
      <c r="I6" s="129"/>
      <c r="J6" s="130"/>
    </row>
    <row r="7" spans="2:12" ht="7.5" customHeight="1" thickTop="1" thickBot="1" x14ac:dyDescent="0.25"/>
    <row r="8" spans="2:12" ht="22.5" customHeight="1" thickTop="1" thickBot="1" x14ac:dyDescent="0.25">
      <c r="D8" s="40" t="s">
        <v>13</v>
      </c>
      <c r="E8" s="42">
        <v>9</v>
      </c>
      <c r="F8" s="3"/>
      <c r="G8" s="3"/>
      <c r="H8" s="3"/>
      <c r="I8" s="3"/>
      <c r="J8" s="9"/>
    </row>
    <row r="9" spans="2:12" ht="7.5" customHeight="1" thickTop="1" x14ac:dyDescent="0.2"/>
    <row r="10" spans="2:12" ht="34.5" customHeight="1" x14ac:dyDescent="0.2">
      <c r="B10" s="113" t="s">
        <v>48</v>
      </c>
      <c r="C10" s="113"/>
      <c r="D10" s="113"/>
      <c r="E10" s="113"/>
      <c r="F10" s="113"/>
      <c r="G10" s="113"/>
      <c r="H10" s="113"/>
      <c r="I10" s="113"/>
      <c r="J10" s="113"/>
      <c r="L10" s="1" t="s">
        <v>46</v>
      </c>
    </row>
    <row r="11" spans="2:12" ht="6" customHeight="1" x14ac:dyDescent="0.2">
      <c r="B11" s="5"/>
      <c r="C11" s="5"/>
      <c r="D11" s="5"/>
      <c r="E11" s="5"/>
      <c r="F11" s="5"/>
      <c r="G11" s="5"/>
      <c r="H11" s="5"/>
      <c r="I11" s="5"/>
      <c r="J11" s="5"/>
    </row>
    <row r="12" spans="2:12" ht="36.75" customHeight="1" x14ac:dyDescent="0.2">
      <c r="B12" s="20" t="s">
        <v>4</v>
      </c>
      <c r="C12" s="114" t="str">
        <f>CONCATENATE("Descripción de los niveles de desempeño - ",D6," Grado ",E8)</f>
        <v>Descripción de los niveles de desempeño -  Grado 9</v>
      </c>
      <c r="D12" s="115"/>
      <c r="E12" s="115"/>
      <c r="F12" s="115"/>
      <c r="G12" s="115"/>
      <c r="H12" s="115"/>
      <c r="I12" s="115"/>
      <c r="J12" s="116"/>
    </row>
    <row r="13" spans="2:12" ht="82.5" customHeight="1" x14ac:dyDescent="0.2">
      <c r="B13" s="39" t="s">
        <v>0</v>
      </c>
      <c r="C13" s="121" t="s">
        <v>70</v>
      </c>
      <c r="D13" s="118"/>
      <c r="E13" s="118"/>
      <c r="F13" s="118"/>
      <c r="G13" s="118"/>
      <c r="H13" s="118"/>
      <c r="I13" s="118"/>
      <c r="J13" s="119"/>
    </row>
    <row r="14" spans="2:12" ht="90" customHeight="1" x14ac:dyDescent="0.2">
      <c r="B14" s="39" t="s">
        <v>2</v>
      </c>
      <c r="C14" s="120" t="s">
        <v>71</v>
      </c>
      <c r="D14" s="106"/>
      <c r="E14" s="106"/>
      <c r="F14" s="106"/>
      <c r="G14" s="106"/>
      <c r="H14" s="106"/>
      <c r="I14" s="106"/>
      <c r="J14" s="107"/>
    </row>
    <row r="15" spans="2:12" ht="67.349999999999994" customHeight="1" x14ac:dyDescent="0.2">
      <c r="B15" s="39" t="s">
        <v>1</v>
      </c>
      <c r="C15" s="121" t="s">
        <v>72</v>
      </c>
      <c r="D15" s="118"/>
      <c r="E15" s="118"/>
      <c r="F15" s="118"/>
      <c r="G15" s="118"/>
      <c r="H15" s="118"/>
      <c r="I15" s="118"/>
      <c r="J15" s="119"/>
    </row>
    <row r="16" spans="2:12" ht="93.75" customHeight="1" x14ac:dyDescent="0.2">
      <c r="B16" s="39" t="s">
        <v>3</v>
      </c>
      <c r="C16" s="128" t="s">
        <v>73</v>
      </c>
      <c r="D16" s="106"/>
      <c r="E16" s="106"/>
      <c r="F16" s="106"/>
      <c r="G16" s="106"/>
      <c r="H16" s="106"/>
      <c r="I16" s="106"/>
      <c r="J16" s="107"/>
    </row>
    <row r="18" spans="2:10" ht="43.5" customHeight="1" x14ac:dyDescent="0.2">
      <c r="B18" s="113" t="s">
        <v>10</v>
      </c>
      <c r="C18" s="113"/>
      <c r="D18" s="113"/>
      <c r="E18" s="113"/>
      <c r="F18" s="113"/>
      <c r="G18" s="113"/>
      <c r="H18" s="113"/>
      <c r="I18" s="113"/>
      <c r="J18" s="113"/>
    </row>
    <row r="19" spans="2:10" ht="7.5" customHeight="1" thickBot="1" x14ac:dyDescent="0.25">
      <c r="B19" s="41"/>
      <c r="C19" s="41"/>
      <c r="D19" s="41"/>
      <c r="E19" s="41"/>
      <c r="F19" s="41"/>
      <c r="G19" s="41"/>
      <c r="H19" s="41"/>
      <c r="I19" s="41"/>
      <c r="J19" s="41"/>
    </row>
    <row r="20" spans="2:10" ht="22.5" customHeight="1" thickTop="1" thickBot="1" x14ac:dyDescent="0.25">
      <c r="B20" s="108" t="s">
        <v>8</v>
      </c>
      <c r="C20" s="108"/>
      <c r="D20" s="109"/>
      <c r="E20" s="42">
        <v>30</v>
      </c>
      <c r="F20" s="124" t="s">
        <v>15</v>
      </c>
      <c r="G20" s="125"/>
      <c r="H20" s="125"/>
      <c r="I20" s="126"/>
      <c r="J20" s="42">
        <v>4</v>
      </c>
    </row>
    <row r="21" spans="2:10" ht="6" customHeight="1" thickTop="1" x14ac:dyDescent="0.2">
      <c r="B21" s="5"/>
      <c r="C21" s="5"/>
      <c r="D21" s="5"/>
      <c r="E21" s="5"/>
      <c r="F21" s="5"/>
      <c r="G21" s="5"/>
      <c r="H21" s="5"/>
      <c r="I21" s="5"/>
      <c r="J21" s="5"/>
    </row>
    <row r="22" spans="2:10" ht="15" customHeight="1" x14ac:dyDescent="0.2">
      <c r="B22" s="127" t="s">
        <v>9</v>
      </c>
      <c r="C22" s="90" t="s">
        <v>11</v>
      </c>
      <c r="D22" s="90"/>
      <c r="E22" s="90"/>
      <c r="F22" s="90"/>
      <c r="G22" s="90" t="s">
        <v>12</v>
      </c>
      <c r="H22" s="90"/>
      <c r="I22" s="90"/>
      <c r="J22" s="90"/>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43">
        <v>1</v>
      </c>
      <c r="D24" s="44">
        <v>24</v>
      </c>
      <c r="E24" s="44">
        <v>3</v>
      </c>
      <c r="F24" s="45">
        <v>0</v>
      </c>
      <c r="G24" s="15">
        <f>IFERROR(C24/$E$20,0)</f>
        <v>3.3333333333333333E-2</v>
      </c>
      <c r="H24" s="16">
        <f t="shared" ref="H24:J28" si="0">IFERROR(D24/$E$20,0)</f>
        <v>0.8</v>
      </c>
      <c r="I24" s="15">
        <f t="shared" si="0"/>
        <v>0.1</v>
      </c>
      <c r="J24" s="17">
        <f t="shared" si="0"/>
        <v>0</v>
      </c>
    </row>
    <row r="25" spans="2:10" ht="18.75" customHeight="1" x14ac:dyDescent="0.2">
      <c r="B25" s="7">
        <v>2</v>
      </c>
      <c r="C25" s="43">
        <v>4</v>
      </c>
      <c r="D25" s="44">
        <v>7</v>
      </c>
      <c r="E25" s="44">
        <v>19</v>
      </c>
      <c r="F25" s="45">
        <v>0</v>
      </c>
      <c r="G25" s="15">
        <f>IFERROR(C25/$E$20,0)</f>
        <v>0.13333333333333333</v>
      </c>
      <c r="H25" s="16">
        <f t="shared" si="0"/>
        <v>0.23333333333333334</v>
      </c>
      <c r="I25" s="15">
        <f t="shared" si="0"/>
        <v>0.6333333333333333</v>
      </c>
      <c r="J25" s="17">
        <f t="shared" si="0"/>
        <v>0</v>
      </c>
    </row>
    <row r="26" spans="2:10" ht="18.75" customHeight="1" x14ac:dyDescent="0.2">
      <c r="B26" s="7">
        <v>3</v>
      </c>
      <c r="C26" s="43">
        <v>5</v>
      </c>
      <c r="D26" s="44">
        <v>12</v>
      </c>
      <c r="E26" s="44">
        <v>13</v>
      </c>
      <c r="F26" s="45">
        <v>0</v>
      </c>
      <c r="G26" s="15">
        <f>IFERROR(C26/$E$20,0)</f>
        <v>0.16666666666666666</v>
      </c>
      <c r="H26" s="16">
        <f t="shared" si="0"/>
        <v>0.4</v>
      </c>
      <c r="I26" s="15">
        <f t="shared" si="0"/>
        <v>0.43333333333333335</v>
      </c>
      <c r="J26" s="17">
        <f t="shared" si="0"/>
        <v>0</v>
      </c>
    </row>
    <row r="27" spans="2:10" ht="18.75" customHeight="1" x14ac:dyDescent="0.2">
      <c r="B27" s="7">
        <v>4</v>
      </c>
      <c r="C27" s="43">
        <v>8</v>
      </c>
      <c r="D27" s="44">
        <v>9</v>
      </c>
      <c r="E27" s="44">
        <v>13</v>
      </c>
      <c r="F27" s="45">
        <v>0</v>
      </c>
      <c r="G27" s="15">
        <f>IFERROR(C27/$E$20,0)</f>
        <v>0.26666666666666666</v>
      </c>
      <c r="H27" s="16">
        <f t="shared" si="0"/>
        <v>0.3</v>
      </c>
      <c r="I27" s="15">
        <f t="shared" si="0"/>
        <v>0.43333333333333335</v>
      </c>
      <c r="J27" s="17">
        <f t="shared" si="0"/>
        <v>0</v>
      </c>
    </row>
    <row r="28" spans="2:10" ht="18.75" customHeight="1" x14ac:dyDescent="0.2">
      <c r="B28" s="7">
        <v>5</v>
      </c>
      <c r="C28" s="43" t="s">
        <v>40</v>
      </c>
      <c r="D28" s="44" t="s">
        <v>40</v>
      </c>
      <c r="E28" s="44" t="s">
        <v>40</v>
      </c>
      <c r="F28" s="45" t="s">
        <v>40</v>
      </c>
      <c r="G28" s="15">
        <f>IFERROR(C28/$E$20,0)</f>
        <v>0</v>
      </c>
      <c r="H28" s="16">
        <f t="shared" si="0"/>
        <v>0</v>
      </c>
      <c r="I28" s="15">
        <f t="shared" si="0"/>
        <v>0</v>
      </c>
      <c r="J28" s="17">
        <f t="shared" si="0"/>
        <v>0</v>
      </c>
    </row>
    <row r="30" spans="2:10" ht="18" customHeight="1" x14ac:dyDescent="0.2">
      <c r="B30" s="91" t="s">
        <v>14</v>
      </c>
      <c r="C30" s="91"/>
      <c r="D30" s="91"/>
      <c r="E30" s="91"/>
      <c r="F30" s="91"/>
      <c r="G30" s="91"/>
      <c r="H30" s="91"/>
      <c r="I30" s="91"/>
      <c r="J30" s="91"/>
    </row>
    <row r="31" spans="2:10" ht="18" customHeight="1" x14ac:dyDescent="0.2">
      <c r="B31" s="92" t="str">
        <f>CONCATENATE(E6," - Grado ",E8)</f>
        <v>Ciencias Naturales y Ed. Ambiental - Grado 9</v>
      </c>
      <c r="C31" s="92"/>
      <c r="D31" s="92"/>
      <c r="E31" s="92"/>
      <c r="F31" s="92"/>
      <c r="G31" s="92"/>
      <c r="H31" s="92"/>
      <c r="I31" s="92"/>
      <c r="J31" s="92"/>
    </row>
    <row r="51" spans="2:10" x14ac:dyDescent="0.2">
      <c r="D51" s="11">
        <v>1</v>
      </c>
      <c r="E51" s="11">
        <v>2</v>
      </c>
      <c r="F51" s="11">
        <v>3</v>
      </c>
      <c r="G51" s="11">
        <v>4</v>
      </c>
      <c r="H51" s="11">
        <v>5</v>
      </c>
    </row>
    <row r="52" spans="2:10" x14ac:dyDescent="0.2">
      <c r="D52" s="12">
        <f>G24</f>
        <v>3.3333333333333333E-2</v>
      </c>
      <c r="E52" s="12">
        <f>G25</f>
        <v>0.13333333333333333</v>
      </c>
      <c r="F52" s="12">
        <f>G26</f>
        <v>0.16666666666666666</v>
      </c>
      <c r="G52" s="12">
        <f>G27</f>
        <v>0.26666666666666666</v>
      </c>
      <c r="H52" s="12">
        <f>G28</f>
        <v>0</v>
      </c>
    </row>
    <row r="56" spans="2:10" ht="30.75" customHeight="1" x14ac:dyDescent="0.2"/>
    <row r="57" spans="2:10" ht="29.25" customHeight="1" x14ac:dyDescent="0.2">
      <c r="B57" s="93"/>
      <c r="C57" s="93"/>
      <c r="D57" s="93"/>
      <c r="E57" s="93"/>
      <c r="F57" s="93"/>
      <c r="G57" s="93"/>
      <c r="H57" s="93"/>
      <c r="I57" s="93"/>
      <c r="J57" s="93"/>
    </row>
    <row r="58" spans="2:10" ht="23.25" customHeight="1" x14ac:dyDescent="0.25">
      <c r="B58" s="74" t="s">
        <v>32</v>
      </c>
      <c r="C58" s="74"/>
      <c r="D58" s="74"/>
      <c r="E58" s="74"/>
      <c r="F58" s="74"/>
      <c r="G58" s="74"/>
      <c r="H58" s="74"/>
      <c r="I58" s="74"/>
      <c r="J58" s="74"/>
    </row>
    <row r="59" spans="2:10" ht="48" customHeight="1" x14ac:dyDescent="0.2">
      <c r="B59" s="94" t="s">
        <v>38</v>
      </c>
      <c r="C59" s="95"/>
      <c r="D59" s="95"/>
      <c r="E59" s="95"/>
      <c r="F59" s="95"/>
      <c r="G59" s="95"/>
      <c r="H59" s="95"/>
      <c r="I59" s="95"/>
      <c r="J59" s="95"/>
    </row>
    <row r="60" spans="2:10" ht="33" customHeight="1" x14ac:dyDescent="0.2">
      <c r="B60" s="96" t="s">
        <v>33</v>
      </c>
      <c r="C60" s="97"/>
      <c r="D60" s="97"/>
      <c r="E60" s="97"/>
      <c r="F60" s="97"/>
      <c r="G60" s="97"/>
      <c r="H60" s="97"/>
      <c r="I60" s="97"/>
      <c r="J60" s="98"/>
    </row>
    <row r="61" spans="2:10" ht="15" customHeight="1" x14ac:dyDescent="0.2">
      <c r="B61" s="99"/>
      <c r="C61" s="100"/>
      <c r="D61" s="100"/>
      <c r="E61" s="100"/>
      <c r="F61" s="100"/>
      <c r="G61" s="100"/>
      <c r="H61" s="100"/>
      <c r="I61" s="100"/>
      <c r="J61" s="101"/>
    </row>
    <row r="62" spans="2:10" x14ac:dyDescent="0.2">
      <c r="B62" s="81" t="s">
        <v>36</v>
      </c>
      <c r="C62" s="33">
        <v>1</v>
      </c>
      <c r="D62" s="84" t="s">
        <v>42</v>
      </c>
      <c r="E62" s="85"/>
      <c r="F62" s="85"/>
      <c r="G62" s="85"/>
      <c r="H62" s="85"/>
      <c r="I62" s="85"/>
      <c r="J62" s="86"/>
    </row>
    <row r="63" spans="2:10" x14ac:dyDescent="0.2">
      <c r="B63" s="82"/>
      <c r="C63" s="34">
        <v>2</v>
      </c>
      <c r="D63" s="87" t="s">
        <v>42</v>
      </c>
      <c r="E63" s="88"/>
      <c r="F63" s="88"/>
      <c r="G63" s="88"/>
      <c r="H63" s="88"/>
      <c r="I63" s="88"/>
      <c r="J63" s="89"/>
    </row>
    <row r="64" spans="2:10" x14ac:dyDescent="0.2">
      <c r="B64" s="82"/>
      <c r="C64" s="33">
        <v>3</v>
      </c>
      <c r="D64" s="84" t="s">
        <v>42</v>
      </c>
      <c r="E64" s="85"/>
      <c r="F64" s="85"/>
      <c r="G64" s="85"/>
      <c r="H64" s="85"/>
      <c r="I64" s="85"/>
      <c r="J64" s="86"/>
    </row>
    <row r="65" spans="2:10" x14ac:dyDescent="0.2">
      <c r="B65" s="82"/>
      <c r="C65" s="34">
        <v>4</v>
      </c>
      <c r="D65" s="87" t="s">
        <v>43</v>
      </c>
      <c r="E65" s="88"/>
      <c r="F65" s="88"/>
      <c r="G65" s="88"/>
      <c r="H65" s="88"/>
      <c r="I65" s="88"/>
      <c r="J65" s="89"/>
    </row>
    <row r="66" spans="2:10" x14ac:dyDescent="0.2">
      <c r="B66" s="83"/>
      <c r="C66" s="33">
        <v>5</v>
      </c>
      <c r="D66" s="84" t="s">
        <v>43</v>
      </c>
      <c r="E66" s="85"/>
      <c r="F66" s="85"/>
      <c r="G66" s="85"/>
      <c r="H66" s="85"/>
      <c r="I66" s="85"/>
      <c r="J66" s="86"/>
    </row>
    <row r="67" spans="2:10" x14ac:dyDescent="0.2">
      <c r="B67" s="78"/>
      <c r="C67" s="79"/>
      <c r="D67" s="79"/>
      <c r="E67" s="79"/>
      <c r="F67" s="79"/>
      <c r="G67" s="79"/>
      <c r="H67" s="79"/>
      <c r="I67" s="79"/>
      <c r="J67" s="80"/>
    </row>
    <row r="68" spans="2:10" x14ac:dyDescent="0.2">
      <c r="B68" s="81" t="s">
        <v>34</v>
      </c>
      <c r="C68" s="33">
        <v>1</v>
      </c>
      <c r="D68" s="84"/>
      <c r="E68" s="85"/>
      <c r="F68" s="85"/>
      <c r="G68" s="85"/>
      <c r="H68" s="85"/>
      <c r="I68" s="85"/>
      <c r="J68" s="86"/>
    </row>
    <row r="69" spans="2:10" x14ac:dyDescent="0.2">
      <c r="B69" s="82"/>
      <c r="C69" s="34">
        <v>2</v>
      </c>
      <c r="D69" s="87"/>
      <c r="E69" s="88"/>
      <c r="F69" s="88"/>
      <c r="G69" s="88"/>
      <c r="H69" s="88"/>
      <c r="I69" s="88"/>
      <c r="J69" s="89"/>
    </row>
    <row r="70" spans="2:10" x14ac:dyDescent="0.2">
      <c r="B70" s="82"/>
      <c r="C70" s="33">
        <v>3</v>
      </c>
      <c r="D70" s="84"/>
      <c r="E70" s="85"/>
      <c r="F70" s="85"/>
      <c r="G70" s="85"/>
      <c r="H70" s="85"/>
      <c r="I70" s="85"/>
      <c r="J70" s="86"/>
    </row>
    <row r="71" spans="2:10" x14ac:dyDescent="0.2">
      <c r="B71" s="82"/>
      <c r="C71" s="34">
        <v>4</v>
      </c>
      <c r="D71" s="87"/>
      <c r="E71" s="88"/>
      <c r="F71" s="88"/>
      <c r="G71" s="88"/>
      <c r="H71" s="88"/>
      <c r="I71" s="88"/>
      <c r="J71" s="89"/>
    </row>
    <row r="72" spans="2:10" x14ac:dyDescent="0.2">
      <c r="B72" s="83"/>
      <c r="C72" s="33">
        <v>5</v>
      </c>
      <c r="D72" s="84"/>
      <c r="E72" s="85"/>
      <c r="F72" s="85"/>
      <c r="G72" s="85"/>
      <c r="H72" s="85"/>
      <c r="I72" s="85"/>
      <c r="J72" s="86"/>
    </row>
    <row r="73" spans="2:10" x14ac:dyDescent="0.2">
      <c r="B73" s="78"/>
      <c r="C73" s="79"/>
      <c r="D73" s="79"/>
      <c r="E73" s="79"/>
      <c r="F73" s="79"/>
      <c r="G73" s="79"/>
      <c r="H73" s="79"/>
      <c r="I73" s="79"/>
      <c r="J73" s="80"/>
    </row>
    <row r="74" spans="2:10" x14ac:dyDescent="0.2">
      <c r="B74" s="81" t="s">
        <v>35</v>
      </c>
      <c r="C74" s="33">
        <v>1</v>
      </c>
      <c r="D74" s="84"/>
      <c r="E74" s="85"/>
      <c r="F74" s="85"/>
      <c r="G74" s="85"/>
      <c r="H74" s="85"/>
      <c r="I74" s="85"/>
      <c r="J74" s="86"/>
    </row>
    <row r="75" spans="2:10" x14ac:dyDescent="0.2">
      <c r="B75" s="82"/>
      <c r="C75" s="34">
        <v>2</v>
      </c>
      <c r="D75" s="87"/>
      <c r="E75" s="88"/>
      <c r="F75" s="88"/>
      <c r="G75" s="88"/>
      <c r="H75" s="88"/>
      <c r="I75" s="88"/>
      <c r="J75" s="89"/>
    </row>
    <row r="76" spans="2:10" x14ac:dyDescent="0.2">
      <c r="B76" s="82"/>
      <c r="C76" s="33">
        <v>3</v>
      </c>
      <c r="D76" s="84"/>
      <c r="E76" s="85"/>
      <c r="F76" s="85"/>
      <c r="G76" s="85"/>
      <c r="H76" s="85"/>
      <c r="I76" s="85"/>
      <c r="J76" s="86"/>
    </row>
    <row r="77" spans="2:10" x14ac:dyDescent="0.2">
      <c r="B77" s="82"/>
      <c r="C77" s="34">
        <v>4</v>
      </c>
      <c r="D77" s="87"/>
      <c r="E77" s="88"/>
      <c r="F77" s="88"/>
      <c r="G77" s="88"/>
      <c r="H77" s="88"/>
      <c r="I77" s="88"/>
      <c r="J77" s="89"/>
    </row>
    <row r="78" spans="2:10" x14ac:dyDescent="0.2">
      <c r="B78" s="83"/>
      <c r="C78" s="33">
        <v>5</v>
      </c>
      <c r="D78" s="84"/>
      <c r="E78" s="85"/>
      <c r="F78" s="85"/>
      <c r="G78" s="85"/>
      <c r="H78" s="85"/>
      <c r="I78" s="85"/>
      <c r="J78" s="86"/>
    </row>
    <row r="79" spans="2:10" x14ac:dyDescent="0.2">
      <c r="B79" s="78"/>
      <c r="C79" s="79"/>
      <c r="D79" s="79"/>
      <c r="E79" s="79"/>
      <c r="F79" s="79"/>
      <c r="G79" s="79"/>
      <c r="H79" s="79"/>
      <c r="I79" s="79"/>
      <c r="J79" s="80"/>
    </row>
    <row r="80" spans="2:10" x14ac:dyDescent="0.2">
      <c r="B80" s="81" t="s">
        <v>37</v>
      </c>
      <c r="C80" s="33">
        <v>1</v>
      </c>
      <c r="D80" s="84"/>
      <c r="E80" s="85"/>
      <c r="F80" s="85"/>
      <c r="G80" s="85"/>
      <c r="H80" s="85"/>
      <c r="I80" s="85"/>
      <c r="J80" s="86"/>
    </row>
    <row r="81" spans="2:10" x14ac:dyDescent="0.2">
      <c r="B81" s="82"/>
      <c r="C81" s="34">
        <v>2</v>
      </c>
      <c r="D81" s="87"/>
      <c r="E81" s="88"/>
      <c r="F81" s="88"/>
      <c r="G81" s="88"/>
      <c r="H81" s="88"/>
      <c r="I81" s="88"/>
      <c r="J81" s="89"/>
    </row>
    <row r="82" spans="2:10" x14ac:dyDescent="0.2">
      <c r="B82" s="82"/>
      <c r="C82" s="33">
        <v>3</v>
      </c>
      <c r="D82" s="84"/>
      <c r="E82" s="85"/>
      <c r="F82" s="85"/>
      <c r="G82" s="85"/>
      <c r="H82" s="85"/>
      <c r="I82" s="85"/>
      <c r="J82" s="86"/>
    </row>
    <row r="83" spans="2:10" x14ac:dyDescent="0.2">
      <c r="B83" s="82"/>
      <c r="C83" s="34">
        <v>4</v>
      </c>
      <c r="D83" s="87"/>
      <c r="E83" s="88"/>
      <c r="F83" s="88"/>
      <c r="G83" s="88"/>
      <c r="H83" s="88"/>
      <c r="I83" s="88"/>
      <c r="J83" s="89"/>
    </row>
    <row r="84" spans="2:10" x14ac:dyDescent="0.2">
      <c r="B84" s="83"/>
      <c r="C84" s="33">
        <v>5</v>
      </c>
      <c r="D84" s="84"/>
      <c r="E84" s="85"/>
      <c r="F84" s="85"/>
      <c r="G84" s="85"/>
      <c r="H84" s="85"/>
      <c r="I84" s="85"/>
      <c r="J84" s="86"/>
    </row>
    <row r="85" spans="2:10" x14ac:dyDescent="0.2">
      <c r="B85" s="78"/>
      <c r="C85" s="79"/>
      <c r="D85" s="79"/>
      <c r="E85" s="79"/>
      <c r="F85" s="79"/>
      <c r="G85" s="79"/>
      <c r="H85" s="79"/>
      <c r="I85" s="79"/>
      <c r="J85" s="80"/>
    </row>
    <row r="86" spans="2:10" x14ac:dyDescent="0.2">
      <c r="B86" s="81" t="s">
        <v>39</v>
      </c>
      <c r="C86" s="33">
        <v>1</v>
      </c>
      <c r="D86" s="84"/>
      <c r="E86" s="85"/>
      <c r="F86" s="85"/>
      <c r="G86" s="85"/>
      <c r="H86" s="85"/>
      <c r="I86" s="85"/>
      <c r="J86" s="86"/>
    </row>
    <row r="87" spans="2:10" x14ac:dyDescent="0.2">
      <c r="B87" s="82"/>
      <c r="C87" s="34">
        <v>2</v>
      </c>
      <c r="D87" s="87"/>
      <c r="E87" s="88"/>
      <c r="F87" s="88"/>
      <c r="G87" s="88"/>
      <c r="H87" s="88"/>
      <c r="I87" s="88"/>
      <c r="J87" s="89"/>
    </row>
    <row r="88" spans="2:10" x14ac:dyDescent="0.2">
      <c r="B88" s="82"/>
      <c r="C88" s="33">
        <v>3</v>
      </c>
      <c r="D88" s="84"/>
      <c r="E88" s="85"/>
      <c r="F88" s="85"/>
      <c r="G88" s="85"/>
      <c r="H88" s="85"/>
      <c r="I88" s="85"/>
      <c r="J88" s="86"/>
    </row>
    <row r="89" spans="2:10" x14ac:dyDescent="0.2">
      <c r="B89" s="82"/>
      <c r="C89" s="34">
        <v>4</v>
      </c>
      <c r="D89" s="87"/>
      <c r="E89" s="88"/>
      <c r="F89" s="88"/>
      <c r="G89" s="88"/>
      <c r="H89" s="88"/>
      <c r="I89" s="88"/>
      <c r="J89" s="89"/>
    </row>
    <row r="90" spans="2:10" x14ac:dyDescent="0.2">
      <c r="B90" s="83"/>
      <c r="C90" s="33">
        <v>5</v>
      </c>
      <c r="D90" s="84"/>
      <c r="E90" s="85"/>
      <c r="F90" s="85"/>
      <c r="G90" s="85"/>
      <c r="H90" s="85"/>
      <c r="I90" s="85"/>
      <c r="J90" s="86"/>
    </row>
    <row r="93" spans="2:10" x14ac:dyDescent="0.2">
      <c r="B93" s="103" t="s">
        <v>54</v>
      </c>
      <c r="C93" s="103"/>
      <c r="D93" s="103"/>
      <c r="E93" s="103"/>
      <c r="F93" s="103"/>
      <c r="G93" s="103"/>
      <c r="H93" s="103"/>
      <c r="I93" s="103"/>
      <c r="J93" s="103"/>
    </row>
    <row r="94" spans="2:10" x14ac:dyDescent="0.2">
      <c r="B94" s="104"/>
      <c r="C94" s="104"/>
      <c r="D94" s="104"/>
      <c r="E94" s="104"/>
      <c r="F94" s="104"/>
      <c r="G94" s="104"/>
      <c r="H94" s="104"/>
      <c r="I94" s="104"/>
      <c r="J94" s="104"/>
    </row>
    <row r="95" spans="2:10" x14ac:dyDescent="0.2">
      <c r="B95" s="104"/>
      <c r="C95" s="104"/>
      <c r="D95" s="104"/>
      <c r="E95" s="104"/>
      <c r="F95" s="104"/>
      <c r="G95" s="104"/>
      <c r="H95" s="104"/>
      <c r="I95" s="104"/>
      <c r="J95" s="104"/>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95"/>
  <sheetViews>
    <sheetView topLeftCell="A73" workbookViewId="0">
      <selection activeCell="D86" sqref="D86:J86"/>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74" t="s">
        <v>31</v>
      </c>
      <c r="C1" s="74"/>
      <c r="D1" s="74"/>
      <c r="E1" s="74"/>
      <c r="F1" s="74"/>
      <c r="G1" s="74"/>
      <c r="H1" s="74"/>
      <c r="I1" s="74"/>
      <c r="J1" s="74"/>
    </row>
    <row r="2" spans="2:10" ht="7.5" customHeight="1" x14ac:dyDescent="0.2">
      <c r="B2" s="2"/>
      <c r="C2" s="2"/>
      <c r="D2" s="2"/>
      <c r="E2" s="2"/>
      <c r="F2" s="2"/>
      <c r="G2" s="2"/>
      <c r="H2" s="2"/>
      <c r="I2" s="2"/>
      <c r="J2" s="2"/>
    </row>
    <row r="3" spans="2:10" ht="8.25" customHeight="1" x14ac:dyDescent="0.2"/>
    <row r="4" spans="2:10" ht="14.25" customHeight="1" x14ac:dyDescent="0.2">
      <c r="B4" s="102" t="s">
        <v>41</v>
      </c>
      <c r="C4" s="102"/>
      <c r="D4" s="102"/>
      <c r="E4" s="102"/>
      <c r="F4" s="102"/>
      <c r="G4" s="102"/>
      <c r="H4" s="102"/>
      <c r="I4" s="102"/>
      <c r="J4" s="102"/>
    </row>
    <row r="5" spans="2:10" ht="15" thickBot="1" x14ac:dyDescent="0.25">
      <c r="B5" s="102"/>
      <c r="C5" s="102"/>
      <c r="D5" s="102"/>
      <c r="E5" s="102"/>
      <c r="F5" s="102"/>
      <c r="G5" s="102"/>
      <c r="H5" s="102"/>
      <c r="I5" s="102"/>
      <c r="J5" s="102"/>
    </row>
    <row r="6" spans="2:10" ht="22.5" customHeight="1" thickTop="1" thickBot="1" x14ac:dyDescent="0.25">
      <c r="B6" s="108" t="s">
        <v>7</v>
      </c>
      <c r="C6" s="108"/>
      <c r="D6" s="109"/>
      <c r="E6" s="110" t="s">
        <v>65</v>
      </c>
      <c r="F6" s="129"/>
      <c r="G6" s="129"/>
      <c r="H6" s="129"/>
      <c r="I6" s="129"/>
      <c r="J6" s="130"/>
    </row>
    <row r="7" spans="2:10" ht="7.5" customHeight="1" thickTop="1" thickBot="1" x14ac:dyDescent="0.25"/>
    <row r="8" spans="2:10" ht="22.5" customHeight="1" thickTop="1" thickBot="1" x14ac:dyDescent="0.25">
      <c r="D8" s="40" t="s">
        <v>13</v>
      </c>
      <c r="E8" s="42">
        <v>11</v>
      </c>
      <c r="F8" s="3"/>
      <c r="G8" s="3"/>
      <c r="H8" s="3"/>
      <c r="I8" s="3"/>
      <c r="J8" s="9"/>
    </row>
    <row r="9" spans="2:10" ht="7.5" customHeight="1" thickTop="1" x14ac:dyDescent="0.2"/>
    <row r="10" spans="2:10" ht="53.25" customHeight="1" x14ac:dyDescent="0.2">
      <c r="B10" s="113" t="s">
        <v>48</v>
      </c>
      <c r="C10" s="113"/>
      <c r="D10" s="113"/>
      <c r="E10" s="113"/>
      <c r="F10" s="113"/>
      <c r="G10" s="113"/>
      <c r="H10" s="113"/>
      <c r="I10" s="113"/>
      <c r="J10" s="113"/>
    </row>
    <row r="11" spans="2:10" ht="6" customHeight="1" x14ac:dyDescent="0.2">
      <c r="B11" s="5"/>
      <c r="C11" s="5"/>
      <c r="D11" s="5"/>
      <c r="E11" s="5"/>
      <c r="F11" s="5"/>
      <c r="G11" s="5"/>
      <c r="H11" s="5"/>
      <c r="I11" s="5"/>
      <c r="J11" s="5"/>
    </row>
    <row r="12" spans="2:10" ht="36.75" customHeight="1" x14ac:dyDescent="0.2">
      <c r="B12" s="20" t="s">
        <v>4</v>
      </c>
      <c r="C12" s="114" t="str">
        <f>CONCATENATE("Descripción de los niveles de desempeño - ",D6," Grado ",E8)</f>
        <v>Descripción de los niveles de desempeño -  Grado 11</v>
      </c>
      <c r="D12" s="115"/>
      <c r="E12" s="115"/>
      <c r="F12" s="115"/>
      <c r="G12" s="115"/>
      <c r="H12" s="115"/>
      <c r="I12" s="115"/>
      <c r="J12" s="116"/>
    </row>
    <row r="13" spans="2:10" ht="97.5" customHeight="1" x14ac:dyDescent="0.2">
      <c r="B13" s="39" t="s">
        <v>0</v>
      </c>
      <c r="C13" s="121" t="s">
        <v>74</v>
      </c>
      <c r="D13" s="118"/>
      <c r="E13" s="118"/>
      <c r="F13" s="118"/>
      <c r="G13" s="118"/>
      <c r="H13" s="118"/>
      <c r="I13" s="118"/>
      <c r="J13" s="119"/>
    </row>
    <row r="14" spans="2:10" ht="99.75" customHeight="1" x14ac:dyDescent="0.2">
      <c r="B14" s="39" t="s">
        <v>2</v>
      </c>
      <c r="C14" s="128" t="s">
        <v>75</v>
      </c>
      <c r="D14" s="131"/>
      <c r="E14" s="131"/>
      <c r="F14" s="131"/>
      <c r="G14" s="131"/>
      <c r="H14" s="131"/>
      <c r="I14" s="131"/>
      <c r="J14" s="132"/>
    </row>
    <row r="15" spans="2:10" ht="84" customHeight="1" x14ac:dyDescent="0.2">
      <c r="B15" s="39" t="s">
        <v>1</v>
      </c>
      <c r="C15" s="121" t="s">
        <v>76</v>
      </c>
      <c r="D15" s="122"/>
      <c r="E15" s="122"/>
      <c r="F15" s="122"/>
      <c r="G15" s="122"/>
      <c r="H15" s="122"/>
      <c r="I15" s="122"/>
      <c r="J15" s="123"/>
    </row>
    <row r="16" spans="2:10" ht="109.5" customHeight="1" x14ac:dyDescent="0.2">
      <c r="B16" s="39" t="s">
        <v>3</v>
      </c>
      <c r="C16" s="128" t="s">
        <v>77</v>
      </c>
      <c r="D16" s="131"/>
      <c r="E16" s="131"/>
      <c r="F16" s="131"/>
      <c r="G16" s="131"/>
      <c r="H16" s="131"/>
      <c r="I16" s="131"/>
      <c r="J16" s="132"/>
    </row>
    <row r="18" spans="2:10" ht="43.5" customHeight="1" x14ac:dyDescent="0.2">
      <c r="B18" s="113" t="s">
        <v>10</v>
      </c>
      <c r="C18" s="113"/>
      <c r="D18" s="113"/>
      <c r="E18" s="113"/>
      <c r="F18" s="113"/>
      <c r="G18" s="113"/>
      <c r="H18" s="113"/>
      <c r="I18" s="113"/>
      <c r="J18" s="113"/>
    </row>
    <row r="19" spans="2:10" ht="7.5" customHeight="1" thickBot="1" x14ac:dyDescent="0.25">
      <c r="B19" s="41"/>
      <c r="C19" s="41"/>
      <c r="D19" s="41"/>
      <c r="E19" s="41"/>
      <c r="F19" s="41"/>
      <c r="G19" s="41"/>
      <c r="H19" s="41"/>
      <c r="I19" s="41"/>
      <c r="J19" s="41"/>
    </row>
    <row r="20" spans="2:10" ht="22.5" customHeight="1" thickTop="1" thickBot="1" x14ac:dyDescent="0.25">
      <c r="B20" s="108" t="s">
        <v>8</v>
      </c>
      <c r="C20" s="108"/>
      <c r="D20" s="109"/>
      <c r="E20" s="42">
        <v>23</v>
      </c>
      <c r="F20" s="124" t="s">
        <v>15</v>
      </c>
      <c r="G20" s="125"/>
      <c r="H20" s="125"/>
      <c r="I20" s="126"/>
      <c r="J20" s="42">
        <v>4</v>
      </c>
    </row>
    <row r="21" spans="2:10" ht="6" customHeight="1" thickTop="1" x14ac:dyDescent="0.2">
      <c r="B21" s="5"/>
      <c r="C21" s="5"/>
      <c r="D21" s="5"/>
      <c r="E21" s="5"/>
      <c r="F21" s="5"/>
      <c r="G21" s="5"/>
      <c r="H21" s="5"/>
      <c r="I21" s="5"/>
      <c r="J21" s="5"/>
    </row>
    <row r="22" spans="2:10" ht="15" customHeight="1" x14ac:dyDescent="0.2">
      <c r="B22" s="127" t="s">
        <v>9</v>
      </c>
      <c r="C22" s="90" t="s">
        <v>11</v>
      </c>
      <c r="D22" s="90"/>
      <c r="E22" s="90"/>
      <c r="F22" s="90"/>
      <c r="G22" s="90" t="s">
        <v>12</v>
      </c>
      <c r="H22" s="90"/>
      <c r="I22" s="90"/>
      <c r="J22" s="90"/>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43">
        <v>0</v>
      </c>
      <c r="D24" s="44">
        <v>13</v>
      </c>
      <c r="E24" s="44">
        <v>9</v>
      </c>
      <c r="F24" s="45">
        <v>1</v>
      </c>
      <c r="G24" s="15">
        <f>IFERROR(C24/$E$20,0)</f>
        <v>0</v>
      </c>
      <c r="H24" s="16">
        <f t="shared" ref="H24:J28" si="0">IFERROR(D24/$E$20,0)</f>
        <v>0.56521739130434778</v>
      </c>
      <c r="I24" s="15">
        <f t="shared" si="0"/>
        <v>0.39130434782608697</v>
      </c>
      <c r="J24" s="17">
        <f t="shared" si="0"/>
        <v>4.3478260869565216E-2</v>
      </c>
    </row>
    <row r="25" spans="2:10" ht="18.75" customHeight="1" x14ac:dyDescent="0.2">
      <c r="B25" s="7">
        <v>2</v>
      </c>
      <c r="C25" s="43">
        <v>0</v>
      </c>
      <c r="D25" s="44">
        <v>8</v>
      </c>
      <c r="E25" s="44">
        <v>14</v>
      </c>
      <c r="F25" s="45">
        <v>1</v>
      </c>
      <c r="G25" s="15">
        <f>IFERROR(C25/$E$20,0)</f>
        <v>0</v>
      </c>
      <c r="H25" s="16">
        <f t="shared" si="0"/>
        <v>0.34782608695652173</v>
      </c>
      <c r="I25" s="15">
        <f t="shared" si="0"/>
        <v>0.60869565217391308</v>
      </c>
      <c r="J25" s="17">
        <f t="shared" si="0"/>
        <v>4.3478260869565216E-2</v>
      </c>
    </row>
    <row r="26" spans="2:10" ht="18.75" customHeight="1" x14ac:dyDescent="0.2">
      <c r="B26" s="7">
        <v>3</v>
      </c>
      <c r="C26" s="43">
        <v>0</v>
      </c>
      <c r="D26" s="44">
        <v>7</v>
      </c>
      <c r="E26" s="44">
        <v>13</v>
      </c>
      <c r="F26" s="45">
        <v>3</v>
      </c>
      <c r="G26" s="15">
        <f>IFERROR(C26/$E$20,0)</f>
        <v>0</v>
      </c>
      <c r="H26" s="16">
        <f t="shared" si="0"/>
        <v>0.30434782608695654</v>
      </c>
      <c r="I26" s="15">
        <f t="shared" si="0"/>
        <v>0.56521739130434778</v>
      </c>
      <c r="J26" s="17">
        <f t="shared" si="0"/>
        <v>0.13043478260869565</v>
      </c>
    </row>
    <row r="27" spans="2:10" ht="18.75" customHeight="1" x14ac:dyDescent="0.2">
      <c r="B27" s="7">
        <v>4</v>
      </c>
      <c r="C27" s="43">
        <v>2</v>
      </c>
      <c r="D27" s="44">
        <v>6</v>
      </c>
      <c r="E27" s="44">
        <v>13</v>
      </c>
      <c r="F27" s="45">
        <v>2</v>
      </c>
      <c r="G27" s="15">
        <f>IFERROR(C27/$E$20,0)</f>
        <v>8.6956521739130432E-2</v>
      </c>
      <c r="H27" s="16">
        <f t="shared" si="0"/>
        <v>0.2608695652173913</v>
      </c>
      <c r="I27" s="15">
        <f t="shared" si="0"/>
        <v>0.56521739130434778</v>
      </c>
      <c r="J27" s="17">
        <f t="shared" si="0"/>
        <v>8.6956521739130432E-2</v>
      </c>
    </row>
    <row r="28" spans="2:10" ht="18.75" customHeight="1" x14ac:dyDescent="0.2">
      <c r="B28" s="7">
        <v>5</v>
      </c>
      <c r="C28" s="43"/>
      <c r="D28" s="44"/>
      <c r="E28" s="44"/>
      <c r="F28" s="45"/>
      <c r="G28" s="15">
        <f>IFERROR(C28/$E$20,0)</f>
        <v>0</v>
      </c>
      <c r="H28" s="16">
        <f t="shared" si="0"/>
        <v>0</v>
      </c>
      <c r="I28" s="15">
        <f t="shared" si="0"/>
        <v>0</v>
      </c>
      <c r="J28" s="17">
        <f t="shared" si="0"/>
        <v>0</v>
      </c>
    </row>
    <row r="30" spans="2:10" ht="18" customHeight="1" x14ac:dyDescent="0.2">
      <c r="B30" s="91" t="s">
        <v>14</v>
      </c>
      <c r="C30" s="91"/>
      <c r="D30" s="91"/>
      <c r="E30" s="91"/>
      <c r="F30" s="91"/>
      <c r="G30" s="91"/>
      <c r="H30" s="91"/>
      <c r="I30" s="91"/>
      <c r="J30" s="91"/>
    </row>
    <row r="31" spans="2:10" ht="18" customHeight="1" x14ac:dyDescent="0.2">
      <c r="B31" s="92" t="str">
        <f>CONCATENATE(E6," - Grado ",E8)</f>
        <v>Ciencias Naturales y Ed. Ambiental - Grado 11</v>
      </c>
      <c r="C31" s="92"/>
      <c r="D31" s="92"/>
      <c r="E31" s="92"/>
      <c r="F31" s="92"/>
      <c r="G31" s="92"/>
      <c r="H31" s="92"/>
      <c r="I31" s="92"/>
      <c r="J31" s="92"/>
    </row>
    <row r="51" spans="2:10" x14ac:dyDescent="0.2">
      <c r="D51" s="11">
        <v>1</v>
      </c>
      <c r="E51" s="11">
        <v>2</v>
      </c>
      <c r="F51" s="11">
        <v>3</v>
      </c>
      <c r="G51" s="11">
        <v>4</v>
      </c>
      <c r="H51" s="11">
        <v>5</v>
      </c>
    </row>
    <row r="52" spans="2:10" x14ac:dyDescent="0.2">
      <c r="D52" s="12">
        <f>G24</f>
        <v>0</v>
      </c>
      <c r="E52" s="12">
        <f>G25</f>
        <v>0</v>
      </c>
      <c r="F52" s="12">
        <f>G26</f>
        <v>0</v>
      </c>
      <c r="G52" s="12">
        <f>G27</f>
        <v>8.6956521739130432E-2</v>
      </c>
      <c r="H52" s="12">
        <f>G28</f>
        <v>0</v>
      </c>
    </row>
    <row r="56" spans="2:10" ht="30.75" customHeight="1" x14ac:dyDescent="0.2"/>
    <row r="57" spans="2:10" ht="29.25" customHeight="1" x14ac:dyDescent="0.2">
      <c r="B57" s="93"/>
      <c r="C57" s="93"/>
      <c r="D57" s="93"/>
      <c r="E57" s="93"/>
      <c r="F57" s="93"/>
      <c r="G57" s="93"/>
      <c r="H57" s="93"/>
      <c r="I57" s="93"/>
      <c r="J57" s="93"/>
    </row>
    <row r="58" spans="2:10" ht="23.25" customHeight="1" x14ac:dyDescent="0.25">
      <c r="B58" s="74" t="s">
        <v>32</v>
      </c>
      <c r="C58" s="74"/>
      <c r="D58" s="74"/>
      <c r="E58" s="74"/>
      <c r="F58" s="74"/>
      <c r="G58" s="74"/>
      <c r="H58" s="74"/>
      <c r="I58" s="74"/>
      <c r="J58" s="74"/>
    </row>
    <row r="59" spans="2:10" ht="48" customHeight="1" x14ac:dyDescent="0.2">
      <c r="B59" s="94" t="s">
        <v>38</v>
      </c>
      <c r="C59" s="95"/>
      <c r="D59" s="95"/>
      <c r="E59" s="95"/>
      <c r="F59" s="95"/>
      <c r="G59" s="95"/>
      <c r="H59" s="95"/>
      <c r="I59" s="95"/>
      <c r="J59" s="95"/>
    </row>
    <row r="60" spans="2:10" ht="33" customHeight="1" x14ac:dyDescent="0.2">
      <c r="B60" s="96" t="s">
        <v>33</v>
      </c>
      <c r="C60" s="97"/>
      <c r="D60" s="97"/>
      <c r="E60" s="97"/>
      <c r="F60" s="97"/>
      <c r="G60" s="97"/>
      <c r="H60" s="97"/>
      <c r="I60" s="97"/>
      <c r="J60" s="98"/>
    </row>
    <row r="61" spans="2:10" ht="15" customHeight="1" x14ac:dyDescent="0.2">
      <c r="B61" s="99"/>
      <c r="C61" s="100"/>
      <c r="D61" s="100"/>
      <c r="E61" s="100"/>
      <c r="F61" s="100"/>
      <c r="G61" s="100"/>
      <c r="H61" s="100"/>
      <c r="I61" s="100"/>
      <c r="J61" s="101"/>
    </row>
    <row r="62" spans="2:10" x14ac:dyDescent="0.2">
      <c r="B62" s="81" t="s">
        <v>36</v>
      </c>
      <c r="C62" s="33">
        <v>1</v>
      </c>
      <c r="D62" s="84" t="s">
        <v>42</v>
      </c>
      <c r="E62" s="85"/>
      <c r="F62" s="85"/>
      <c r="G62" s="85"/>
      <c r="H62" s="85"/>
      <c r="I62" s="85"/>
      <c r="J62" s="86"/>
    </row>
    <row r="63" spans="2:10" x14ac:dyDescent="0.2">
      <c r="B63" s="82"/>
      <c r="C63" s="34">
        <v>2</v>
      </c>
      <c r="D63" s="87" t="s">
        <v>42</v>
      </c>
      <c r="E63" s="88"/>
      <c r="F63" s="88"/>
      <c r="G63" s="88"/>
      <c r="H63" s="88"/>
      <c r="I63" s="88"/>
      <c r="J63" s="89"/>
    </row>
    <row r="64" spans="2:10" x14ac:dyDescent="0.2">
      <c r="B64" s="82"/>
      <c r="C64" s="33">
        <v>3</v>
      </c>
      <c r="D64" s="84" t="s">
        <v>42</v>
      </c>
      <c r="E64" s="85"/>
      <c r="F64" s="85"/>
      <c r="G64" s="85"/>
      <c r="H64" s="85"/>
      <c r="I64" s="85"/>
      <c r="J64" s="86"/>
    </row>
    <row r="65" spans="2:10" x14ac:dyDescent="0.2">
      <c r="B65" s="82"/>
      <c r="C65" s="34">
        <v>4</v>
      </c>
      <c r="D65" s="87" t="s">
        <v>43</v>
      </c>
      <c r="E65" s="88"/>
      <c r="F65" s="88"/>
      <c r="G65" s="88"/>
      <c r="H65" s="88"/>
      <c r="I65" s="88"/>
      <c r="J65" s="89"/>
    </row>
    <row r="66" spans="2:10" x14ac:dyDescent="0.2">
      <c r="B66" s="83"/>
      <c r="C66" s="33">
        <v>5</v>
      </c>
      <c r="D66" s="84" t="s">
        <v>43</v>
      </c>
      <c r="E66" s="85"/>
      <c r="F66" s="85"/>
      <c r="G66" s="85"/>
      <c r="H66" s="85"/>
      <c r="I66" s="85"/>
      <c r="J66" s="86"/>
    </row>
    <row r="67" spans="2:10" x14ac:dyDescent="0.2">
      <c r="B67" s="78"/>
      <c r="C67" s="79"/>
      <c r="D67" s="79"/>
      <c r="E67" s="79"/>
      <c r="F67" s="79"/>
      <c r="G67" s="79"/>
      <c r="H67" s="79"/>
      <c r="I67" s="79"/>
      <c r="J67" s="80"/>
    </row>
    <row r="68" spans="2:10" x14ac:dyDescent="0.2">
      <c r="B68" s="81" t="s">
        <v>34</v>
      </c>
      <c r="C68" s="33">
        <v>1</v>
      </c>
      <c r="D68" s="84"/>
      <c r="E68" s="85"/>
      <c r="F68" s="85"/>
      <c r="G68" s="85"/>
      <c r="H68" s="85"/>
      <c r="I68" s="85"/>
      <c r="J68" s="86"/>
    </row>
    <row r="69" spans="2:10" x14ac:dyDescent="0.2">
      <c r="B69" s="82"/>
      <c r="C69" s="34">
        <v>2</v>
      </c>
      <c r="D69" s="87"/>
      <c r="E69" s="88"/>
      <c r="F69" s="88"/>
      <c r="G69" s="88"/>
      <c r="H69" s="88"/>
      <c r="I69" s="88"/>
      <c r="J69" s="89"/>
    </row>
    <row r="70" spans="2:10" x14ac:dyDescent="0.2">
      <c r="B70" s="82"/>
      <c r="C70" s="33">
        <v>3</v>
      </c>
      <c r="D70" s="84"/>
      <c r="E70" s="85"/>
      <c r="F70" s="85"/>
      <c r="G70" s="85"/>
      <c r="H70" s="85"/>
      <c r="I70" s="85"/>
      <c r="J70" s="86"/>
    </row>
    <row r="71" spans="2:10" x14ac:dyDescent="0.2">
      <c r="B71" s="82"/>
      <c r="C71" s="34">
        <v>4</v>
      </c>
      <c r="D71" s="87"/>
      <c r="E71" s="88"/>
      <c r="F71" s="88"/>
      <c r="G71" s="88"/>
      <c r="H71" s="88"/>
      <c r="I71" s="88"/>
      <c r="J71" s="89"/>
    </row>
    <row r="72" spans="2:10" x14ac:dyDescent="0.2">
      <c r="B72" s="83"/>
      <c r="C72" s="33">
        <v>5</v>
      </c>
      <c r="D72" s="84"/>
      <c r="E72" s="85"/>
      <c r="F72" s="85"/>
      <c r="G72" s="85"/>
      <c r="H72" s="85"/>
      <c r="I72" s="85"/>
      <c r="J72" s="86"/>
    </row>
    <row r="73" spans="2:10" x14ac:dyDescent="0.2">
      <c r="B73" s="78"/>
      <c r="C73" s="79"/>
      <c r="D73" s="79"/>
      <c r="E73" s="79"/>
      <c r="F73" s="79"/>
      <c r="G73" s="79"/>
      <c r="H73" s="79"/>
      <c r="I73" s="79"/>
      <c r="J73" s="80"/>
    </row>
    <row r="74" spans="2:10" x14ac:dyDescent="0.2">
      <c r="B74" s="81" t="s">
        <v>35</v>
      </c>
      <c r="C74" s="33">
        <v>1</v>
      </c>
      <c r="D74" s="84"/>
      <c r="E74" s="85"/>
      <c r="F74" s="85"/>
      <c r="G74" s="85"/>
      <c r="H74" s="85"/>
      <c r="I74" s="85"/>
      <c r="J74" s="86"/>
    </row>
    <row r="75" spans="2:10" x14ac:dyDescent="0.2">
      <c r="B75" s="82"/>
      <c r="C75" s="34">
        <v>2</v>
      </c>
      <c r="D75" s="87"/>
      <c r="E75" s="88"/>
      <c r="F75" s="88"/>
      <c r="G75" s="88"/>
      <c r="H75" s="88"/>
      <c r="I75" s="88"/>
      <c r="J75" s="89"/>
    </row>
    <row r="76" spans="2:10" x14ac:dyDescent="0.2">
      <c r="B76" s="82"/>
      <c r="C76" s="33">
        <v>3</v>
      </c>
      <c r="D76" s="84"/>
      <c r="E76" s="85"/>
      <c r="F76" s="85"/>
      <c r="G76" s="85"/>
      <c r="H76" s="85"/>
      <c r="I76" s="85"/>
      <c r="J76" s="86"/>
    </row>
    <row r="77" spans="2:10" x14ac:dyDescent="0.2">
      <c r="B77" s="82"/>
      <c r="C77" s="34">
        <v>4</v>
      </c>
      <c r="D77" s="87"/>
      <c r="E77" s="88"/>
      <c r="F77" s="88"/>
      <c r="G77" s="88"/>
      <c r="H77" s="88"/>
      <c r="I77" s="88"/>
      <c r="J77" s="89"/>
    </row>
    <row r="78" spans="2:10" x14ac:dyDescent="0.2">
      <c r="B78" s="83"/>
      <c r="C78" s="33">
        <v>5</v>
      </c>
      <c r="D78" s="84"/>
      <c r="E78" s="85"/>
      <c r="F78" s="85"/>
      <c r="G78" s="85"/>
      <c r="H78" s="85"/>
      <c r="I78" s="85"/>
      <c r="J78" s="86"/>
    </row>
    <row r="79" spans="2:10" x14ac:dyDescent="0.2">
      <c r="B79" s="78"/>
      <c r="C79" s="79"/>
      <c r="D79" s="79"/>
      <c r="E79" s="79"/>
      <c r="F79" s="79"/>
      <c r="G79" s="79"/>
      <c r="H79" s="79"/>
      <c r="I79" s="79"/>
      <c r="J79" s="80"/>
    </row>
    <row r="80" spans="2:10" x14ac:dyDescent="0.2">
      <c r="B80" s="81" t="s">
        <v>37</v>
      </c>
      <c r="C80" s="33">
        <v>1</v>
      </c>
      <c r="D80" s="84"/>
      <c r="E80" s="85"/>
      <c r="F80" s="85"/>
      <c r="G80" s="85"/>
      <c r="H80" s="85"/>
      <c r="I80" s="85"/>
      <c r="J80" s="86"/>
    </row>
    <row r="81" spans="2:10" x14ac:dyDescent="0.2">
      <c r="B81" s="82"/>
      <c r="C81" s="34">
        <v>2</v>
      </c>
      <c r="D81" s="87"/>
      <c r="E81" s="88"/>
      <c r="F81" s="88"/>
      <c r="G81" s="88"/>
      <c r="H81" s="88"/>
      <c r="I81" s="88"/>
      <c r="J81" s="89"/>
    </row>
    <row r="82" spans="2:10" x14ac:dyDescent="0.2">
      <c r="B82" s="82"/>
      <c r="C82" s="33">
        <v>3</v>
      </c>
      <c r="D82" s="84"/>
      <c r="E82" s="85"/>
      <c r="F82" s="85"/>
      <c r="G82" s="85"/>
      <c r="H82" s="85"/>
      <c r="I82" s="85"/>
      <c r="J82" s="86"/>
    </row>
    <row r="83" spans="2:10" x14ac:dyDescent="0.2">
      <c r="B83" s="82"/>
      <c r="C83" s="34">
        <v>4</v>
      </c>
      <c r="D83" s="87"/>
      <c r="E83" s="88"/>
      <c r="F83" s="88"/>
      <c r="G83" s="88"/>
      <c r="H83" s="88"/>
      <c r="I83" s="88"/>
      <c r="J83" s="89"/>
    </row>
    <row r="84" spans="2:10" x14ac:dyDescent="0.2">
      <c r="B84" s="83"/>
      <c r="C84" s="33">
        <v>5</v>
      </c>
      <c r="D84" s="84"/>
      <c r="E84" s="85"/>
      <c r="F84" s="85"/>
      <c r="G84" s="85"/>
      <c r="H84" s="85"/>
      <c r="I84" s="85"/>
      <c r="J84" s="86"/>
    </row>
    <row r="85" spans="2:10" x14ac:dyDescent="0.2">
      <c r="B85" s="78"/>
      <c r="C85" s="79"/>
      <c r="D85" s="79"/>
      <c r="E85" s="79"/>
      <c r="F85" s="79"/>
      <c r="G85" s="79"/>
      <c r="H85" s="79"/>
      <c r="I85" s="79"/>
      <c r="J85" s="80"/>
    </row>
    <row r="86" spans="2:10" x14ac:dyDescent="0.2">
      <c r="B86" s="81" t="s">
        <v>39</v>
      </c>
      <c r="C86" s="33">
        <v>1</v>
      </c>
      <c r="D86" s="84"/>
      <c r="E86" s="85"/>
      <c r="F86" s="85"/>
      <c r="G86" s="85"/>
      <c r="H86" s="85"/>
      <c r="I86" s="85"/>
      <c r="J86" s="86"/>
    </row>
    <row r="87" spans="2:10" x14ac:dyDescent="0.2">
      <c r="B87" s="82"/>
      <c r="C87" s="34">
        <v>2</v>
      </c>
      <c r="D87" s="87"/>
      <c r="E87" s="88"/>
      <c r="F87" s="88"/>
      <c r="G87" s="88"/>
      <c r="H87" s="88"/>
      <c r="I87" s="88"/>
      <c r="J87" s="89"/>
    </row>
    <row r="88" spans="2:10" x14ac:dyDescent="0.2">
      <c r="B88" s="82"/>
      <c r="C88" s="33">
        <v>3</v>
      </c>
      <c r="D88" s="84"/>
      <c r="E88" s="85"/>
      <c r="F88" s="85"/>
      <c r="G88" s="85"/>
      <c r="H88" s="85"/>
      <c r="I88" s="85"/>
      <c r="J88" s="86"/>
    </row>
    <row r="89" spans="2:10" x14ac:dyDescent="0.2">
      <c r="B89" s="82"/>
      <c r="C89" s="34">
        <v>4</v>
      </c>
      <c r="D89" s="87"/>
      <c r="E89" s="88"/>
      <c r="F89" s="88"/>
      <c r="G89" s="88"/>
      <c r="H89" s="88"/>
      <c r="I89" s="88"/>
      <c r="J89" s="89"/>
    </row>
    <row r="90" spans="2:10" x14ac:dyDescent="0.2">
      <c r="B90" s="83"/>
      <c r="C90" s="33">
        <v>5</v>
      </c>
      <c r="D90" s="84"/>
      <c r="E90" s="85"/>
      <c r="F90" s="85"/>
      <c r="G90" s="85"/>
      <c r="H90" s="85"/>
      <c r="I90" s="85"/>
      <c r="J90" s="86"/>
    </row>
    <row r="93" spans="2:10" x14ac:dyDescent="0.2">
      <c r="B93" s="103" t="s">
        <v>54</v>
      </c>
      <c r="C93" s="103"/>
      <c r="D93" s="103"/>
      <c r="E93" s="103"/>
      <c r="F93" s="103"/>
      <c r="G93" s="103"/>
      <c r="H93" s="103"/>
      <c r="I93" s="103"/>
      <c r="J93" s="103"/>
    </row>
    <row r="94" spans="2:10" x14ac:dyDescent="0.2">
      <c r="B94" s="104"/>
      <c r="C94" s="104"/>
      <c r="D94" s="104"/>
      <c r="E94" s="104"/>
      <c r="F94" s="104"/>
      <c r="G94" s="104"/>
      <c r="H94" s="104"/>
      <c r="I94" s="104"/>
      <c r="J94" s="104"/>
    </row>
    <row r="95" spans="2:10" x14ac:dyDescent="0.2">
      <c r="B95" s="104"/>
      <c r="C95" s="104"/>
      <c r="D95" s="104"/>
      <c r="E95" s="104"/>
      <c r="F95" s="104"/>
      <c r="G95" s="104"/>
      <c r="H95" s="104"/>
      <c r="I95" s="104"/>
      <c r="J95" s="104"/>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7"/>
  <sheetViews>
    <sheetView view="pageLayout" topLeftCell="A9" workbookViewId="0">
      <selection activeCell="D25" sqref="D25"/>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35" t="s">
        <v>49</v>
      </c>
      <c r="C1" s="133"/>
      <c r="D1" s="133"/>
      <c r="E1" s="133"/>
      <c r="F1" s="133"/>
      <c r="G1" s="133"/>
      <c r="H1" s="133"/>
      <c r="I1" s="133"/>
      <c r="J1" s="133"/>
      <c r="K1" s="133"/>
      <c r="L1" s="133"/>
      <c r="M1" s="133"/>
      <c r="N1" s="133"/>
      <c r="O1" s="133"/>
      <c r="P1" s="133"/>
    </row>
    <row r="2" spans="2:16" ht="18" x14ac:dyDescent="0.2">
      <c r="B2" s="143"/>
      <c r="C2" s="143"/>
      <c r="D2" s="143"/>
      <c r="E2" s="143"/>
      <c r="F2" s="143"/>
      <c r="G2" s="143"/>
      <c r="H2" s="143"/>
      <c r="I2" s="143"/>
      <c r="J2" s="143"/>
      <c r="K2" s="143"/>
      <c r="L2" s="143"/>
      <c r="M2" s="143"/>
      <c r="N2" s="143"/>
      <c r="O2" s="143"/>
      <c r="P2" s="143"/>
    </row>
    <row r="3" spans="2:16" ht="18" x14ac:dyDescent="0.2">
      <c r="B3" s="21"/>
      <c r="C3" s="21"/>
      <c r="D3" s="21"/>
      <c r="E3" s="21"/>
      <c r="F3" s="21"/>
      <c r="G3" s="21"/>
      <c r="H3" s="21"/>
      <c r="I3" s="21"/>
      <c r="J3" s="21"/>
      <c r="K3" s="21"/>
      <c r="L3" s="21"/>
      <c r="M3" s="21"/>
      <c r="N3" s="21"/>
      <c r="O3" s="21"/>
      <c r="P3" s="21"/>
    </row>
    <row r="4" spans="2:16" ht="45.75" customHeight="1" x14ac:dyDescent="0.2">
      <c r="B4" s="138" t="s">
        <v>45</v>
      </c>
      <c r="C4" s="104"/>
      <c r="D4" s="104"/>
      <c r="E4" s="104"/>
      <c r="F4" s="104"/>
      <c r="G4" s="104"/>
      <c r="H4" s="104"/>
      <c r="I4" s="104"/>
      <c r="J4" s="104"/>
      <c r="K4" s="104"/>
      <c r="L4" s="104"/>
      <c r="M4" s="104"/>
      <c r="N4" s="104"/>
      <c r="O4" s="104"/>
      <c r="P4" s="104"/>
    </row>
    <row r="5" spans="2:16" ht="7.5" customHeight="1" x14ac:dyDescent="0.2">
      <c r="C5" s="2"/>
      <c r="D5" s="2"/>
      <c r="E5" s="2"/>
      <c r="F5" s="2"/>
      <c r="G5" s="2"/>
      <c r="H5" s="2"/>
      <c r="I5" s="2"/>
      <c r="J5" s="2"/>
      <c r="K5" s="2"/>
    </row>
    <row r="6" spans="2:16" ht="15" customHeight="1" x14ac:dyDescent="0.2">
      <c r="B6" s="139" t="s">
        <v>18</v>
      </c>
      <c r="C6" s="139" t="s">
        <v>20</v>
      </c>
      <c r="D6" s="140" t="s">
        <v>11</v>
      </c>
      <c r="E6" s="140"/>
      <c r="F6" s="140"/>
      <c r="G6" s="140"/>
      <c r="H6" s="140" t="s">
        <v>12</v>
      </c>
      <c r="I6" s="140"/>
      <c r="J6" s="140"/>
      <c r="K6" s="140"/>
      <c r="L6" s="140" t="s">
        <v>30</v>
      </c>
      <c r="M6" s="140"/>
      <c r="N6" s="140"/>
      <c r="O6" s="140"/>
      <c r="P6" s="140"/>
    </row>
    <row r="7" spans="2:16" x14ac:dyDescent="0.2">
      <c r="B7" s="139"/>
      <c r="C7" s="139"/>
      <c r="D7" s="25" t="s">
        <v>16</v>
      </c>
      <c r="E7" s="26" t="s">
        <v>17</v>
      </c>
      <c r="F7" s="27" t="s">
        <v>18</v>
      </c>
      <c r="G7" s="28" t="s">
        <v>19</v>
      </c>
      <c r="H7" s="141" t="s">
        <v>21</v>
      </c>
      <c r="I7" s="141"/>
      <c r="J7" s="141"/>
      <c r="K7" s="141"/>
      <c r="L7" s="142" t="s">
        <v>22</v>
      </c>
      <c r="M7" s="142"/>
      <c r="N7" s="142"/>
      <c r="O7" s="142"/>
      <c r="P7" s="142"/>
    </row>
    <row r="8" spans="2:16" ht="18.75" customHeight="1" x14ac:dyDescent="0.2">
      <c r="B8" s="136" t="s">
        <v>56</v>
      </c>
      <c r="C8" s="7">
        <v>1</v>
      </c>
      <c r="D8" s="43">
        <v>1</v>
      </c>
      <c r="E8" s="44">
        <v>26</v>
      </c>
      <c r="F8" s="44">
        <v>1</v>
      </c>
      <c r="G8" s="45">
        <v>0</v>
      </c>
      <c r="H8" s="24">
        <f>D8/SUM(D8:G8)</f>
        <v>3.5714285714285712E-2</v>
      </c>
      <c r="I8" s="24">
        <f>E8/SUM(D8:G8)</f>
        <v>0.9285714285714286</v>
      </c>
      <c r="J8" s="24">
        <f>F8/SUM(D8:G8)</f>
        <v>3.5714285714285712E-2</v>
      </c>
      <c r="K8" s="24">
        <f>G8/SUM(D8:G8)</f>
        <v>0</v>
      </c>
      <c r="L8" s="137"/>
      <c r="M8" s="137"/>
      <c r="N8" s="137"/>
      <c r="O8" s="137"/>
      <c r="P8" s="137"/>
    </row>
    <row r="9" spans="2:16" ht="18.75" customHeight="1" x14ac:dyDescent="0.2">
      <c r="B9" s="136"/>
      <c r="C9" s="7">
        <v>2</v>
      </c>
      <c r="D9" s="43">
        <v>1</v>
      </c>
      <c r="E9" s="44">
        <v>12</v>
      </c>
      <c r="F9" s="44">
        <v>14</v>
      </c>
      <c r="G9" s="45">
        <v>1</v>
      </c>
      <c r="H9" s="24">
        <f>D9/SUM(D9:G9)</f>
        <v>3.5714285714285712E-2</v>
      </c>
      <c r="I9" s="24">
        <f>E9/SUM(D9:G9)</f>
        <v>0.42857142857142855</v>
      </c>
      <c r="J9" s="24">
        <f>F9/SUM(D9:G9)</f>
        <v>0.5</v>
      </c>
      <c r="K9" s="24">
        <f>G9/SUM(D9:G9)</f>
        <v>3.5714285714285712E-2</v>
      </c>
      <c r="L9" s="137"/>
      <c r="M9" s="137"/>
      <c r="N9" s="137"/>
      <c r="O9" s="137"/>
      <c r="P9" s="137"/>
    </row>
    <row r="10" spans="2:16" ht="18.75" customHeight="1" x14ac:dyDescent="0.2">
      <c r="B10" s="136"/>
      <c r="C10" s="7">
        <v>3</v>
      </c>
      <c r="D10" s="43">
        <v>2</v>
      </c>
      <c r="E10" s="44">
        <v>10</v>
      </c>
      <c r="F10" s="44">
        <v>15</v>
      </c>
      <c r="G10" s="45">
        <v>1</v>
      </c>
      <c r="H10" s="24">
        <f>D10/SUM(D10:G10)</f>
        <v>7.1428571428571425E-2</v>
      </c>
      <c r="I10" s="24">
        <f>E10/SUM(D10:G10)</f>
        <v>0.35714285714285715</v>
      </c>
      <c r="J10" s="24">
        <f>F10/SUM(D10:G10)</f>
        <v>0.5357142857142857</v>
      </c>
      <c r="K10" s="24">
        <f>G10/SUM(D10:G10)</f>
        <v>3.5714285714285712E-2</v>
      </c>
      <c r="L10" s="137"/>
      <c r="M10" s="137"/>
      <c r="N10" s="137"/>
      <c r="O10" s="137"/>
      <c r="P10" s="137"/>
    </row>
    <row r="11" spans="2:16" ht="18.75" customHeight="1" x14ac:dyDescent="0.2">
      <c r="B11" s="136"/>
      <c r="C11" s="7">
        <v>4</v>
      </c>
      <c r="D11" s="43">
        <v>2</v>
      </c>
      <c r="E11" s="44">
        <v>10</v>
      </c>
      <c r="F11" s="44">
        <v>14</v>
      </c>
      <c r="G11" s="45">
        <v>2</v>
      </c>
      <c r="H11" s="24">
        <f>D11/SUM(D11:G11)</f>
        <v>7.1428571428571425E-2</v>
      </c>
      <c r="I11" s="24">
        <f>E11/SUM(D11:G11)</f>
        <v>0.35714285714285715</v>
      </c>
      <c r="J11" s="24">
        <f>F11/SUM(D11:G11)</f>
        <v>0.5</v>
      </c>
      <c r="K11" s="24">
        <f>G11/SUM(D11:G11)</f>
        <v>7.1428571428571425E-2</v>
      </c>
      <c r="L11" s="137"/>
      <c r="M11" s="137"/>
      <c r="N11" s="137"/>
      <c r="O11" s="137"/>
      <c r="P11" s="137"/>
    </row>
    <row r="13" spans="2:16" ht="15" customHeight="1" x14ac:dyDescent="0.2">
      <c r="B13" s="139" t="s">
        <v>18</v>
      </c>
      <c r="C13" s="139" t="s">
        <v>20</v>
      </c>
      <c r="D13" s="140" t="s">
        <v>11</v>
      </c>
      <c r="E13" s="140"/>
      <c r="F13" s="140"/>
      <c r="G13" s="140"/>
      <c r="H13" s="140" t="s">
        <v>12</v>
      </c>
      <c r="I13" s="140"/>
      <c r="J13" s="140"/>
      <c r="K13" s="140"/>
      <c r="L13" s="140" t="s">
        <v>30</v>
      </c>
      <c r="M13" s="140"/>
      <c r="N13" s="140"/>
      <c r="O13" s="140"/>
      <c r="P13" s="140"/>
    </row>
    <row r="14" spans="2:16" x14ac:dyDescent="0.2">
      <c r="B14" s="139"/>
      <c r="C14" s="139"/>
      <c r="D14" s="25" t="s">
        <v>16</v>
      </c>
      <c r="E14" s="26" t="s">
        <v>17</v>
      </c>
      <c r="F14" s="27" t="s">
        <v>18</v>
      </c>
      <c r="G14" s="28" t="s">
        <v>19</v>
      </c>
      <c r="H14" s="141" t="s">
        <v>21</v>
      </c>
      <c r="I14" s="141"/>
      <c r="J14" s="141"/>
      <c r="K14" s="141"/>
      <c r="L14" s="142" t="s">
        <v>22</v>
      </c>
      <c r="M14" s="142"/>
      <c r="N14" s="142"/>
      <c r="O14" s="142"/>
      <c r="P14" s="142"/>
    </row>
    <row r="15" spans="2:16" ht="18.75" customHeight="1" x14ac:dyDescent="0.2">
      <c r="B15" s="136" t="s">
        <v>55</v>
      </c>
      <c r="C15" s="7">
        <v>1</v>
      </c>
      <c r="D15" s="43">
        <v>1</v>
      </c>
      <c r="E15" s="44">
        <v>24</v>
      </c>
      <c r="F15" s="44">
        <v>3</v>
      </c>
      <c r="G15" s="45">
        <v>0</v>
      </c>
      <c r="H15" s="24">
        <f>D15/SUM(D15:G15)</f>
        <v>3.5714285714285712E-2</v>
      </c>
      <c r="I15" s="24">
        <f>E15/SUM(D15:G15)</f>
        <v>0.8571428571428571</v>
      </c>
      <c r="J15" s="24">
        <f>F15/SUM(D15:G15)</f>
        <v>0.10714285714285714</v>
      </c>
      <c r="K15" s="24">
        <f>G15/SUM(D15:G15)</f>
        <v>0</v>
      </c>
      <c r="L15" s="137"/>
      <c r="M15" s="137"/>
      <c r="N15" s="137"/>
      <c r="O15" s="137"/>
      <c r="P15" s="137"/>
    </row>
    <row r="16" spans="2:16" ht="18.75" customHeight="1" x14ac:dyDescent="0.2">
      <c r="B16" s="136"/>
      <c r="C16" s="7">
        <v>2</v>
      </c>
      <c r="D16" s="43">
        <v>4</v>
      </c>
      <c r="E16" s="44">
        <v>7</v>
      </c>
      <c r="F16" s="44">
        <v>19</v>
      </c>
      <c r="G16" s="45">
        <v>0</v>
      </c>
      <c r="H16" s="24">
        <f>D16/SUM(D16:G16)</f>
        <v>0.13333333333333333</v>
      </c>
      <c r="I16" s="24">
        <f>E16/SUM(D16:G16)</f>
        <v>0.23333333333333334</v>
      </c>
      <c r="J16" s="24">
        <f>F16/SUM(D16:G16)</f>
        <v>0.6333333333333333</v>
      </c>
      <c r="K16" s="24">
        <f>G16/SUM(D16:G16)</f>
        <v>0</v>
      </c>
      <c r="L16" s="137"/>
      <c r="M16" s="137"/>
      <c r="N16" s="137"/>
      <c r="O16" s="137"/>
      <c r="P16" s="137"/>
    </row>
    <row r="17" spans="2:16" ht="18.75" customHeight="1" x14ac:dyDescent="0.2">
      <c r="B17" s="136"/>
      <c r="C17" s="7">
        <v>3</v>
      </c>
      <c r="D17" s="43">
        <v>5</v>
      </c>
      <c r="E17" s="44">
        <v>12</v>
      </c>
      <c r="F17" s="44">
        <v>13</v>
      </c>
      <c r="G17" s="45">
        <v>0</v>
      </c>
      <c r="H17" s="24">
        <f>D17/SUM(D17:G17)</f>
        <v>0.16666666666666666</v>
      </c>
      <c r="I17" s="24">
        <f>E17/SUM(D17:G17)</f>
        <v>0.4</v>
      </c>
      <c r="J17" s="24">
        <f>F17/SUM(D17:G17)</f>
        <v>0.43333333333333335</v>
      </c>
      <c r="K17" s="24">
        <f>G17/SUM(D17:G17)</f>
        <v>0</v>
      </c>
      <c r="L17" s="137"/>
      <c r="M17" s="137"/>
      <c r="N17" s="137"/>
      <c r="O17" s="137"/>
      <c r="P17" s="137"/>
    </row>
    <row r="18" spans="2:16" ht="18.75" customHeight="1" x14ac:dyDescent="0.2">
      <c r="B18" s="136"/>
      <c r="C18" s="7">
        <v>4</v>
      </c>
      <c r="D18" s="43">
        <v>8</v>
      </c>
      <c r="E18" s="44">
        <v>9</v>
      </c>
      <c r="F18" s="44">
        <v>13</v>
      </c>
      <c r="G18" s="45">
        <v>0</v>
      </c>
      <c r="H18" s="24">
        <f>D18/SUM(D18:G18)</f>
        <v>0.26666666666666666</v>
      </c>
      <c r="I18" s="24">
        <f>E18/SUM(D18:G18)</f>
        <v>0.3</v>
      </c>
      <c r="J18" s="24">
        <f>F18/SUM(D18:G18)</f>
        <v>0.43333333333333335</v>
      </c>
      <c r="K18" s="24">
        <f>G18/SUM(D18:G18)</f>
        <v>0</v>
      </c>
      <c r="L18" s="137"/>
      <c r="M18" s="137"/>
      <c r="N18" s="137"/>
      <c r="O18" s="137"/>
      <c r="P18" s="137"/>
    </row>
    <row r="20" spans="2:16" ht="15" customHeight="1" x14ac:dyDescent="0.2">
      <c r="B20" s="139" t="s">
        <v>18</v>
      </c>
      <c r="C20" s="139" t="s">
        <v>20</v>
      </c>
      <c r="D20" s="140" t="s">
        <v>11</v>
      </c>
      <c r="E20" s="140"/>
      <c r="F20" s="140"/>
      <c r="G20" s="140"/>
      <c r="H20" s="140" t="s">
        <v>12</v>
      </c>
      <c r="I20" s="140"/>
      <c r="J20" s="140"/>
      <c r="K20" s="140"/>
      <c r="L20" s="140" t="s">
        <v>30</v>
      </c>
      <c r="M20" s="140"/>
      <c r="N20" s="140"/>
      <c r="O20" s="140"/>
      <c r="P20" s="140"/>
    </row>
    <row r="21" spans="2:16" x14ac:dyDescent="0.2">
      <c r="B21" s="139"/>
      <c r="C21" s="139"/>
      <c r="D21" s="25" t="s">
        <v>16</v>
      </c>
      <c r="E21" s="26" t="s">
        <v>17</v>
      </c>
      <c r="F21" s="27" t="s">
        <v>18</v>
      </c>
      <c r="G21" s="28" t="s">
        <v>19</v>
      </c>
      <c r="H21" s="141" t="s">
        <v>21</v>
      </c>
      <c r="I21" s="141"/>
      <c r="J21" s="141"/>
      <c r="K21" s="141"/>
      <c r="L21" s="142" t="s">
        <v>22</v>
      </c>
      <c r="M21" s="142"/>
      <c r="N21" s="142"/>
      <c r="O21" s="142"/>
      <c r="P21" s="142"/>
    </row>
    <row r="22" spans="2:16" ht="18.75" customHeight="1" x14ac:dyDescent="0.2">
      <c r="B22" s="136" t="s">
        <v>57</v>
      </c>
      <c r="C22" s="7">
        <v>1</v>
      </c>
      <c r="D22" s="43">
        <v>0</v>
      </c>
      <c r="E22" s="44">
        <v>13</v>
      </c>
      <c r="F22" s="44">
        <v>9</v>
      </c>
      <c r="G22" s="45">
        <v>1</v>
      </c>
      <c r="H22" s="24">
        <f>D22/SUM(D22:G22)</f>
        <v>0</v>
      </c>
      <c r="I22" s="24">
        <f>E22/SUM(D22:G22)</f>
        <v>0.56521739130434778</v>
      </c>
      <c r="J22" s="24">
        <f>F22/SUM(D22:G22)</f>
        <v>0.39130434782608697</v>
      </c>
      <c r="K22" s="24">
        <f>G22/SUM(D22:G22)</f>
        <v>4.3478260869565216E-2</v>
      </c>
      <c r="L22" s="137"/>
      <c r="M22" s="137"/>
      <c r="N22" s="137"/>
      <c r="O22" s="137"/>
      <c r="P22" s="137"/>
    </row>
    <row r="23" spans="2:16" ht="18.75" customHeight="1" x14ac:dyDescent="0.2">
      <c r="B23" s="136"/>
      <c r="C23" s="7">
        <v>2</v>
      </c>
      <c r="D23" s="43">
        <v>0</v>
      </c>
      <c r="E23" s="44">
        <v>8</v>
      </c>
      <c r="F23" s="44">
        <v>14</v>
      </c>
      <c r="G23" s="45">
        <v>1</v>
      </c>
      <c r="H23" s="24">
        <f>D23/SUM(D23:G23)</f>
        <v>0</v>
      </c>
      <c r="I23" s="24">
        <f>E23/SUM(D23:G23)</f>
        <v>0.34782608695652173</v>
      </c>
      <c r="J23" s="24">
        <f>F23/SUM(D23:G23)</f>
        <v>0.60869565217391308</v>
      </c>
      <c r="K23" s="24">
        <f>G23/SUM(D23:G23)</f>
        <v>4.3478260869565216E-2</v>
      </c>
      <c r="L23" s="137"/>
      <c r="M23" s="137"/>
      <c r="N23" s="137"/>
      <c r="O23" s="137"/>
      <c r="P23" s="137"/>
    </row>
    <row r="24" spans="2:16" ht="18.75" customHeight="1" x14ac:dyDescent="0.2">
      <c r="B24" s="136"/>
      <c r="C24" s="7">
        <v>3</v>
      </c>
      <c r="D24" s="43">
        <v>0</v>
      </c>
      <c r="E24" s="44">
        <v>7</v>
      </c>
      <c r="F24" s="44">
        <v>13</v>
      </c>
      <c r="G24" s="45">
        <v>3</v>
      </c>
      <c r="H24" s="24">
        <f>D24/SUM(D24:G24)</f>
        <v>0</v>
      </c>
      <c r="I24" s="24">
        <f>E24/SUM(D24:G24)</f>
        <v>0.30434782608695654</v>
      </c>
      <c r="J24" s="24">
        <f>F24/SUM(D24:G24)</f>
        <v>0.56521739130434778</v>
      </c>
      <c r="K24" s="24">
        <f>G24/SUM(D24:G24)</f>
        <v>0.13043478260869565</v>
      </c>
      <c r="L24" s="137"/>
      <c r="M24" s="137"/>
      <c r="N24" s="137"/>
      <c r="O24" s="137"/>
      <c r="P24" s="137"/>
    </row>
    <row r="25" spans="2:16" ht="18.75" customHeight="1" x14ac:dyDescent="0.2">
      <c r="B25" s="136"/>
      <c r="C25" s="7">
        <v>4</v>
      </c>
      <c r="D25" s="43">
        <v>2</v>
      </c>
      <c r="E25" s="44">
        <v>6</v>
      </c>
      <c r="F25" s="44">
        <v>13</v>
      </c>
      <c r="G25" s="45">
        <v>2</v>
      </c>
      <c r="H25" s="24">
        <f>D25/SUM(D25:G25)</f>
        <v>8.6956521739130432E-2</v>
      </c>
      <c r="I25" s="24">
        <f>E25/SUM(D25:G25)</f>
        <v>0.2608695652173913</v>
      </c>
      <c r="J25" s="24">
        <f>F25/SUM(D25:G25)</f>
        <v>0.56521739130434778</v>
      </c>
      <c r="K25" s="24">
        <f>G25/SUM(D25:G25)</f>
        <v>8.6956521739130432E-2</v>
      </c>
      <c r="L25" s="137"/>
      <c r="M25" s="137"/>
      <c r="N25" s="137"/>
      <c r="O25" s="137"/>
      <c r="P25" s="137"/>
    </row>
    <row r="27" spans="2:16" ht="15" customHeight="1" x14ac:dyDescent="0.2">
      <c r="B27" s="139" t="s">
        <v>18</v>
      </c>
      <c r="C27" s="139" t="s">
        <v>20</v>
      </c>
      <c r="D27" s="140" t="s">
        <v>11</v>
      </c>
      <c r="E27" s="140"/>
      <c r="F27" s="140"/>
      <c r="G27" s="140"/>
      <c r="H27" s="140" t="s">
        <v>12</v>
      </c>
      <c r="I27" s="140"/>
      <c r="J27" s="140"/>
      <c r="K27" s="140"/>
      <c r="L27" s="140" t="s">
        <v>30</v>
      </c>
      <c r="M27" s="140"/>
      <c r="N27" s="140"/>
      <c r="O27" s="140"/>
      <c r="P27" s="140"/>
    </row>
    <row r="28" spans="2:16" x14ac:dyDescent="0.2">
      <c r="B28" s="139"/>
      <c r="C28" s="139"/>
      <c r="D28" s="25" t="s">
        <v>16</v>
      </c>
      <c r="E28" s="26" t="s">
        <v>17</v>
      </c>
      <c r="F28" s="27" t="s">
        <v>18</v>
      </c>
      <c r="G28" s="28" t="s">
        <v>19</v>
      </c>
      <c r="H28" s="141" t="s">
        <v>21</v>
      </c>
      <c r="I28" s="141"/>
      <c r="J28" s="141"/>
      <c r="K28" s="141"/>
      <c r="L28" s="142" t="s">
        <v>22</v>
      </c>
      <c r="M28" s="142"/>
      <c r="N28" s="142"/>
      <c r="O28" s="142"/>
      <c r="P28" s="142"/>
    </row>
    <row r="29" spans="2:16" ht="18.75" customHeight="1" x14ac:dyDescent="0.2">
      <c r="B29" s="136" t="s">
        <v>44</v>
      </c>
      <c r="C29" s="7">
        <v>1</v>
      </c>
      <c r="D29" s="13"/>
      <c r="E29" s="14"/>
      <c r="F29" s="14"/>
      <c r="G29" s="22"/>
      <c r="H29" s="24" t="e">
        <f>D29/SUM(D29:G29)</f>
        <v>#DIV/0!</v>
      </c>
      <c r="I29" s="24" t="e">
        <f>E29/SUM(D29:G29)</f>
        <v>#DIV/0!</v>
      </c>
      <c r="J29" s="24" t="e">
        <f>F29/SUM(D29:G29)</f>
        <v>#DIV/0!</v>
      </c>
      <c r="K29" s="24" t="e">
        <f>G29/SUM(D29:G29)</f>
        <v>#DIV/0!</v>
      </c>
      <c r="L29" s="137"/>
      <c r="M29" s="137"/>
      <c r="N29" s="137"/>
      <c r="O29" s="137"/>
      <c r="P29" s="137"/>
    </row>
    <row r="30" spans="2:16" ht="18.75" customHeight="1" x14ac:dyDescent="0.2">
      <c r="B30" s="136"/>
      <c r="C30" s="7">
        <v>2</v>
      </c>
      <c r="D30" s="18"/>
      <c r="E30" s="19"/>
      <c r="F30" s="19"/>
      <c r="G30" s="23"/>
      <c r="H30" s="24" t="e">
        <f>D30/SUM(D30:G30)</f>
        <v>#DIV/0!</v>
      </c>
      <c r="I30" s="24" t="e">
        <f>E30/SUM(D30:G30)</f>
        <v>#DIV/0!</v>
      </c>
      <c r="J30" s="24" t="e">
        <f>F30/SUM(D30:G30)</f>
        <v>#DIV/0!</v>
      </c>
      <c r="K30" s="24" t="e">
        <f>G30/SUM(D30:G30)</f>
        <v>#DIV/0!</v>
      </c>
      <c r="L30" s="137"/>
      <c r="M30" s="137"/>
      <c r="N30" s="137"/>
      <c r="O30" s="137"/>
      <c r="P30" s="137"/>
    </row>
    <row r="31" spans="2:16" ht="18.75" customHeight="1" x14ac:dyDescent="0.2">
      <c r="B31" s="136"/>
      <c r="C31" s="7">
        <v>3</v>
      </c>
      <c r="D31" s="13"/>
      <c r="E31" s="14"/>
      <c r="F31" s="14"/>
      <c r="G31" s="22"/>
      <c r="H31" s="24" t="e">
        <f>D31/SUM(D31:G31)</f>
        <v>#DIV/0!</v>
      </c>
      <c r="I31" s="24" t="e">
        <f>E31/SUM(D31:G31)</f>
        <v>#DIV/0!</v>
      </c>
      <c r="J31" s="24" t="e">
        <f>F31/SUM(D31:G31)</f>
        <v>#DIV/0!</v>
      </c>
      <c r="K31" s="24" t="e">
        <f>G31/SUM(D31:G31)</f>
        <v>#DIV/0!</v>
      </c>
      <c r="L31" s="137"/>
      <c r="M31" s="137"/>
      <c r="N31" s="137"/>
      <c r="O31" s="137"/>
      <c r="P31" s="137"/>
    </row>
    <row r="32" spans="2:16" ht="18.75" customHeight="1" x14ac:dyDescent="0.2">
      <c r="B32" s="136"/>
      <c r="C32" s="7">
        <v>4</v>
      </c>
      <c r="D32" s="18"/>
      <c r="E32" s="19"/>
      <c r="F32" s="19"/>
      <c r="G32" s="23"/>
      <c r="H32" s="24" t="e">
        <f>D32/SUM(D32:G32)</f>
        <v>#DIV/0!</v>
      </c>
      <c r="I32" s="24" t="e">
        <f>E32/SUM(D32:G32)</f>
        <v>#DIV/0!</v>
      </c>
      <c r="J32" s="24" t="e">
        <f>F32/SUM(D32:G32)</f>
        <v>#DIV/0!</v>
      </c>
      <c r="K32" s="24" t="e">
        <f>G32/SUM(D32:G32)</f>
        <v>#DIV/0!</v>
      </c>
      <c r="L32" s="137"/>
      <c r="M32" s="137"/>
      <c r="N32" s="137"/>
      <c r="O32" s="137"/>
      <c r="P32" s="137"/>
    </row>
    <row r="34" spans="2:16" ht="15" customHeight="1" x14ac:dyDescent="0.2">
      <c r="B34" s="139" t="s">
        <v>18</v>
      </c>
      <c r="C34" s="139" t="s">
        <v>20</v>
      </c>
      <c r="D34" s="140" t="s">
        <v>11</v>
      </c>
      <c r="E34" s="140"/>
      <c r="F34" s="140"/>
      <c r="G34" s="140"/>
      <c r="H34" s="140" t="s">
        <v>12</v>
      </c>
      <c r="I34" s="140"/>
      <c r="J34" s="140"/>
      <c r="K34" s="140"/>
      <c r="L34" s="140" t="s">
        <v>30</v>
      </c>
      <c r="M34" s="140"/>
      <c r="N34" s="140"/>
      <c r="O34" s="140"/>
      <c r="P34" s="140"/>
    </row>
    <row r="35" spans="2:16" x14ac:dyDescent="0.2">
      <c r="B35" s="139"/>
      <c r="C35" s="139"/>
      <c r="D35" s="25" t="s">
        <v>16</v>
      </c>
      <c r="E35" s="26" t="s">
        <v>17</v>
      </c>
      <c r="F35" s="27" t="s">
        <v>18</v>
      </c>
      <c r="G35" s="28" t="s">
        <v>19</v>
      </c>
      <c r="H35" s="141" t="s">
        <v>21</v>
      </c>
      <c r="I35" s="141"/>
      <c r="J35" s="141"/>
      <c r="K35" s="141"/>
      <c r="L35" s="142" t="s">
        <v>22</v>
      </c>
      <c r="M35" s="142"/>
      <c r="N35" s="142"/>
      <c r="O35" s="142"/>
      <c r="P35" s="142"/>
    </row>
    <row r="36" spans="2:16" ht="18.75" customHeight="1" x14ac:dyDescent="0.2">
      <c r="B36" s="136" t="s">
        <v>23</v>
      </c>
      <c r="C36" s="7">
        <v>1</v>
      </c>
      <c r="D36" s="13"/>
      <c r="E36" s="14"/>
      <c r="F36" s="14"/>
      <c r="G36" s="22"/>
      <c r="H36" s="24" t="e">
        <f>D36/SUM(D36:G36)</f>
        <v>#DIV/0!</v>
      </c>
      <c r="I36" s="24" t="e">
        <f>E36/SUM(D36:G36)</f>
        <v>#DIV/0!</v>
      </c>
      <c r="J36" s="24" t="e">
        <f>F36/SUM(D36:G36)</f>
        <v>#DIV/0!</v>
      </c>
      <c r="K36" s="24" t="e">
        <f>G36/SUM(D36:G36)</f>
        <v>#DIV/0!</v>
      </c>
      <c r="L36" s="137"/>
      <c r="M36" s="137"/>
      <c r="N36" s="137"/>
      <c r="O36" s="137"/>
      <c r="P36" s="137"/>
    </row>
    <row r="37" spans="2:16" ht="18.75" customHeight="1" x14ac:dyDescent="0.2">
      <c r="B37" s="136"/>
      <c r="C37" s="7">
        <v>2</v>
      </c>
      <c r="D37" s="18"/>
      <c r="E37" s="19"/>
      <c r="F37" s="19"/>
      <c r="G37" s="23"/>
      <c r="H37" s="24" t="e">
        <f>D37/SUM(D37:G37)</f>
        <v>#DIV/0!</v>
      </c>
      <c r="I37" s="24" t="e">
        <f>E37/SUM(D37:G37)</f>
        <v>#DIV/0!</v>
      </c>
      <c r="J37" s="24" t="e">
        <f>F37/SUM(D37:G37)</f>
        <v>#DIV/0!</v>
      </c>
      <c r="K37" s="24" t="e">
        <f>G37/SUM(D37:G37)</f>
        <v>#DIV/0!</v>
      </c>
      <c r="L37" s="137"/>
      <c r="M37" s="137"/>
      <c r="N37" s="137"/>
      <c r="O37" s="137"/>
      <c r="P37" s="137"/>
    </row>
    <row r="38" spans="2:16" ht="18.75" customHeight="1" x14ac:dyDescent="0.2">
      <c r="B38" s="136"/>
      <c r="C38" s="7">
        <v>3</v>
      </c>
      <c r="D38" s="13"/>
      <c r="E38" s="14"/>
      <c r="F38" s="14"/>
      <c r="G38" s="22"/>
      <c r="H38" s="24" t="e">
        <f>D38/SUM(D38:G38)</f>
        <v>#DIV/0!</v>
      </c>
      <c r="I38" s="24" t="e">
        <f>E38/SUM(D38:G38)</f>
        <v>#DIV/0!</v>
      </c>
      <c r="J38" s="24" t="e">
        <f>F38/SUM(D38:G38)</f>
        <v>#DIV/0!</v>
      </c>
      <c r="K38" s="24" t="e">
        <f>G38/SUM(D38:G38)</f>
        <v>#DIV/0!</v>
      </c>
      <c r="L38" s="137"/>
      <c r="M38" s="137"/>
      <c r="N38" s="137"/>
      <c r="O38" s="137"/>
      <c r="P38" s="137"/>
    </row>
    <row r="39" spans="2:16" ht="18.75" customHeight="1" x14ac:dyDescent="0.2">
      <c r="B39" s="136"/>
      <c r="C39" s="7">
        <v>4</v>
      </c>
      <c r="D39" s="18"/>
      <c r="E39" s="19"/>
      <c r="F39" s="19"/>
      <c r="G39" s="23"/>
      <c r="H39" s="24" t="e">
        <f>D39/SUM(D39:G39)</f>
        <v>#DIV/0!</v>
      </c>
      <c r="I39" s="24" t="e">
        <f>E39/SUM(D39:G39)</f>
        <v>#DIV/0!</v>
      </c>
      <c r="J39" s="24" t="e">
        <f>F39/SUM(D39:G39)</f>
        <v>#DIV/0!</v>
      </c>
      <c r="K39" s="24" t="e">
        <f>G39/SUM(D39:G39)</f>
        <v>#DIV/0!</v>
      </c>
      <c r="L39" s="137"/>
      <c r="M39" s="137"/>
      <c r="N39" s="137"/>
      <c r="O39" s="137"/>
      <c r="P39" s="137"/>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33" t="s">
        <v>50</v>
      </c>
      <c r="C45" s="133"/>
      <c r="D45" s="133"/>
      <c r="E45" s="133"/>
      <c r="F45" s="133"/>
      <c r="G45" s="133"/>
      <c r="H45" s="38"/>
      <c r="I45" s="38"/>
      <c r="J45" s="38"/>
    </row>
    <row r="46" spans="2:16" ht="13.5" customHeight="1" x14ac:dyDescent="0.2">
      <c r="B46" s="134"/>
      <c r="C46" s="134"/>
      <c r="D46" s="134"/>
      <c r="E46" s="134"/>
      <c r="F46" s="134"/>
      <c r="G46" s="134"/>
      <c r="H46" s="134"/>
      <c r="I46" s="134"/>
      <c r="J46" s="134"/>
      <c r="K46" s="134"/>
      <c r="L46" s="134"/>
      <c r="M46" s="134"/>
      <c r="N46" s="134"/>
      <c r="O46" s="134"/>
      <c r="P46" s="134"/>
    </row>
    <row r="47" spans="2:16" x14ac:dyDescent="0.2">
      <c r="B47" s="134"/>
      <c r="C47" s="134"/>
      <c r="D47" s="134"/>
      <c r="E47" s="134"/>
      <c r="F47" s="134"/>
      <c r="G47" s="134"/>
      <c r="H47" s="134"/>
      <c r="I47" s="134"/>
      <c r="J47" s="134"/>
      <c r="K47" s="134"/>
      <c r="L47" s="134"/>
      <c r="M47" s="134"/>
      <c r="N47" s="134"/>
      <c r="O47" s="134"/>
      <c r="P47" s="134"/>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Estrategias pedagógicas</vt:lpstr>
      <vt:lpstr>Escala y desempeños institucion</vt:lpstr>
      <vt:lpstr>C.NAT 5°</vt:lpstr>
      <vt:lpstr>C.NAT 9°</vt:lpstr>
      <vt:lpstr>C.NAT 11°</vt:lpstr>
      <vt:lpstr>CONSOL. C.NAT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Yesid</cp:lastModifiedBy>
  <cp:lastPrinted>2019-09-03T23:22:39Z</cp:lastPrinted>
  <dcterms:created xsi:type="dcterms:W3CDTF">2019-06-10T12:48:45Z</dcterms:created>
  <dcterms:modified xsi:type="dcterms:W3CDTF">2021-04-30T14:52:59Z</dcterms:modified>
</cp:coreProperties>
</file>