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F:\.PTA 2021\DIA E 2020-2021\consolidado dia e ita juanfrio 2021\"/>
    </mc:Choice>
  </mc:AlternateContent>
  <xr:revisionPtr revIDLastSave="0" documentId="8_{A2FC8E27-A581-4A29-BA6B-3CA58933071C}" xr6:coauthVersionLast="46" xr6:coauthVersionMax="46" xr10:uidLastSave="{00000000-0000-0000-0000-000000000000}"/>
  <bookViews>
    <workbookView xWindow="-120" yWindow="-120" windowWidth="20730" windowHeight="11160" firstSheet="1" activeTab="5" xr2:uid="{00000000-000D-0000-FFFF-FFFF00000000}"/>
  </bookViews>
  <sheets>
    <sheet name="Estrategias pedagógicas" sheetId="7" r:id="rId1"/>
    <sheet name="Escala y desempeños institucion" sheetId="6" r:id="rId2"/>
    <sheet name="MATE 5°" sheetId="4" r:id="rId3"/>
    <sheet name="MATE 9°" sheetId="10" r:id="rId4"/>
    <sheet name="MATE 11°" sheetId="11" r:id="rId5"/>
    <sheet name="CONSOL. MATE" sheetId="5" r:id="rId6"/>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1" i="11" l="1"/>
  <c r="G27" i="11"/>
  <c r="G51" i="11"/>
  <c r="G26" i="11"/>
  <c r="F51" i="11"/>
  <c r="G25" i="11"/>
  <c r="E51" i="11"/>
  <c r="G24" i="11"/>
  <c r="D51" i="11"/>
  <c r="B30" i="11"/>
  <c r="J27" i="11"/>
  <c r="I27" i="11"/>
  <c r="H27" i="11"/>
  <c r="J26" i="11"/>
  <c r="I26" i="11"/>
  <c r="H26" i="11"/>
  <c r="J25" i="11"/>
  <c r="I25" i="11"/>
  <c r="H25" i="11"/>
  <c r="J24" i="11"/>
  <c r="I24" i="11"/>
  <c r="H24" i="11"/>
  <c r="C12" i="11"/>
  <c r="H51" i="10"/>
  <c r="G27" i="10"/>
  <c r="G51" i="10"/>
  <c r="G26" i="10"/>
  <c r="F51" i="10"/>
  <c r="G25" i="10"/>
  <c r="E51" i="10"/>
  <c r="G24" i="10"/>
  <c r="D51" i="10"/>
  <c r="B30" i="10"/>
  <c r="J27" i="10"/>
  <c r="I27" i="10"/>
  <c r="H27" i="10"/>
  <c r="J26" i="10"/>
  <c r="I26" i="10"/>
  <c r="H26" i="10"/>
  <c r="J25" i="10"/>
  <c r="I25" i="10"/>
  <c r="H25" i="10"/>
  <c r="J24" i="10"/>
  <c r="I24" i="10"/>
  <c r="H24" i="10"/>
  <c r="C12" i="10"/>
  <c r="G24" i="4"/>
  <c r="C12" i="4"/>
  <c r="K39" i="5"/>
  <c r="J39" i="5"/>
  <c r="I39" i="5"/>
  <c r="H39" i="5"/>
  <c r="K38" i="5"/>
  <c r="J38" i="5"/>
  <c r="I38" i="5"/>
  <c r="H38" i="5"/>
  <c r="K37" i="5"/>
  <c r="J37" i="5"/>
  <c r="I37" i="5"/>
  <c r="H37" i="5"/>
  <c r="K36" i="5"/>
  <c r="J36" i="5"/>
  <c r="I36" i="5"/>
  <c r="H36" i="5"/>
  <c r="K32" i="5"/>
  <c r="J32" i="5"/>
  <c r="I32" i="5"/>
  <c r="H32" i="5"/>
  <c r="K31" i="5"/>
  <c r="J31" i="5"/>
  <c r="I31" i="5"/>
  <c r="H31" i="5"/>
  <c r="K30" i="5"/>
  <c r="J30" i="5"/>
  <c r="I30" i="5"/>
  <c r="H30" i="5"/>
  <c r="K29" i="5"/>
  <c r="J29" i="5"/>
  <c r="I29" i="5"/>
  <c r="H29" i="5"/>
  <c r="K25" i="5"/>
  <c r="J25" i="5"/>
  <c r="I25" i="5"/>
  <c r="H25" i="5"/>
  <c r="K24" i="5"/>
  <c r="J24" i="5"/>
  <c r="I24" i="5"/>
  <c r="H24" i="5"/>
  <c r="K23" i="5"/>
  <c r="J23" i="5"/>
  <c r="I23" i="5"/>
  <c r="H23" i="5"/>
  <c r="K22" i="5"/>
  <c r="J22" i="5"/>
  <c r="I22" i="5"/>
  <c r="H22" i="5"/>
  <c r="K18" i="5"/>
  <c r="J18" i="5"/>
  <c r="I18" i="5"/>
  <c r="H18" i="5"/>
  <c r="K17" i="5"/>
  <c r="J17" i="5"/>
  <c r="I17" i="5"/>
  <c r="H17" i="5"/>
  <c r="K16" i="5"/>
  <c r="J16" i="5"/>
  <c r="I16" i="5"/>
  <c r="H16" i="5"/>
  <c r="K15" i="5"/>
  <c r="J15" i="5"/>
  <c r="I15" i="5"/>
  <c r="H15" i="5"/>
  <c r="K11" i="5"/>
  <c r="J11" i="5"/>
  <c r="I11" i="5"/>
  <c r="H11" i="5"/>
  <c r="K10" i="5"/>
  <c r="J10" i="5"/>
  <c r="I10" i="5"/>
  <c r="H10" i="5"/>
  <c r="K9" i="5"/>
  <c r="J9" i="5"/>
  <c r="I9" i="5"/>
  <c r="H9" i="5"/>
  <c r="K8" i="5"/>
  <c r="J8" i="5"/>
  <c r="I8" i="5"/>
  <c r="H8" i="5"/>
  <c r="B30" i="4"/>
  <c r="H51" i="4"/>
  <c r="J27" i="4"/>
  <c r="I27" i="4"/>
  <c r="H27" i="4"/>
  <c r="G27" i="4"/>
  <c r="G51" i="4"/>
  <c r="J26" i="4"/>
  <c r="I26" i="4"/>
  <c r="H26" i="4"/>
  <c r="G26" i="4"/>
  <c r="F51" i="4"/>
  <c r="J25" i="4"/>
  <c r="I25" i="4"/>
  <c r="H25" i="4"/>
  <c r="G25" i="4"/>
  <c r="E51" i="4"/>
  <c r="J24" i="4"/>
  <c r="I24" i="4"/>
  <c r="H24" i="4"/>
  <c r="D51" i="4"/>
</calcChain>
</file>

<file path=xl/sharedStrings.xml><?xml version="1.0" encoding="utf-8"?>
<sst xmlns="http://schemas.openxmlformats.org/spreadsheetml/2006/main" count="238" uniqueCount="75">
  <si>
    <t>Superior</t>
  </si>
  <si>
    <t>Básico</t>
  </si>
  <si>
    <t>Alto</t>
  </si>
  <si>
    <t>Bajo</t>
  </si>
  <si>
    <t>Nivel de desempeño</t>
  </si>
  <si>
    <t>Escala Institucional</t>
  </si>
  <si>
    <t>Descripción general del nivel de desempeño</t>
  </si>
  <si>
    <t>Determine el área o asignatura:</t>
  </si>
  <si>
    <t>Número de estudiantes en el grupo:</t>
  </si>
  <si>
    <t>Período Académico</t>
  </si>
  <si>
    <t>A continuación ingrese el número de estudiantes que al final de cada período académico se ubiicaron en cada nivel de desempeño según las valoraciones relacionadas.</t>
  </si>
  <si>
    <t>Número de estudiantes</t>
  </si>
  <si>
    <t>Porcentaje de estudiantes</t>
  </si>
  <si>
    <t>Grado:</t>
  </si>
  <si>
    <t>Pocentaje de estudiantes por Nivel de desempeño en cada período académico</t>
  </si>
  <si>
    <t xml:space="preserve">Número de periodos académicos al año:      </t>
  </si>
  <si>
    <t>B</t>
  </si>
  <si>
    <t>BA</t>
  </si>
  <si>
    <t>A</t>
  </si>
  <si>
    <t>S</t>
  </si>
  <si>
    <t>P</t>
  </si>
  <si>
    <t>Niveles de desempeño</t>
  </si>
  <si>
    <t>Reprobación</t>
  </si>
  <si>
    <t>Area 5</t>
  </si>
  <si>
    <t>Área o asignatura</t>
  </si>
  <si>
    <t>Nivel de desempeño Bajo</t>
  </si>
  <si>
    <t>Nivel de desempeño Básico</t>
  </si>
  <si>
    <t>Nivel de desempeño Alto</t>
  </si>
  <si>
    <t>Nivel de desempeño Superior</t>
  </si>
  <si>
    <r>
      <rPr>
        <b/>
        <sz val="8"/>
        <color theme="1"/>
        <rFont val="Arial"/>
        <family val="2"/>
      </rPr>
      <t>Reprobación</t>
    </r>
    <r>
      <rPr>
        <sz val="8"/>
        <color theme="1"/>
        <rFont val="Arial"/>
        <family val="2"/>
      </rPr>
      <t>: Gráfico que muestra el porcentaje de estudiantes que no alcanza el desempeño Básico</t>
    </r>
  </si>
  <si>
    <t>Tasa de reprobación</t>
  </si>
  <si>
    <t>Anexo 1. Desempeños y criterios de evaluación</t>
  </si>
  <si>
    <t>Identificación de los criterios de evaluación</t>
  </si>
  <si>
    <t>Criterios de evaluación</t>
  </si>
  <si>
    <t>Periodo 2</t>
  </si>
  <si>
    <t>Periodo 3</t>
  </si>
  <si>
    <t>Periodo 1</t>
  </si>
  <si>
    <t>Periodo 4</t>
  </si>
  <si>
    <t>Transcriba los criterios con los que evalúa a sus estudiantes en cada periodo. Recuerde que puede adicionar tantas filas como criterios de evaluación se tenga en cada periodo.</t>
  </si>
  <si>
    <t>Periodo 5</t>
  </si>
  <si>
    <t>2.9 - 0.0</t>
  </si>
  <si>
    <t>Desagregado grado a grado por área o asignatura</t>
  </si>
  <si>
    <t>ffff</t>
  </si>
  <si>
    <t>eee</t>
  </si>
  <si>
    <t>Sociales 5</t>
  </si>
  <si>
    <t>Para consolidar la información, transcriba los datos recopilados en cada asignatura y cada grado analizado en la hoja de cálculo "Área o asignatura". Tenga en cuenta que puede copiar las tablas y replicarlas cuantas veces lo necesite y que el ejercicio debe hacerse grado a grado.</t>
  </si>
  <si>
    <t>&amp;[Imagen</t>
  </si>
  <si>
    <t>Describa la escala de valoración de su establecimiento educativo con relación a la escala nacional. Tenga en cuenta los ajustes transitorios desarrollados al SIEE</t>
  </si>
  <si>
    <t>Describa los niveles de desempeño del área o asignatura seleccionada, indicando cuales son los criterios para determinar que un estudiante se ubica en cada nivel de desempeño según el nivel de dominio. Tenga en cuenta los cambios transitorios al SIEE y las estrategias de flexibilización currícular establecidas en el establecimiento educativa.</t>
  </si>
  <si>
    <t>Anexo 1. Desempeños y criterios de evaluación*</t>
  </si>
  <si>
    <t>*Adaptado de "Anexo 1" taller día E-2019.</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</si>
  <si>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</si>
  <si>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</si>
  <si>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</si>
  <si>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*Adaptado de "Anexo 1" Taller Día E-2019.</t>
  </si>
  <si>
    <t>Matemáticas 9°</t>
  </si>
  <si>
    <t>Matemáticas 5°</t>
  </si>
  <si>
    <t>Matemáticas 11°</t>
  </si>
  <si>
    <t>MATEMATICAS</t>
  </si>
  <si>
    <t>5°</t>
  </si>
  <si>
    <t>9°</t>
  </si>
  <si>
    <t>11°</t>
  </si>
  <si>
    <t>•	Participa activamente y con entusiasmo en cada una de las actividades curriculares y extracurriculares.
•	Utiliza en forma adecuada los conceptos aprendidos, los relaciona con experiencias vividas y asume una posición crítica.
•	Consulta diversas fuentes que le ayudan a enriquecer los contenidos vistos en clase.
•	Presenta a tiempo y en orden sus trabajos y los argumenta con seguridad.
•	Alcanza todos los desempeños propuestos sin actividades complementarias.
•	Manifiesta sentido de pertenencia por la Institución.
•	Demuestra actitudes de respeto y conservación con el medio ambiente.
•	Hace buen uso de los recursos tecnológicos en su proceso de formación.</t>
  </si>
  <si>
    <t>•	Utiliza en forma adecuada los conceptos aprendidos
•	Desarrolla cada una de las actividades propuestas. 
•	Manifiesta interés en profundizar sus conocimientos.
•	Presenta a tiempo sus trabajos, consultas, etc.
•	Manifiesta sentido de pertenencia por la Institución.
•	Reconoce y supera dificultades de tipo académico y de comportamiento. 
•	Hace uso respetuoso de los recursos tecnológicos
•	Demuestra actitud de cuidado con el medio ambiente.</t>
  </si>
  <si>
    <t>•	Alcanzan los indicadores de desempeño mínimos con actividades complementarias.
•	Su comportamiento en ocasiones no es el esperado, pero los reconoce y supera ejecutando compromisos.
•	Es inconstante en el desarrollo de actividades. 
•	Manifiesta sentido de pertenencia por la Institución.
•	Presenta dificultad en el desarrollo de competencias básicas.</t>
  </si>
  <si>
    <t>•	Necesita ayuda constante en el proceso de aprendizaje
•	No es constante en su trabajo, lo que dificulta su proceso académico.
•	Manifiesta poco interés por aclarar dudas y por sus compromisos académicos.
•	Presenta dificultades en el desarrollo de competencias básicas.
•	Presenta dificultades para alcanzar los desempeños mínimos, a pesar de realizar las actividades complementarias estas dificultades persisten.
•	Es apático a las actividades curriculares y extracurriculares.
•	Algunos presentan dificultades de comportamiento.</t>
  </si>
  <si>
    <r>
      <t>•</t>
    </r>
    <r>
      <rPr>
        <sz val="9"/>
        <rFont val="Arial"/>
        <family val="2"/>
      </rPr>
      <t xml:space="preserve">	Necesita ayuda constante en el proceso de aprendizaje
•	No es constante en su trabajo, lo que dificulta su proceso académico.
•	Manifiesta poco interés por aclarar dudas y por sus compromisos académicos.
•	Presenta dificultades en el desarrollo de competencias básicas.
•	Presenta dificultades para alcanzar los desempeños mínimos, a pesar de realizar las actividades complementarias estas dificultades persisten.
•	Es apático a las actividades curriculares y extracurriculares.
•	Algunos presentan dificultades de comportamiento.</t>
    </r>
  </si>
  <si>
    <t>•	Necesita ayuda constante en el proceso de aprendizaje
•	No es constante en su trabajo, lo que dificulta su proceso académico.
•	Manifiesta poco interés por aclarar dudas y por sus compromisos académicos.
•	Presenta dificultades en el desarrollo de competencias básicas.
•	Presenta dificultades para alcanzar los desempeños mínimos, a pesar de realizar las actividades complementarias estas dificultades persisten.
•	Es apático a las actividades curriculares y extracurriculares.
•	Algunos presentan dificultades de comportamiento.troducir texto, introducir texto, introudcir texto, introducir texto, introducir texto, introducir texto</t>
  </si>
  <si>
    <t>Se le asigna al estudiante cuando alcanza en forma excepcional  todos los logros esperados e incluso logros no previstos en los estándares curriculares y en el Proyecto Educativo Institucional. Adicionalmente cumple de manera cabal e integralmente con todos los procesos de desarrollo Cognitivo, Psicomotor, Comunicativo, Afectivo y Volitivo, en un desempeño que supera los objetivos y las metas de calidad previstos en el PEI.</t>
  </si>
  <si>
    <t>5  - 4.8</t>
  </si>
  <si>
    <t>4.7 - 4.0</t>
  </si>
  <si>
    <t>3.9 - 3.0</t>
  </si>
  <si>
    <t>Corresponde al estudiante que alcanza la totalidad de los logros previstos en cada una de las dimensiones de la formación humana, demostrando un buen nivel de desarrollo.</t>
  </si>
  <si>
    <t>Corresponde al estudiante que logra lo mínimo en los procesos de formación y aunque con tal estado puede continuar avanzando, hay necesidad de fortalecer su trabajo para que alcance mayores niveles de logro.</t>
  </si>
  <si>
    <t>Corresponde al estudiante que no supera los desempeños necesarios previstos en las Áreas/Asignaturas,  teniendo un ejercicio muy limitado  en todos los procesos de desarrollo Cognitivo, Psicomotor, Comunicativo, Afectivo y Volitivo, por lo que su  desempeño no alcanza  los objetivos y las metas de calidad previstos en el PEI.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</si>
</sst>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sz val="8"/>
      <color theme="1"/>
      <name val="Arial"/>
      <family val="2"/>
    </font>
    <font>
      <b/>
      <sz val="8"/>
      <color theme="0"/>
      <name val="Arial"/>
      <family val="2"/>
    </font>
    <font>
      <sz val="8"/>
      <color theme="0"/>
      <name val="Arial"/>
      <family val="2"/>
    </font>
    <font>
      <b/>
      <sz val="8"/>
      <name val="Arial"/>
      <family val="2"/>
    </font>
    <font>
      <b/>
      <sz val="8"/>
      <color theme="1"/>
      <name val="Arial"/>
      <family val="2"/>
    </font>
    <font>
      <sz val="8"/>
      <name val="Arial"/>
      <family val="2"/>
    </font>
    <font>
      <b/>
      <sz val="16"/>
      <color theme="0"/>
      <name val="Arial"/>
      <family val="2"/>
    </font>
    <font>
      <b/>
      <sz val="12"/>
      <color rgb="FFFF0000"/>
      <name val="Arial"/>
      <family val="2"/>
    </font>
    <font>
      <sz val="9"/>
      <color rgb="FFFF0000"/>
      <name val="Arial"/>
      <family val="2"/>
    </font>
    <font>
      <sz val="10"/>
      <color rgb="FFFF0000"/>
      <name val="Arial"/>
      <family val="2"/>
    </font>
    <font>
      <b/>
      <sz val="16"/>
      <color theme="1"/>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
      <sz val="9"/>
      <name val="Arial"/>
      <family val="2"/>
    </font>
  </fonts>
  <fills count="1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9" fontId="1" fillId="0" borderId="0" applyFont="0" applyFill="0" applyBorder="0" applyAlignment="0" applyProtection="0"/>
  </cellStyleXfs>
  <cellXfs count="148">
    <xf numFmtId="0" fontId="0" fillId="0" borderId="0" xfId="0"/>
    <xf numFmtId="0" fontId="2" fillId="0" borderId="0" xfId="0" applyFont="1"/>
    <xf numFmtId="0" fontId="6" fillId="0" borderId="0" xfId="0" applyFont="1"/>
    <xf numFmtId="0" fontId="6"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justify" vertical="center"/>
    </xf>
    <xf numFmtId="0" fontId="6"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6" fillId="0" borderId="0" xfId="0" applyFont="1" applyAlignment="1">
      <alignment horizontal="center" vertical="center"/>
    </xf>
    <xf numFmtId="0" fontId="4" fillId="0" borderId="0" xfId="0" applyFont="1" applyAlignment="1">
      <alignment horizontal="center"/>
    </xf>
    <xf numFmtId="9" fontId="4" fillId="0" borderId="0" xfId="0" applyNumberFormat="1" applyFont="1" applyAlignment="1">
      <alignment horizontal="center"/>
    </xf>
    <xf numFmtId="1" fontId="6" fillId="4" borderId="6" xfId="0" applyNumberFormat="1" applyFont="1" applyFill="1" applyBorder="1" applyAlignment="1">
      <alignment horizontal="center" vertical="center"/>
    </xf>
    <xf numFmtId="1" fontId="6" fillId="4" borderId="7" xfId="0" applyNumberFormat="1" applyFont="1" applyFill="1" applyBorder="1" applyAlignment="1">
      <alignment horizontal="center" vertical="center"/>
    </xf>
    <xf numFmtId="9" fontId="6" fillId="4" borderId="6" xfId="1" applyFont="1" applyFill="1" applyBorder="1" applyAlignment="1">
      <alignment horizontal="center" vertical="center"/>
    </xf>
    <xf numFmtId="9" fontId="6" fillId="4" borderId="7" xfId="1" applyFont="1" applyFill="1" applyBorder="1" applyAlignment="1">
      <alignment horizontal="center" vertical="center"/>
    </xf>
    <xf numFmtId="9" fontId="6" fillId="4" borderId="0" xfId="1" applyFont="1" applyFill="1" applyBorder="1" applyAlignment="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2" fillId="0" borderId="0" xfId="0" applyFont="1" applyAlignment="1">
      <alignment horizontal="center" vertical="center"/>
    </xf>
    <xf numFmtId="1" fontId="6" fillId="4" borderId="2" xfId="0" applyNumberFormat="1" applyFont="1" applyFill="1" applyBorder="1" applyAlignment="1">
      <alignment horizontal="center" vertical="center"/>
    </xf>
    <xf numFmtId="1" fontId="6" fillId="0" borderId="2" xfId="0" applyNumberFormat="1" applyFont="1" applyBorder="1" applyAlignment="1">
      <alignment horizontal="center" vertical="center"/>
    </xf>
    <xf numFmtId="9" fontId="18" fillId="0" borderId="0" xfId="1" applyFont="1" applyFill="1" applyBorder="1" applyAlignment="1">
      <alignment horizontal="center" vertical="center"/>
    </xf>
    <xf numFmtId="0" fontId="17" fillId="9" borderId="0" xfId="0" applyFont="1" applyFill="1" applyBorder="1" applyAlignment="1">
      <alignment horizontal="center" vertical="center"/>
    </xf>
    <xf numFmtId="0" fontId="17" fillId="10" borderId="0" xfId="0" applyFont="1" applyFill="1" applyBorder="1" applyAlignment="1">
      <alignment horizontal="center" vertical="center"/>
    </xf>
    <xf numFmtId="0" fontId="17" fillId="11" borderId="0" xfId="0" applyFont="1" applyFill="1" applyBorder="1" applyAlignment="1">
      <alignment horizontal="center" vertical="center"/>
    </xf>
    <xf numFmtId="0" fontId="17" fillId="12" borderId="0" xfId="0" applyFont="1" applyFill="1" applyBorder="1" applyAlignment="1">
      <alignment horizontal="center" vertical="center"/>
    </xf>
    <xf numFmtId="0" fontId="17" fillId="8" borderId="0" xfId="0" applyFont="1" applyFill="1" applyBorder="1" applyAlignment="1">
      <alignment horizontal="center" vertical="center" wrapText="1"/>
    </xf>
    <xf numFmtId="0" fontId="16" fillId="0" borderId="0" xfId="0" applyFont="1"/>
    <xf numFmtId="0" fontId="16" fillId="0" borderId="0" xfId="0" applyFont="1" applyAlignment="1">
      <alignment vertical="center"/>
    </xf>
    <xf numFmtId="0" fontId="16" fillId="0" borderId="0" xfId="0" applyFont="1" applyAlignment="1">
      <alignment horizontal="left"/>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23" fillId="4" borderId="9" xfId="0" applyFont="1" applyFill="1" applyBorder="1" applyAlignment="1">
      <alignment horizontal="center" vertical="center"/>
    </xf>
    <xf numFmtId="1" fontId="25" fillId="4" borderId="6" xfId="0" applyNumberFormat="1" applyFont="1" applyFill="1" applyBorder="1" applyAlignment="1">
      <alignment horizontal="center" vertical="center"/>
    </xf>
    <xf numFmtId="1" fontId="25" fillId="4" borderId="7" xfId="0" applyNumberFormat="1" applyFont="1" applyFill="1" applyBorder="1" applyAlignment="1">
      <alignment horizontal="center" vertical="center"/>
    </xf>
    <xf numFmtId="1" fontId="25" fillId="4" borderId="8" xfId="0" applyNumberFormat="1" applyFont="1" applyFill="1" applyBorder="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justify" vertical="center"/>
    </xf>
    <xf numFmtId="0" fontId="0" fillId="0" borderId="18" xfId="0" applyBorder="1" applyAlignment="1">
      <alignment horizontal="left" vertical="top"/>
    </xf>
    <xf numFmtId="0" fontId="0" fillId="0" borderId="17"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26" xfId="0" applyBorder="1" applyAlignment="1">
      <alignment horizontal="left" vertical="top"/>
    </xf>
    <xf numFmtId="0" fontId="0" fillId="0" borderId="25" xfId="0" applyBorder="1" applyAlignment="1">
      <alignment horizontal="left" vertical="top"/>
    </xf>
    <xf numFmtId="0" fontId="0" fillId="0" borderId="27" xfId="0" applyBorder="1" applyAlignment="1">
      <alignment horizontal="left" vertical="top"/>
    </xf>
    <xf numFmtId="0" fontId="27" fillId="0" borderId="22" xfId="0" applyFont="1" applyBorder="1" applyAlignment="1">
      <alignment horizontal="left" vertical="top"/>
    </xf>
    <xf numFmtId="0" fontId="27" fillId="0" borderId="23" xfId="0" applyFont="1" applyBorder="1" applyAlignment="1">
      <alignment horizontal="left" vertical="top"/>
    </xf>
    <xf numFmtId="0" fontId="0" fillId="0" borderId="25" xfId="0" applyBorder="1" applyAlignment="1">
      <alignment horizontal="center" wrapText="1"/>
    </xf>
    <xf numFmtId="0" fontId="0" fillId="0" borderId="0" xfId="0" applyBorder="1" applyAlignment="1">
      <alignment horizontal="center" wrapText="1"/>
    </xf>
    <xf numFmtId="0" fontId="27" fillId="14" borderId="34" xfId="0" applyFont="1" applyFill="1" applyBorder="1" applyAlignment="1">
      <alignment horizontal="center"/>
    </xf>
    <xf numFmtId="0" fontId="27" fillId="14" borderId="32" xfId="0" applyFont="1" applyFill="1" applyBorder="1" applyAlignment="1">
      <alignment horizontal="center"/>
    </xf>
    <xf numFmtId="0" fontId="27" fillId="14" borderId="35" xfId="0" applyFont="1" applyFill="1" applyBorder="1" applyAlignment="1">
      <alignment horizontal="center"/>
    </xf>
    <xf numFmtId="0" fontId="29" fillId="15" borderId="26" xfId="0" applyFont="1" applyFill="1" applyBorder="1" applyAlignment="1">
      <alignment horizontal="left" vertical="top" wrapText="1"/>
    </xf>
    <xf numFmtId="0" fontId="29" fillId="15" borderId="25" xfId="0" applyFont="1" applyFill="1" applyBorder="1" applyAlignment="1">
      <alignment horizontal="left" vertical="top" wrapText="1"/>
    </xf>
    <xf numFmtId="0" fontId="29" fillId="15" borderId="27" xfId="0" applyFont="1" applyFill="1" applyBorder="1" applyAlignment="1">
      <alignment horizontal="left" vertical="top" wrapText="1"/>
    </xf>
    <xf numFmtId="0" fontId="29" fillId="15" borderId="20" xfId="0" applyFont="1" applyFill="1" applyBorder="1" applyAlignment="1">
      <alignment horizontal="left" vertical="top" wrapText="1"/>
    </xf>
    <xf numFmtId="0" fontId="29" fillId="15" borderId="0" xfId="0" applyFont="1" applyFill="1" applyBorder="1" applyAlignment="1">
      <alignment horizontal="left" vertical="top" wrapText="1"/>
    </xf>
    <xf numFmtId="0" fontId="29" fillId="15" borderId="21" xfId="0" applyFont="1" applyFill="1" applyBorder="1" applyAlignment="1">
      <alignment horizontal="left" vertical="top" wrapText="1"/>
    </xf>
    <xf numFmtId="0" fontId="28" fillId="15" borderId="26" xfId="0" applyFont="1" applyFill="1" applyBorder="1" applyAlignment="1">
      <alignment horizontal="left" vertical="top" wrapText="1"/>
    </xf>
    <xf numFmtId="0" fontId="28" fillId="15" borderId="25" xfId="0" applyFont="1" applyFill="1" applyBorder="1" applyAlignment="1">
      <alignment horizontal="left" vertical="top" wrapText="1"/>
    </xf>
    <xf numFmtId="0" fontId="28" fillId="15" borderId="27" xfId="0" applyFont="1" applyFill="1" applyBorder="1" applyAlignment="1">
      <alignment horizontal="left" vertical="top" wrapText="1"/>
    </xf>
    <xf numFmtId="0" fontId="28" fillId="15" borderId="28" xfId="0" applyFont="1" applyFill="1" applyBorder="1" applyAlignment="1">
      <alignment horizontal="left" vertical="top" wrapText="1"/>
    </xf>
    <xf numFmtId="0" fontId="28" fillId="15" borderId="29" xfId="0" applyFont="1" applyFill="1" applyBorder="1" applyAlignment="1">
      <alignment horizontal="left" vertical="top" wrapText="1"/>
    </xf>
    <xf numFmtId="0" fontId="28" fillId="15" borderId="30" xfId="0" applyFont="1" applyFill="1" applyBorder="1" applyAlignment="1">
      <alignment horizontal="left" vertical="top" wrapText="1"/>
    </xf>
    <xf numFmtId="0" fontId="12" fillId="0" borderId="0" xfId="0" applyFont="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0" borderId="1" xfId="0" applyFont="1" applyBorder="1" applyAlignment="1">
      <alignment horizontal="center" vertical="center"/>
    </xf>
    <xf numFmtId="49" fontId="31" fillId="4" borderId="1" xfId="0" applyNumberFormat="1" applyFont="1" applyFill="1" applyBorder="1" applyAlignment="1">
      <alignment horizontal="center" vertical="center"/>
    </xf>
    <xf numFmtId="49" fontId="31" fillId="3" borderId="1" xfId="0" applyNumberFormat="1" applyFont="1" applyFill="1" applyBorder="1" applyAlignment="1">
      <alignment horizontal="center" vertical="center"/>
    </xf>
    <xf numFmtId="0" fontId="6" fillId="0" borderId="0" xfId="0" applyFont="1" applyAlignment="1">
      <alignment horizontal="center" vertical="center" wrapText="1"/>
    </xf>
    <xf numFmtId="0" fontId="10" fillId="0" borderId="0" xfId="0" applyFont="1" applyFill="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31" fillId="3" borderId="3" xfId="0" applyFont="1" applyFill="1" applyBorder="1" applyAlignment="1">
      <alignment horizontal="justify" vertical="center" wrapText="1"/>
    </xf>
    <xf numFmtId="0" fontId="7" fillId="3" borderId="4" xfId="0" applyFont="1" applyFill="1" applyBorder="1" applyAlignment="1">
      <alignment horizontal="justify" vertical="center"/>
    </xf>
    <xf numFmtId="0" fontId="7" fillId="3" borderId="5" xfId="0" applyFont="1" applyFill="1" applyBorder="1" applyAlignment="1">
      <alignment horizontal="justify"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23"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6" fillId="0" borderId="0" xfId="0" applyFont="1" applyAlignment="1">
      <alignment horizontal="justify"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1" fillId="4" borderId="3" xfId="0" applyFont="1" applyFill="1" applyBorder="1" applyAlignment="1">
      <alignment horizontal="justify" vertical="center" wrapText="1"/>
    </xf>
    <xf numFmtId="0" fontId="7" fillId="4" borderId="4" xfId="0" applyFont="1" applyFill="1" applyBorder="1" applyAlignment="1">
      <alignment horizontal="justify" vertical="center"/>
    </xf>
    <xf numFmtId="0" fontId="7" fillId="4" borderId="5" xfId="0" applyFont="1" applyFill="1" applyBorder="1" applyAlignment="1">
      <alignment horizontal="justify" vertical="center"/>
    </xf>
    <xf numFmtId="0" fontId="7" fillId="3" borderId="3" xfId="0" applyFont="1" applyFill="1" applyBorder="1" applyAlignment="1">
      <alignment horizontal="justify" vertical="center" wrapText="1"/>
    </xf>
    <xf numFmtId="0" fontId="6" fillId="0" borderId="14"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horizontal="right" vertical="center"/>
    </xf>
    <xf numFmtId="0" fontId="13" fillId="6" borderId="0" xfId="0" applyFont="1" applyFill="1" applyBorder="1" applyAlignment="1">
      <alignment horizontal="center" vertical="center" wrapText="1"/>
    </xf>
    <xf numFmtId="0" fontId="5" fillId="6" borderId="0" xfId="0" applyFont="1" applyFill="1" applyBorder="1" applyAlignment="1">
      <alignment horizontal="center" vertical="center"/>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9" fillId="0" borderId="0" xfId="0" applyFont="1" applyAlignment="1">
      <alignment horizontal="center" vertical="center" wrapText="1"/>
    </xf>
    <xf numFmtId="0" fontId="15" fillId="0" borderId="0" xfId="0" applyFont="1" applyFill="1" applyAlignment="1">
      <alignment horizontal="center" vertical="center"/>
    </xf>
    <xf numFmtId="0" fontId="2" fillId="0" borderId="0" xfId="0" applyFont="1" applyAlignment="1">
      <alignment horizont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24" fillId="3" borderId="3" xfId="0" applyFont="1" applyFill="1" applyBorder="1" applyAlignment="1">
      <alignment horizontal="justify" vertical="center" wrapText="1"/>
    </xf>
    <xf numFmtId="0" fontId="8" fillId="0" borderId="0" xfId="0" applyFont="1" applyAlignment="1">
      <alignment horizontal="center" vertical="center" textRotation="90" wrapText="1"/>
    </xf>
    <xf numFmtId="9" fontId="21" fillId="0" borderId="0" xfId="0" applyNumberFormat="1" applyFont="1" applyFill="1" applyAlignment="1">
      <alignment horizontal="center" vertical="center"/>
    </xf>
    <xf numFmtId="0" fontId="17" fillId="8" borderId="0" xfId="0" applyFont="1" applyFill="1" applyBorder="1" applyAlignment="1">
      <alignment horizontal="center" vertical="center" wrapText="1"/>
    </xf>
    <xf numFmtId="0" fontId="17" fillId="8"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6" fillId="0" borderId="0" xfId="0" applyFont="1" applyAlignment="1">
      <alignment horizontal="center" vertical="center"/>
    </xf>
    <xf numFmtId="0" fontId="6" fillId="0" borderId="0" xfId="0" applyFont="1" applyAlignment="1">
      <alignment horizontal="left" vertical="center" wrapText="1"/>
    </xf>
    <xf numFmtId="49" fontId="31" fillId="4" borderId="3" xfId="0" applyNumberFormat="1" applyFont="1" applyFill="1" applyBorder="1" applyAlignment="1">
      <alignment horizontal="center" vertical="center"/>
    </xf>
    <xf numFmtId="49" fontId="31" fillId="3" borderId="3" xfId="0" applyNumberFormat="1" applyFont="1" applyFill="1" applyBorder="1" applyAlignment="1">
      <alignment horizontal="center" vertical="center"/>
    </xf>
    <xf numFmtId="49" fontId="31" fillId="3" borderId="1" xfId="0" applyNumberFormat="1" applyFont="1" applyFill="1" applyBorder="1" applyAlignment="1">
      <alignment horizontal="left" vertical="center" wrapText="1"/>
    </xf>
    <xf numFmtId="49" fontId="31" fillId="4" borderId="1" xfId="0" applyNumberFormat="1" applyFont="1" applyFill="1" applyBorder="1" applyAlignment="1">
      <alignment horizontal="left" vertical="center" wrapText="1"/>
    </xf>
    <xf numFmtId="49" fontId="21" fillId="4" borderId="1" xfId="0" applyNumberFormat="1" applyFont="1" applyFill="1" applyBorder="1" applyAlignment="1">
      <alignment horizontal="left" vertical="center" wrapText="1"/>
    </xf>
  </cellXfs>
  <cellStyles count="2">
    <cellStyle name="Normal" xfId="0" builtinId="0"/>
    <cellStyle name="Porcentaje" xfId="1" builtinId="5"/>
  </cellStyles>
  <dxfs count="17">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'MATE 5°'!$B$30</c:f>
          <c:strCache>
            <c:ptCount val="1"/>
            <c:pt idx="0">
              <c:v>MATEMATICAS - Grado 5°</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US"/>
        </a:p>
      </c:txPr>
    </c:title>
    <c:autoTitleDeleted val="0"/>
    <c:plotArea>
      <c:layout/>
      <c:barChart>
        <c:barDir val="bar"/>
        <c:grouping val="percentStacked"/>
        <c:varyColors val="0"/>
        <c:ser>
          <c:idx val="0"/>
          <c:order val="0"/>
          <c:tx>
            <c:strRef>
              <c:f>'MATE 5°'!$G$23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'MATE 5°'!$G$24:$G$27</c:f>
              <c:numCache>
                <c:formatCode>0%</c:formatCode>
                <c:ptCount val="4"/>
                <c:pt idx="0">
                  <c:v>3.5714285714285712E-2</c:v>
                </c:pt>
                <c:pt idx="1">
                  <c:v>7.1428571428571425E-2</c:v>
                </c:pt>
                <c:pt idx="2">
                  <c:v>0.17857142857142858</c:v>
                </c:pt>
                <c:pt idx="3">
                  <c:v>7.1428571428571425E-2</c:v>
                </c:pt>
              </c:numCache>
            </c:numRef>
          </c:val>
          <c:extLst>
            <c:ext xmlns:c16="http://schemas.microsoft.com/office/drawing/2014/chart" uri="{C3380CC4-5D6E-409C-BE32-E72D297353CC}">
              <c16:uniqueId val="{00000000-97F8-4D92-ABE9-04AD17D35419}"/>
            </c:ext>
          </c:extLst>
        </c:ser>
        <c:ser>
          <c:idx val="1"/>
          <c:order val="1"/>
          <c:tx>
            <c:strRef>
              <c:f>'MATE 5°'!$H$23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'MATE 5°'!$H$24:$H$27</c:f>
              <c:numCache>
                <c:formatCode>0%</c:formatCode>
                <c:ptCount val="4"/>
                <c:pt idx="0">
                  <c:v>0.7857142857142857</c:v>
                </c:pt>
                <c:pt idx="1">
                  <c:v>0.5714285714285714</c:v>
                </c:pt>
                <c:pt idx="2">
                  <c:v>0.5357142857142857</c:v>
                </c:pt>
                <c:pt idx="3">
                  <c:v>0.5714285714285714</c:v>
                </c:pt>
              </c:numCache>
            </c:numRef>
          </c:val>
          <c:extLst>
            <c:ext xmlns:c16="http://schemas.microsoft.com/office/drawing/2014/chart" uri="{C3380CC4-5D6E-409C-BE32-E72D297353CC}">
              <c16:uniqueId val="{00000001-97F8-4D92-ABE9-04AD17D35419}"/>
            </c:ext>
          </c:extLst>
        </c:ser>
        <c:ser>
          <c:idx val="2"/>
          <c:order val="2"/>
          <c:tx>
            <c:strRef>
              <c:f>'MATE 5°'!$I$23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'MATE 5°'!$I$24:$I$27</c:f>
              <c:numCache>
                <c:formatCode>0%</c:formatCode>
                <c:ptCount val="4"/>
                <c:pt idx="0">
                  <c:v>0.17857142857142858</c:v>
                </c:pt>
                <c:pt idx="1">
                  <c:v>0.35714285714285715</c:v>
                </c:pt>
                <c:pt idx="2">
                  <c:v>0.39285714285714285</c:v>
                </c:pt>
                <c:pt idx="3">
                  <c:v>0.2857142857142857</c:v>
                </c:pt>
              </c:numCache>
            </c:numRef>
          </c:val>
          <c:extLst>
            <c:ext xmlns:c16="http://schemas.microsoft.com/office/drawing/2014/chart" uri="{C3380CC4-5D6E-409C-BE32-E72D297353CC}">
              <c16:uniqueId val="{00000002-97F8-4D92-ABE9-04AD17D35419}"/>
            </c:ext>
          </c:extLst>
        </c:ser>
        <c:ser>
          <c:idx val="3"/>
          <c:order val="3"/>
          <c:tx>
            <c:strRef>
              <c:f>'MATE 5°'!$J$23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'MATE 5°'!$J$24:$J$27</c:f>
              <c:numCache>
                <c:formatCode>0%</c:formatCode>
                <c:ptCount val="4"/>
                <c:pt idx="0">
                  <c:v>0</c:v>
                </c:pt>
                <c:pt idx="1">
                  <c:v>0</c:v>
                </c:pt>
                <c:pt idx="2">
                  <c:v>0</c:v>
                </c:pt>
                <c:pt idx="3">
                  <c:v>7.1428571428571425E-2</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58919296"/>
        <c:axId val="258200656"/>
      </c:barChart>
      <c:catAx>
        <c:axId val="258919296"/>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US"/>
          </a:p>
        </c:txPr>
        <c:crossAx val="258200656"/>
        <c:crosses val="autoZero"/>
        <c:auto val="1"/>
        <c:lblAlgn val="ctr"/>
        <c:lblOffset val="100"/>
        <c:noMultiLvlLbl val="0"/>
      </c:catAx>
      <c:valAx>
        <c:axId val="25820065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8919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MATE'!$H$7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MATE'!$H$22:$H$25</c:f>
              <c:numCache>
                <c:formatCode>0%</c:formatCode>
                <c:ptCount val="4"/>
                <c:pt idx="0">
                  <c:v>0</c:v>
                </c:pt>
                <c:pt idx="1">
                  <c:v>0</c:v>
                </c:pt>
                <c:pt idx="2">
                  <c:v>0</c:v>
                </c:pt>
                <c:pt idx="3">
                  <c:v>0</c:v>
                </c:pt>
              </c:numCache>
            </c:numRef>
          </c:val>
          <c:extLst>
            <c:ext xmlns:c16="http://schemas.microsoft.com/office/drawing/2014/chart" uri="{C3380CC4-5D6E-409C-BE32-E72D297353CC}">
              <c16:uniqueId val="{00000000-735F-4578-A4E4-5428831098DA}"/>
            </c:ext>
          </c:extLst>
        </c:ser>
        <c:ser>
          <c:idx val="1"/>
          <c:order val="1"/>
          <c:tx>
            <c:strRef>
              <c:f>'CONSOL. MATE'!$I$7</c:f>
              <c:strCache>
                <c:ptCount val="1"/>
              </c:strCache>
            </c:strRef>
          </c:tx>
          <c:spPr>
            <a:solidFill>
              <a:schemeClr val="accent5">
                <a:lumMod val="60000"/>
                <a:lumOff val="40000"/>
              </a:schemeClr>
            </a:solidFill>
            <a:ln>
              <a:noFill/>
            </a:ln>
            <a:effectLst/>
          </c:spPr>
          <c:invertIfNegative val="0"/>
          <c:val>
            <c:numRef>
              <c:f>'CONSOL. MATE'!$I$22:$I$25</c:f>
              <c:numCache>
                <c:formatCode>0%</c:formatCode>
                <c:ptCount val="4"/>
                <c:pt idx="0">
                  <c:v>0.82608695652173914</c:v>
                </c:pt>
                <c:pt idx="1">
                  <c:v>0.78260869565217395</c:v>
                </c:pt>
                <c:pt idx="2">
                  <c:v>0.5</c:v>
                </c:pt>
                <c:pt idx="3">
                  <c:v>0.13043478260869565</c:v>
                </c:pt>
              </c:numCache>
            </c:numRef>
          </c:val>
          <c:extLst>
            <c:ext xmlns:c16="http://schemas.microsoft.com/office/drawing/2014/chart" uri="{C3380CC4-5D6E-409C-BE32-E72D297353CC}">
              <c16:uniqueId val="{00000001-735F-4578-A4E4-5428831098DA}"/>
            </c:ext>
          </c:extLst>
        </c:ser>
        <c:ser>
          <c:idx val="2"/>
          <c:order val="2"/>
          <c:tx>
            <c:strRef>
              <c:f>'CONSOL. MATE'!$J$7</c:f>
              <c:strCache>
                <c:ptCount val="1"/>
              </c:strCache>
            </c:strRef>
          </c:tx>
          <c:spPr>
            <a:solidFill>
              <a:schemeClr val="accent5">
                <a:lumMod val="75000"/>
              </a:schemeClr>
            </a:solidFill>
            <a:ln>
              <a:noFill/>
            </a:ln>
            <a:effectLst/>
          </c:spPr>
          <c:invertIfNegative val="0"/>
          <c:val>
            <c:numRef>
              <c:f>'CONSOL. MATE'!$J$22:$J$25</c:f>
              <c:numCache>
                <c:formatCode>0%</c:formatCode>
                <c:ptCount val="4"/>
                <c:pt idx="0">
                  <c:v>0.17391304347826086</c:v>
                </c:pt>
                <c:pt idx="1">
                  <c:v>0.21739130434782608</c:v>
                </c:pt>
                <c:pt idx="2">
                  <c:v>0.45833333333333331</c:v>
                </c:pt>
                <c:pt idx="3">
                  <c:v>0.78260869565217395</c:v>
                </c:pt>
              </c:numCache>
            </c:numRef>
          </c:val>
          <c:extLst>
            <c:ext xmlns:c16="http://schemas.microsoft.com/office/drawing/2014/chart" uri="{C3380CC4-5D6E-409C-BE32-E72D297353CC}">
              <c16:uniqueId val="{00000002-735F-4578-A4E4-5428831098DA}"/>
            </c:ext>
          </c:extLst>
        </c:ser>
        <c:ser>
          <c:idx val="3"/>
          <c:order val="3"/>
          <c:tx>
            <c:strRef>
              <c:f>'CONSOL. MATE'!$K$7</c:f>
              <c:strCache>
                <c:ptCount val="1"/>
              </c:strCache>
            </c:strRef>
          </c:tx>
          <c:spPr>
            <a:solidFill>
              <a:schemeClr val="accent5">
                <a:lumMod val="50000"/>
              </a:schemeClr>
            </a:solidFill>
            <a:ln>
              <a:noFill/>
            </a:ln>
            <a:effectLst/>
          </c:spPr>
          <c:invertIfNegative val="0"/>
          <c:val>
            <c:numRef>
              <c:f>'CONSOL. MATE'!$K$22:$K$25</c:f>
              <c:numCache>
                <c:formatCode>0%</c:formatCode>
                <c:ptCount val="4"/>
                <c:pt idx="0">
                  <c:v>0</c:v>
                </c:pt>
                <c:pt idx="1">
                  <c:v>0</c:v>
                </c:pt>
                <c:pt idx="2">
                  <c:v>4.1666666666666664E-2</c:v>
                </c:pt>
                <c:pt idx="3">
                  <c:v>8.6956521739130432E-2</c:v>
                </c:pt>
              </c:numCache>
            </c:numRef>
          </c:val>
          <c:extLst>
            <c:ext xmlns:c16="http://schemas.microsoft.com/office/drawing/2014/chart" uri="{C3380CC4-5D6E-409C-BE32-E72D297353CC}">
              <c16:uniqueId val="{00000003-735F-4578-A4E4-5428831098DA}"/>
            </c:ext>
          </c:extLst>
        </c:ser>
        <c:dLbls>
          <c:showLegendKey val="0"/>
          <c:showVal val="0"/>
          <c:showCatName val="0"/>
          <c:showSerName val="0"/>
          <c:showPercent val="0"/>
          <c:showBubbleSize val="0"/>
        </c:dLbls>
        <c:gapWidth val="20"/>
        <c:overlap val="100"/>
        <c:axId val="261040992"/>
        <c:axId val="261044128"/>
      </c:barChart>
      <c:catAx>
        <c:axId val="261040992"/>
        <c:scaling>
          <c:orientation val="maxMin"/>
        </c:scaling>
        <c:delete val="1"/>
        <c:axPos val="l"/>
        <c:numFmt formatCode="General" sourceLinked="1"/>
        <c:majorTickMark val="none"/>
        <c:minorTickMark val="none"/>
        <c:tickLblPos val="nextTo"/>
        <c:crossAx val="261044128"/>
        <c:crosses val="autoZero"/>
        <c:auto val="1"/>
        <c:lblAlgn val="ctr"/>
        <c:lblOffset val="100"/>
        <c:noMultiLvlLbl val="0"/>
      </c:catAx>
      <c:valAx>
        <c:axId val="26104412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1040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MATE'!$H$22:$H$25</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B841-44AE-8344-37D10B8D99C3}"/>
            </c:ext>
          </c:extLst>
        </c:ser>
        <c:dLbls>
          <c:dLblPos val="ctr"/>
          <c:showLegendKey val="0"/>
          <c:showVal val="1"/>
          <c:showCatName val="0"/>
          <c:showSerName val="0"/>
          <c:showPercent val="0"/>
          <c:showBubbleSize val="0"/>
        </c:dLbls>
        <c:marker val="1"/>
        <c:smooth val="0"/>
        <c:axId val="261045696"/>
        <c:axId val="261040600"/>
      </c:lineChart>
      <c:catAx>
        <c:axId val="26104569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61040600"/>
        <c:crosses val="autoZero"/>
        <c:auto val="1"/>
        <c:lblAlgn val="ctr"/>
        <c:lblOffset val="100"/>
        <c:noMultiLvlLbl val="0"/>
      </c:catAx>
      <c:valAx>
        <c:axId val="261040600"/>
        <c:scaling>
          <c:orientation val="minMax"/>
        </c:scaling>
        <c:delete val="1"/>
        <c:axPos val="l"/>
        <c:numFmt formatCode="0%" sourceLinked="1"/>
        <c:majorTickMark val="none"/>
        <c:minorTickMark val="none"/>
        <c:tickLblPos val="nextTo"/>
        <c:crossAx val="2610456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MATE'!$H$29:$H$32</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9FCA-4958-AF6D-AAAB13B47B35}"/>
            </c:ext>
          </c:extLst>
        </c:ser>
        <c:dLbls>
          <c:dLblPos val="ctr"/>
          <c:showLegendKey val="0"/>
          <c:showVal val="1"/>
          <c:showCatName val="0"/>
          <c:showSerName val="0"/>
          <c:showPercent val="0"/>
          <c:showBubbleSize val="0"/>
        </c:dLbls>
        <c:marker val="1"/>
        <c:smooth val="0"/>
        <c:axId val="261041776"/>
        <c:axId val="261045304"/>
      </c:lineChart>
      <c:catAx>
        <c:axId val="26104177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61045304"/>
        <c:crosses val="autoZero"/>
        <c:auto val="1"/>
        <c:lblAlgn val="ctr"/>
        <c:lblOffset val="100"/>
        <c:noMultiLvlLbl val="0"/>
      </c:catAx>
      <c:valAx>
        <c:axId val="261045304"/>
        <c:scaling>
          <c:orientation val="minMax"/>
        </c:scaling>
        <c:delete val="1"/>
        <c:axPos val="l"/>
        <c:numFmt formatCode="0%" sourceLinked="1"/>
        <c:majorTickMark val="none"/>
        <c:minorTickMark val="none"/>
        <c:tickLblPos val="nextTo"/>
        <c:crossAx val="261041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MATE'!$H$36:$H$39</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2357-4643-B04C-1675FE72668D}"/>
            </c:ext>
          </c:extLst>
        </c:ser>
        <c:dLbls>
          <c:dLblPos val="ctr"/>
          <c:showLegendKey val="0"/>
          <c:showVal val="1"/>
          <c:showCatName val="0"/>
          <c:showSerName val="0"/>
          <c:showPercent val="0"/>
          <c:showBubbleSize val="0"/>
        </c:dLbls>
        <c:marker val="1"/>
        <c:smooth val="0"/>
        <c:axId val="261047264"/>
        <c:axId val="261042560"/>
      </c:lineChart>
      <c:catAx>
        <c:axId val="26104726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61042560"/>
        <c:crosses val="autoZero"/>
        <c:auto val="1"/>
        <c:lblAlgn val="ctr"/>
        <c:lblOffset val="100"/>
        <c:noMultiLvlLbl val="0"/>
      </c:catAx>
      <c:valAx>
        <c:axId val="261042560"/>
        <c:scaling>
          <c:orientation val="minMax"/>
        </c:scaling>
        <c:delete val="1"/>
        <c:axPos val="l"/>
        <c:numFmt formatCode="0%" sourceLinked="1"/>
        <c:majorTickMark val="none"/>
        <c:minorTickMark val="none"/>
        <c:tickLblPos val="nextTo"/>
        <c:crossAx val="261047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MATE'!$H$7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MATE'!$H$36:$H$39</c:f>
              <c:numCache>
                <c:formatCode>0%</c:formatCode>
                <c:ptCount val="4"/>
                <c:pt idx="0">
                  <c:v>0</c:v>
                </c:pt>
                <c:pt idx="1">
                  <c:v>0</c:v>
                </c:pt>
                <c:pt idx="2">
                  <c:v>0</c:v>
                </c:pt>
                <c:pt idx="3">
                  <c:v>0</c:v>
                </c:pt>
              </c:numCache>
            </c:numRef>
          </c:val>
          <c:extLst>
            <c:ext xmlns:c16="http://schemas.microsoft.com/office/drawing/2014/chart" uri="{C3380CC4-5D6E-409C-BE32-E72D297353CC}">
              <c16:uniqueId val="{00000000-EA9E-4806-88AE-85AB6A7192EB}"/>
            </c:ext>
          </c:extLst>
        </c:ser>
        <c:ser>
          <c:idx val="1"/>
          <c:order val="1"/>
          <c:tx>
            <c:strRef>
              <c:f>'CONSOL. MATE'!$I$7</c:f>
              <c:strCache>
                <c:ptCount val="1"/>
              </c:strCache>
            </c:strRef>
          </c:tx>
          <c:spPr>
            <a:solidFill>
              <a:schemeClr val="accent5">
                <a:lumMod val="60000"/>
                <a:lumOff val="40000"/>
              </a:schemeClr>
            </a:solidFill>
            <a:ln>
              <a:noFill/>
            </a:ln>
            <a:effectLst/>
          </c:spPr>
          <c:invertIfNegative val="0"/>
          <c:val>
            <c:numRef>
              <c:f>'CONSOL. MATE'!$I$36:$I$39</c:f>
              <c:numCache>
                <c:formatCode>0%</c:formatCode>
                <c:ptCount val="4"/>
                <c:pt idx="0">
                  <c:v>0</c:v>
                </c:pt>
                <c:pt idx="1">
                  <c:v>0</c:v>
                </c:pt>
                <c:pt idx="2">
                  <c:v>0</c:v>
                </c:pt>
                <c:pt idx="3">
                  <c:v>0</c:v>
                </c:pt>
              </c:numCache>
            </c:numRef>
          </c:val>
          <c:extLst>
            <c:ext xmlns:c16="http://schemas.microsoft.com/office/drawing/2014/chart" uri="{C3380CC4-5D6E-409C-BE32-E72D297353CC}">
              <c16:uniqueId val="{00000001-EA9E-4806-88AE-85AB6A7192EB}"/>
            </c:ext>
          </c:extLst>
        </c:ser>
        <c:ser>
          <c:idx val="2"/>
          <c:order val="2"/>
          <c:tx>
            <c:strRef>
              <c:f>'CONSOL. MATE'!$J$7</c:f>
              <c:strCache>
                <c:ptCount val="1"/>
              </c:strCache>
            </c:strRef>
          </c:tx>
          <c:spPr>
            <a:solidFill>
              <a:schemeClr val="accent5">
                <a:lumMod val="75000"/>
              </a:schemeClr>
            </a:solidFill>
            <a:ln>
              <a:noFill/>
            </a:ln>
            <a:effectLst/>
          </c:spPr>
          <c:invertIfNegative val="0"/>
          <c:val>
            <c:numRef>
              <c:f>'CONSOL. MATE'!$J$36:$J$39</c:f>
              <c:numCache>
                <c:formatCode>0%</c:formatCode>
                <c:ptCount val="4"/>
                <c:pt idx="0">
                  <c:v>0</c:v>
                </c:pt>
                <c:pt idx="1">
                  <c:v>0</c:v>
                </c:pt>
                <c:pt idx="2">
                  <c:v>0</c:v>
                </c:pt>
                <c:pt idx="3">
                  <c:v>0</c:v>
                </c:pt>
              </c:numCache>
            </c:numRef>
          </c:val>
          <c:extLst>
            <c:ext xmlns:c16="http://schemas.microsoft.com/office/drawing/2014/chart" uri="{C3380CC4-5D6E-409C-BE32-E72D297353CC}">
              <c16:uniqueId val="{00000002-EA9E-4806-88AE-85AB6A7192EB}"/>
            </c:ext>
          </c:extLst>
        </c:ser>
        <c:ser>
          <c:idx val="3"/>
          <c:order val="3"/>
          <c:tx>
            <c:strRef>
              <c:f>'CONSOL. MATE'!$K$7</c:f>
              <c:strCache>
                <c:ptCount val="1"/>
              </c:strCache>
            </c:strRef>
          </c:tx>
          <c:spPr>
            <a:solidFill>
              <a:schemeClr val="accent5">
                <a:lumMod val="50000"/>
              </a:schemeClr>
            </a:solidFill>
            <a:ln>
              <a:noFill/>
            </a:ln>
            <a:effectLst/>
          </c:spPr>
          <c:invertIfNegative val="0"/>
          <c:val>
            <c:numRef>
              <c:f>'CONSOL. MATE'!$K$36:$K$39</c:f>
              <c:numCache>
                <c:formatCode>0%</c:formatCode>
                <c:ptCount val="4"/>
                <c:pt idx="0">
                  <c:v>0</c:v>
                </c:pt>
                <c:pt idx="1">
                  <c:v>0</c:v>
                </c:pt>
                <c:pt idx="2">
                  <c:v>0</c:v>
                </c:pt>
                <c:pt idx="3">
                  <c:v>0</c:v>
                </c:pt>
              </c:numCache>
            </c:numRef>
          </c:val>
          <c:extLst>
            <c:ext xmlns:c16="http://schemas.microsoft.com/office/drawing/2014/chart" uri="{C3380CC4-5D6E-409C-BE32-E72D297353CC}">
              <c16:uniqueId val="{00000003-EA9E-4806-88AE-85AB6A7192EB}"/>
            </c:ext>
          </c:extLst>
        </c:ser>
        <c:dLbls>
          <c:showLegendKey val="0"/>
          <c:showVal val="0"/>
          <c:showCatName val="0"/>
          <c:showSerName val="0"/>
          <c:showPercent val="0"/>
          <c:showBubbleSize val="0"/>
        </c:dLbls>
        <c:gapWidth val="20"/>
        <c:overlap val="100"/>
        <c:axId val="261039816"/>
        <c:axId val="261042952"/>
      </c:barChart>
      <c:catAx>
        <c:axId val="261039816"/>
        <c:scaling>
          <c:orientation val="maxMin"/>
        </c:scaling>
        <c:delete val="1"/>
        <c:axPos val="l"/>
        <c:numFmt formatCode="General" sourceLinked="1"/>
        <c:majorTickMark val="none"/>
        <c:minorTickMark val="none"/>
        <c:tickLblPos val="nextTo"/>
        <c:crossAx val="261042952"/>
        <c:crosses val="autoZero"/>
        <c:auto val="1"/>
        <c:lblAlgn val="ctr"/>
        <c:lblOffset val="100"/>
        <c:noMultiLvlLbl val="0"/>
      </c:catAx>
      <c:valAx>
        <c:axId val="26104295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10398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MATE'!$H$7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MATE'!$H$29:$H$32</c:f>
              <c:numCache>
                <c:formatCode>0%</c:formatCode>
                <c:ptCount val="4"/>
                <c:pt idx="0">
                  <c:v>0</c:v>
                </c:pt>
                <c:pt idx="1">
                  <c:v>0</c:v>
                </c:pt>
                <c:pt idx="2">
                  <c:v>0</c:v>
                </c:pt>
                <c:pt idx="3">
                  <c:v>0</c:v>
                </c:pt>
              </c:numCache>
            </c:numRef>
          </c:val>
          <c:extLst>
            <c:ext xmlns:c16="http://schemas.microsoft.com/office/drawing/2014/chart" uri="{C3380CC4-5D6E-409C-BE32-E72D297353CC}">
              <c16:uniqueId val="{00000000-52C4-4087-A8F3-DA7BCC257F25}"/>
            </c:ext>
          </c:extLst>
        </c:ser>
        <c:ser>
          <c:idx val="1"/>
          <c:order val="1"/>
          <c:tx>
            <c:strRef>
              <c:f>'CONSOL. MATE'!$I$7</c:f>
              <c:strCache>
                <c:ptCount val="1"/>
              </c:strCache>
            </c:strRef>
          </c:tx>
          <c:spPr>
            <a:solidFill>
              <a:schemeClr val="accent5">
                <a:lumMod val="60000"/>
                <a:lumOff val="40000"/>
              </a:schemeClr>
            </a:solidFill>
            <a:ln>
              <a:noFill/>
            </a:ln>
            <a:effectLst/>
          </c:spPr>
          <c:invertIfNegative val="0"/>
          <c:val>
            <c:numRef>
              <c:f>'CONSOL. MATE'!$I$29:$I$32</c:f>
              <c:numCache>
                <c:formatCode>0%</c:formatCode>
                <c:ptCount val="4"/>
                <c:pt idx="0">
                  <c:v>0</c:v>
                </c:pt>
                <c:pt idx="1">
                  <c:v>0</c:v>
                </c:pt>
                <c:pt idx="2">
                  <c:v>0</c:v>
                </c:pt>
                <c:pt idx="3">
                  <c:v>0</c:v>
                </c:pt>
              </c:numCache>
            </c:numRef>
          </c:val>
          <c:extLst>
            <c:ext xmlns:c16="http://schemas.microsoft.com/office/drawing/2014/chart" uri="{C3380CC4-5D6E-409C-BE32-E72D297353CC}">
              <c16:uniqueId val="{00000001-52C4-4087-A8F3-DA7BCC257F25}"/>
            </c:ext>
          </c:extLst>
        </c:ser>
        <c:ser>
          <c:idx val="2"/>
          <c:order val="2"/>
          <c:tx>
            <c:strRef>
              <c:f>'CONSOL. MATE'!$J$7</c:f>
              <c:strCache>
                <c:ptCount val="1"/>
              </c:strCache>
            </c:strRef>
          </c:tx>
          <c:spPr>
            <a:solidFill>
              <a:schemeClr val="accent5">
                <a:lumMod val="75000"/>
              </a:schemeClr>
            </a:solidFill>
            <a:ln>
              <a:noFill/>
            </a:ln>
            <a:effectLst/>
          </c:spPr>
          <c:invertIfNegative val="0"/>
          <c:val>
            <c:numRef>
              <c:f>'CONSOL. MATE'!$J$29:$J$32</c:f>
              <c:numCache>
                <c:formatCode>0%</c:formatCode>
                <c:ptCount val="4"/>
                <c:pt idx="0">
                  <c:v>0</c:v>
                </c:pt>
                <c:pt idx="1">
                  <c:v>0</c:v>
                </c:pt>
                <c:pt idx="2">
                  <c:v>0</c:v>
                </c:pt>
                <c:pt idx="3">
                  <c:v>0</c:v>
                </c:pt>
              </c:numCache>
            </c:numRef>
          </c:val>
          <c:extLst>
            <c:ext xmlns:c16="http://schemas.microsoft.com/office/drawing/2014/chart" uri="{C3380CC4-5D6E-409C-BE32-E72D297353CC}">
              <c16:uniqueId val="{00000002-52C4-4087-A8F3-DA7BCC257F25}"/>
            </c:ext>
          </c:extLst>
        </c:ser>
        <c:ser>
          <c:idx val="3"/>
          <c:order val="3"/>
          <c:tx>
            <c:strRef>
              <c:f>'CONSOL. MATE'!$K$7</c:f>
              <c:strCache>
                <c:ptCount val="1"/>
              </c:strCache>
            </c:strRef>
          </c:tx>
          <c:spPr>
            <a:solidFill>
              <a:schemeClr val="accent5">
                <a:lumMod val="50000"/>
              </a:schemeClr>
            </a:solidFill>
            <a:ln>
              <a:noFill/>
            </a:ln>
            <a:effectLst/>
          </c:spPr>
          <c:invertIfNegative val="0"/>
          <c:val>
            <c:numRef>
              <c:f>'CONSOL. MATE'!$K$29:$K$32</c:f>
              <c:numCache>
                <c:formatCode>0%</c:formatCode>
                <c:ptCount val="4"/>
                <c:pt idx="0">
                  <c:v>0</c:v>
                </c:pt>
                <c:pt idx="1">
                  <c:v>0</c:v>
                </c:pt>
                <c:pt idx="2">
                  <c:v>0</c:v>
                </c:pt>
                <c:pt idx="3">
                  <c:v>0</c:v>
                </c:pt>
              </c:numCache>
            </c:numRef>
          </c:val>
          <c:extLst>
            <c:ext xmlns:c16="http://schemas.microsoft.com/office/drawing/2014/chart" uri="{C3380CC4-5D6E-409C-BE32-E72D297353CC}">
              <c16:uniqueId val="{00000003-52C4-4087-A8F3-DA7BCC257F25}"/>
            </c:ext>
          </c:extLst>
        </c:ser>
        <c:dLbls>
          <c:showLegendKey val="0"/>
          <c:showVal val="0"/>
          <c:showCatName val="0"/>
          <c:showSerName val="0"/>
          <c:showPercent val="0"/>
          <c:showBubbleSize val="0"/>
        </c:dLbls>
        <c:gapWidth val="20"/>
        <c:overlap val="100"/>
        <c:axId val="261257040"/>
        <c:axId val="261258608"/>
      </c:barChart>
      <c:catAx>
        <c:axId val="261257040"/>
        <c:scaling>
          <c:orientation val="maxMin"/>
        </c:scaling>
        <c:delete val="1"/>
        <c:axPos val="l"/>
        <c:numFmt formatCode="General" sourceLinked="1"/>
        <c:majorTickMark val="none"/>
        <c:minorTickMark val="none"/>
        <c:tickLblPos val="nextTo"/>
        <c:crossAx val="261258608"/>
        <c:crosses val="autoZero"/>
        <c:auto val="1"/>
        <c:lblAlgn val="ctr"/>
        <c:lblOffset val="100"/>
        <c:noMultiLvlLbl val="0"/>
      </c:catAx>
      <c:valAx>
        <c:axId val="26125860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1257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MATE'!$H$7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MATE'!$H$8:$H$11</c:f>
              <c:numCache>
                <c:formatCode>0%</c:formatCode>
                <c:ptCount val="4"/>
                <c:pt idx="0">
                  <c:v>3.5714285714285712E-2</c:v>
                </c:pt>
                <c:pt idx="1">
                  <c:v>7.1428571428571425E-2</c:v>
                </c:pt>
                <c:pt idx="2">
                  <c:v>0.16129032258064516</c:v>
                </c:pt>
                <c:pt idx="3">
                  <c:v>7.1428571428571425E-2</c:v>
                </c:pt>
              </c:numCache>
            </c:numRef>
          </c:val>
          <c:extLst>
            <c:ext xmlns:c16="http://schemas.microsoft.com/office/drawing/2014/chart" uri="{C3380CC4-5D6E-409C-BE32-E72D297353CC}">
              <c16:uniqueId val="{00000000-F01A-4780-88BD-51DD6AD653F5}"/>
            </c:ext>
          </c:extLst>
        </c:ser>
        <c:ser>
          <c:idx val="1"/>
          <c:order val="1"/>
          <c:tx>
            <c:strRef>
              <c:f>'CONSOL. MATE'!$I$7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MATE'!$I$8:$I$11</c:f>
              <c:numCache>
                <c:formatCode>0%</c:formatCode>
                <c:ptCount val="4"/>
                <c:pt idx="0">
                  <c:v>0.7857142857142857</c:v>
                </c:pt>
                <c:pt idx="1">
                  <c:v>0.5714285714285714</c:v>
                </c:pt>
                <c:pt idx="2">
                  <c:v>0.4838709677419355</c:v>
                </c:pt>
                <c:pt idx="3">
                  <c:v>0.5714285714285714</c:v>
                </c:pt>
              </c:numCache>
            </c:numRef>
          </c:val>
          <c:extLst>
            <c:ext xmlns:c16="http://schemas.microsoft.com/office/drawing/2014/chart" uri="{C3380CC4-5D6E-409C-BE32-E72D297353CC}">
              <c16:uniqueId val="{00000001-F01A-4780-88BD-51DD6AD653F5}"/>
            </c:ext>
          </c:extLst>
        </c:ser>
        <c:ser>
          <c:idx val="2"/>
          <c:order val="2"/>
          <c:tx>
            <c:strRef>
              <c:f>'CONSOL. MATE'!$J$7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MATE'!$J$8:$J$11</c:f>
              <c:numCache>
                <c:formatCode>0%</c:formatCode>
                <c:ptCount val="4"/>
                <c:pt idx="0">
                  <c:v>0.17857142857142858</c:v>
                </c:pt>
                <c:pt idx="1">
                  <c:v>0.35714285714285715</c:v>
                </c:pt>
                <c:pt idx="2">
                  <c:v>0.35483870967741937</c:v>
                </c:pt>
                <c:pt idx="3">
                  <c:v>0.2857142857142857</c:v>
                </c:pt>
              </c:numCache>
            </c:numRef>
          </c:val>
          <c:extLst>
            <c:ext xmlns:c16="http://schemas.microsoft.com/office/drawing/2014/chart" uri="{C3380CC4-5D6E-409C-BE32-E72D297353CC}">
              <c16:uniqueId val="{00000002-F01A-4780-88BD-51DD6AD653F5}"/>
            </c:ext>
          </c:extLst>
        </c:ser>
        <c:ser>
          <c:idx val="3"/>
          <c:order val="3"/>
          <c:tx>
            <c:strRef>
              <c:f>'CONSOL. MATE'!$K$7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MATE'!$K$8:$K$11</c:f>
              <c:numCache>
                <c:formatCode>0%</c:formatCode>
                <c:ptCount val="4"/>
                <c:pt idx="0">
                  <c:v>0</c:v>
                </c:pt>
                <c:pt idx="1">
                  <c:v>0</c:v>
                </c:pt>
                <c:pt idx="2">
                  <c:v>0</c:v>
                </c:pt>
                <c:pt idx="3">
                  <c:v>7.1428571428571425E-2</c:v>
                </c:pt>
              </c:numCache>
            </c:numRef>
          </c:val>
          <c:extLst>
            <c:ext xmlns:c16="http://schemas.microsoft.com/office/drawing/2014/chart" uri="{C3380CC4-5D6E-409C-BE32-E72D297353CC}">
              <c16:uniqueId val="{00000003-F01A-4780-88BD-51DD6AD653F5}"/>
            </c:ext>
          </c:extLst>
        </c:ser>
        <c:dLbls>
          <c:showLegendKey val="0"/>
          <c:showVal val="0"/>
          <c:showCatName val="0"/>
          <c:showSerName val="0"/>
          <c:showPercent val="0"/>
          <c:showBubbleSize val="0"/>
        </c:dLbls>
        <c:gapWidth val="20"/>
        <c:overlap val="100"/>
        <c:axId val="261260176"/>
        <c:axId val="261262528"/>
      </c:barChart>
      <c:catAx>
        <c:axId val="261260176"/>
        <c:scaling>
          <c:orientation val="maxMin"/>
        </c:scaling>
        <c:delete val="1"/>
        <c:axPos val="l"/>
        <c:numFmt formatCode="General" sourceLinked="1"/>
        <c:majorTickMark val="none"/>
        <c:minorTickMark val="none"/>
        <c:tickLblPos val="nextTo"/>
        <c:crossAx val="261262528"/>
        <c:crosses val="autoZero"/>
        <c:auto val="1"/>
        <c:lblAlgn val="ctr"/>
        <c:lblOffset val="100"/>
        <c:noMultiLvlLbl val="0"/>
      </c:catAx>
      <c:valAx>
        <c:axId val="26126252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12601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'MATE 5°'!$D$51:$H$51</c:f>
              <c:numCache>
                <c:formatCode>0%</c:formatCode>
                <c:ptCount val="5"/>
                <c:pt idx="0">
                  <c:v>3.5714285714285712E-2</c:v>
                </c:pt>
                <c:pt idx="1">
                  <c:v>7.1428571428571425E-2</c:v>
                </c:pt>
                <c:pt idx="2">
                  <c:v>0.17857142857142858</c:v>
                </c:pt>
                <c:pt idx="3">
                  <c:v>7.1428571428571425E-2</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58353360"/>
        <c:axId val="258353744"/>
      </c:lineChart>
      <c:catAx>
        <c:axId val="25835336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crossAx val="258353744"/>
        <c:crosses val="autoZero"/>
        <c:auto val="1"/>
        <c:lblAlgn val="ctr"/>
        <c:lblOffset val="100"/>
        <c:noMultiLvlLbl val="0"/>
      </c:catAx>
      <c:valAx>
        <c:axId val="2583537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58353360"/>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'MATE 9°'!$B$30</c:f>
          <c:strCache>
            <c:ptCount val="1"/>
            <c:pt idx="0">
              <c:v>MATEMATICAS - Grado 9°</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US"/>
        </a:p>
      </c:txPr>
    </c:title>
    <c:autoTitleDeleted val="0"/>
    <c:plotArea>
      <c:layout/>
      <c:barChart>
        <c:barDir val="bar"/>
        <c:grouping val="percentStacked"/>
        <c:varyColors val="0"/>
        <c:ser>
          <c:idx val="0"/>
          <c:order val="0"/>
          <c:tx>
            <c:strRef>
              <c:f>'MATE 9°'!$G$23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'MATE 9°'!$G$24:$G$27</c:f>
              <c:numCache>
                <c:formatCode>0%</c:formatCode>
                <c:ptCount val="4"/>
                <c:pt idx="0">
                  <c:v>0.2413793103448276</c:v>
                </c:pt>
                <c:pt idx="1">
                  <c:v>0.13793103448275862</c:v>
                </c:pt>
                <c:pt idx="2">
                  <c:v>0.13793103448275862</c:v>
                </c:pt>
                <c:pt idx="3">
                  <c:v>0.13793103448275862</c:v>
                </c:pt>
              </c:numCache>
            </c:numRef>
          </c:val>
          <c:extLst>
            <c:ext xmlns:c16="http://schemas.microsoft.com/office/drawing/2014/chart" uri="{C3380CC4-5D6E-409C-BE32-E72D297353CC}">
              <c16:uniqueId val="{00000000-97F8-4D92-ABE9-04AD17D35419}"/>
            </c:ext>
          </c:extLst>
        </c:ser>
        <c:ser>
          <c:idx val="1"/>
          <c:order val="1"/>
          <c:tx>
            <c:strRef>
              <c:f>'MATE 9°'!$H$23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'MATE 9°'!$H$24:$H$27</c:f>
              <c:numCache>
                <c:formatCode>0%</c:formatCode>
                <c:ptCount val="4"/>
                <c:pt idx="0">
                  <c:v>0.65517241379310343</c:v>
                </c:pt>
                <c:pt idx="1">
                  <c:v>0.62068965517241381</c:v>
                </c:pt>
                <c:pt idx="2">
                  <c:v>0.44827586206896552</c:v>
                </c:pt>
                <c:pt idx="3">
                  <c:v>0.31034482758620691</c:v>
                </c:pt>
              </c:numCache>
            </c:numRef>
          </c:val>
          <c:extLst>
            <c:ext xmlns:c16="http://schemas.microsoft.com/office/drawing/2014/chart" uri="{C3380CC4-5D6E-409C-BE32-E72D297353CC}">
              <c16:uniqueId val="{00000001-97F8-4D92-ABE9-04AD17D35419}"/>
            </c:ext>
          </c:extLst>
        </c:ser>
        <c:ser>
          <c:idx val="2"/>
          <c:order val="2"/>
          <c:tx>
            <c:strRef>
              <c:f>'MATE 9°'!$I$23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'MATE 9°'!$I$24:$I$27</c:f>
              <c:numCache>
                <c:formatCode>0%</c:formatCode>
                <c:ptCount val="4"/>
                <c:pt idx="0">
                  <c:v>0.10344827586206896</c:v>
                </c:pt>
                <c:pt idx="1">
                  <c:v>0.2413793103448276</c:v>
                </c:pt>
                <c:pt idx="2">
                  <c:v>0.41379310344827586</c:v>
                </c:pt>
                <c:pt idx="3">
                  <c:v>0.51724137931034486</c:v>
                </c:pt>
              </c:numCache>
            </c:numRef>
          </c:val>
          <c:extLst>
            <c:ext xmlns:c16="http://schemas.microsoft.com/office/drawing/2014/chart" uri="{C3380CC4-5D6E-409C-BE32-E72D297353CC}">
              <c16:uniqueId val="{00000002-97F8-4D92-ABE9-04AD17D35419}"/>
            </c:ext>
          </c:extLst>
        </c:ser>
        <c:ser>
          <c:idx val="3"/>
          <c:order val="3"/>
          <c:tx>
            <c:strRef>
              <c:f>'MATE 9°'!$J$23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'MATE 9°'!$J$24:$J$27</c:f>
              <c:numCache>
                <c:formatCode>0%</c:formatCode>
                <c:ptCount val="4"/>
                <c:pt idx="0">
                  <c:v>0</c:v>
                </c:pt>
                <c:pt idx="1">
                  <c:v>0</c:v>
                </c:pt>
                <c:pt idx="2">
                  <c:v>0</c:v>
                </c:pt>
                <c:pt idx="3">
                  <c:v>3.4482758620689655E-2</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59278480"/>
        <c:axId val="223013936"/>
      </c:barChart>
      <c:catAx>
        <c:axId val="259278480"/>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US"/>
          </a:p>
        </c:txPr>
        <c:crossAx val="223013936"/>
        <c:crosses val="autoZero"/>
        <c:auto val="1"/>
        <c:lblAlgn val="ctr"/>
        <c:lblOffset val="100"/>
        <c:noMultiLvlLbl val="0"/>
      </c:catAx>
      <c:valAx>
        <c:axId val="22301393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927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'MATE 9°'!$D$51:$H$51</c:f>
              <c:numCache>
                <c:formatCode>0%</c:formatCode>
                <c:ptCount val="5"/>
                <c:pt idx="0">
                  <c:v>0.2413793103448276</c:v>
                </c:pt>
                <c:pt idx="1">
                  <c:v>0.13793103448275862</c:v>
                </c:pt>
                <c:pt idx="2">
                  <c:v>0.13793103448275862</c:v>
                </c:pt>
                <c:pt idx="3">
                  <c:v>0.13793103448275862</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59167520"/>
        <c:axId val="259167904"/>
      </c:lineChart>
      <c:catAx>
        <c:axId val="25916752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crossAx val="259167904"/>
        <c:crosses val="autoZero"/>
        <c:auto val="1"/>
        <c:lblAlgn val="ctr"/>
        <c:lblOffset val="100"/>
        <c:noMultiLvlLbl val="0"/>
      </c:catAx>
      <c:valAx>
        <c:axId val="25916790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59167520"/>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'MATE 11°'!$B$30</c:f>
          <c:strCache>
            <c:ptCount val="1"/>
            <c:pt idx="0">
              <c:v>MATEMATICAS - Grado 11°</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US"/>
        </a:p>
      </c:txPr>
    </c:title>
    <c:autoTitleDeleted val="0"/>
    <c:plotArea>
      <c:layout/>
      <c:barChart>
        <c:barDir val="bar"/>
        <c:grouping val="percentStacked"/>
        <c:varyColors val="0"/>
        <c:ser>
          <c:idx val="0"/>
          <c:order val="0"/>
          <c:tx>
            <c:strRef>
              <c:f>'MATE 11°'!$G$23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'MATE 11°'!$G$24:$G$27</c:f>
              <c:numCache>
                <c:formatCode>0%</c:formatCode>
                <c:ptCount val="4"/>
                <c:pt idx="0">
                  <c:v>0</c:v>
                </c:pt>
                <c:pt idx="1">
                  <c:v>0</c:v>
                </c:pt>
                <c:pt idx="2">
                  <c:v>0</c:v>
                </c:pt>
                <c:pt idx="3">
                  <c:v>0</c:v>
                </c:pt>
              </c:numCache>
            </c:numRef>
          </c:val>
          <c:extLst>
            <c:ext xmlns:c16="http://schemas.microsoft.com/office/drawing/2014/chart" uri="{C3380CC4-5D6E-409C-BE32-E72D297353CC}">
              <c16:uniqueId val="{00000000-97F8-4D92-ABE9-04AD17D35419}"/>
            </c:ext>
          </c:extLst>
        </c:ser>
        <c:ser>
          <c:idx val="1"/>
          <c:order val="1"/>
          <c:tx>
            <c:strRef>
              <c:f>'MATE 11°'!$H$23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'MATE 11°'!$H$24:$H$27</c:f>
              <c:numCache>
                <c:formatCode>0%</c:formatCode>
                <c:ptCount val="4"/>
                <c:pt idx="0">
                  <c:v>0.82608695652173914</c:v>
                </c:pt>
                <c:pt idx="1">
                  <c:v>0.78260869565217395</c:v>
                </c:pt>
                <c:pt idx="2">
                  <c:v>0.52173913043478259</c:v>
                </c:pt>
                <c:pt idx="3">
                  <c:v>0.13043478260869565</c:v>
                </c:pt>
              </c:numCache>
            </c:numRef>
          </c:val>
          <c:extLst>
            <c:ext xmlns:c16="http://schemas.microsoft.com/office/drawing/2014/chart" uri="{C3380CC4-5D6E-409C-BE32-E72D297353CC}">
              <c16:uniqueId val="{00000001-97F8-4D92-ABE9-04AD17D35419}"/>
            </c:ext>
          </c:extLst>
        </c:ser>
        <c:ser>
          <c:idx val="2"/>
          <c:order val="2"/>
          <c:tx>
            <c:strRef>
              <c:f>'MATE 11°'!$I$23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'MATE 11°'!$I$24:$I$27</c:f>
              <c:numCache>
                <c:formatCode>0%</c:formatCode>
                <c:ptCount val="4"/>
                <c:pt idx="0">
                  <c:v>0.17391304347826086</c:v>
                </c:pt>
                <c:pt idx="1">
                  <c:v>0.21739130434782608</c:v>
                </c:pt>
                <c:pt idx="2">
                  <c:v>0.47826086956521741</c:v>
                </c:pt>
                <c:pt idx="3">
                  <c:v>0.78260869565217395</c:v>
                </c:pt>
              </c:numCache>
            </c:numRef>
          </c:val>
          <c:extLst>
            <c:ext xmlns:c16="http://schemas.microsoft.com/office/drawing/2014/chart" uri="{C3380CC4-5D6E-409C-BE32-E72D297353CC}">
              <c16:uniqueId val="{00000002-97F8-4D92-ABE9-04AD17D35419}"/>
            </c:ext>
          </c:extLst>
        </c:ser>
        <c:ser>
          <c:idx val="3"/>
          <c:order val="3"/>
          <c:tx>
            <c:strRef>
              <c:f>'MATE 11°'!$J$23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'MATE 11°'!$J$24:$J$27</c:f>
              <c:numCache>
                <c:formatCode>0%</c:formatCode>
                <c:ptCount val="4"/>
                <c:pt idx="0">
                  <c:v>0</c:v>
                </c:pt>
                <c:pt idx="1">
                  <c:v>0</c:v>
                </c:pt>
                <c:pt idx="2">
                  <c:v>4.3478260869565216E-2</c:v>
                </c:pt>
                <c:pt idx="3">
                  <c:v>8.6956521739130432E-2</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60640736"/>
        <c:axId val="260643088"/>
      </c:barChart>
      <c:catAx>
        <c:axId val="260640736"/>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US"/>
          </a:p>
        </c:txPr>
        <c:crossAx val="260643088"/>
        <c:crosses val="autoZero"/>
        <c:auto val="1"/>
        <c:lblAlgn val="ctr"/>
        <c:lblOffset val="100"/>
        <c:noMultiLvlLbl val="0"/>
      </c:catAx>
      <c:valAx>
        <c:axId val="26064308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0640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'MATE 11°'!$D$51:$H$51</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60642696"/>
        <c:axId val="260641520"/>
      </c:lineChart>
      <c:catAx>
        <c:axId val="26064269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crossAx val="260641520"/>
        <c:crosses val="autoZero"/>
        <c:auto val="1"/>
        <c:lblAlgn val="ctr"/>
        <c:lblOffset val="100"/>
        <c:noMultiLvlLbl val="0"/>
      </c:catAx>
      <c:valAx>
        <c:axId val="2606415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6064269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MATE'!$H$8:$H$11</c:f>
              <c:numCache>
                <c:formatCode>0%</c:formatCode>
                <c:ptCount val="4"/>
                <c:pt idx="0">
                  <c:v>3.5714285714285712E-2</c:v>
                </c:pt>
                <c:pt idx="1">
                  <c:v>7.1428571428571425E-2</c:v>
                </c:pt>
                <c:pt idx="2">
                  <c:v>0.16129032258064516</c:v>
                </c:pt>
                <c:pt idx="3">
                  <c:v>7.1428571428571425E-2</c:v>
                </c:pt>
              </c:numCache>
            </c:numRef>
          </c:val>
          <c:smooth val="0"/>
          <c:extLs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260643872"/>
        <c:axId val="260641912"/>
      </c:lineChart>
      <c:catAx>
        <c:axId val="26064387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60641912"/>
        <c:crosses val="autoZero"/>
        <c:auto val="1"/>
        <c:lblAlgn val="ctr"/>
        <c:lblOffset val="100"/>
        <c:noMultiLvlLbl val="0"/>
      </c:catAx>
      <c:valAx>
        <c:axId val="260641912"/>
        <c:scaling>
          <c:orientation val="minMax"/>
        </c:scaling>
        <c:delete val="1"/>
        <c:axPos val="l"/>
        <c:numFmt formatCode="0%" sourceLinked="1"/>
        <c:majorTickMark val="none"/>
        <c:minorTickMark val="none"/>
        <c:tickLblPos val="nextTo"/>
        <c:crossAx val="260643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MATE'!$H$7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MATE'!$H$15:$H$18</c:f>
              <c:numCache>
                <c:formatCode>0%</c:formatCode>
                <c:ptCount val="4"/>
                <c:pt idx="0">
                  <c:v>0.2413793103448276</c:v>
                </c:pt>
                <c:pt idx="1">
                  <c:v>0.13793103448275862</c:v>
                </c:pt>
                <c:pt idx="2">
                  <c:v>0.13793103448275862</c:v>
                </c:pt>
                <c:pt idx="3">
                  <c:v>0.13793103448275862</c:v>
                </c:pt>
              </c:numCache>
            </c:numRef>
          </c:val>
          <c:extLst>
            <c:ext xmlns:c16="http://schemas.microsoft.com/office/drawing/2014/chart" uri="{C3380CC4-5D6E-409C-BE32-E72D297353CC}">
              <c16:uniqueId val="{00000000-CA4D-4995-A05B-773CD2B21106}"/>
            </c:ext>
          </c:extLst>
        </c:ser>
        <c:ser>
          <c:idx val="1"/>
          <c:order val="1"/>
          <c:tx>
            <c:strRef>
              <c:f>'CONSOL. MATE'!$I$7</c:f>
              <c:strCache>
                <c:ptCount val="1"/>
              </c:strCache>
            </c:strRef>
          </c:tx>
          <c:spPr>
            <a:solidFill>
              <a:schemeClr val="accent5">
                <a:lumMod val="60000"/>
                <a:lumOff val="40000"/>
              </a:schemeClr>
            </a:solidFill>
            <a:ln>
              <a:noFill/>
            </a:ln>
            <a:effectLst/>
          </c:spPr>
          <c:invertIfNegative val="0"/>
          <c:val>
            <c:numRef>
              <c:f>'CONSOL. MATE'!$I$15:$I$18</c:f>
              <c:numCache>
                <c:formatCode>0%</c:formatCode>
                <c:ptCount val="4"/>
                <c:pt idx="0">
                  <c:v>0.65517241379310343</c:v>
                </c:pt>
                <c:pt idx="1">
                  <c:v>0.62068965517241381</c:v>
                </c:pt>
                <c:pt idx="2">
                  <c:v>0.44827586206896552</c:v>
                </c:pt>
                <c:pt idx="3">
                  <c:v>0.31034482758620691</c:v>
                </c:pt>
              </c:numCache>
            </c:numRef>
          </c:val>
          <c:extLst>
            <c:ext xmlns:c16="http://schemas.microsoft.com/office/drawing/2014/chart" uri="{C3380CC4-5D6E-409C-BE32-E72D297353CC}">
              <c16:uniqueId val="{00000001-CA4D-4995-A05B-773CD2B21106}"/>
            </c:ext>
          </c:extLst>
        </c:ser>
        <c:ser>
          <c:idx val="2"/>
          <c:order val="2"/>
          <c:tx>
            <c:strRef>
              <c:f>'CONSOL. MATE'!$J$7</c:f>
              <c:strCache>
                <c:ptCount val="1"/>
              </c:strCache>
            </c:strRef>
          </c:tx>
          <c:spPr>
            <a:solidFill>
              <a:schemeClr val="accent5">
                <a:lumMod val="75000"/>
              </a:schemeClr>
            </a:solidFill>
            <a:ln>
              <a:noFill/>
            </a:ln>
            <a:effectLst/>
          </c:spPr>
          <c:invertIfNegative val="0"/>
          <c:val>
            <c:numRef>
              <c:f>'CONSOL. MATE'!$J$15:$J$18</c:f>
              <c:numCache>
                <c:formatCode>0%</c:formatCode>
                <c:ptCount val="4"/>
                <c:pt idx="0">
                  <c:v>0.10344827586206896</c:v>
                </c:pt>
                <c:pt idx="1">
                  <c:v>0.2413793103448276</c:v>
                </c:pt>
                <c:pt idx="2">
                  <c:v>0.41379310344827586</c:v>
                </c:pt>
                <c:pt idx="3">
                  <c:v>0.51724137931034486</c:v>
                </c:pt>
              </c:numCache>
            </c:numRef>
          </c:val>
          <c:extLst>
            <c:ext xmlns:c16="http://schemas.microsoft.com/office/drawing/2014/chart" uri="{C3380CC4-5D6E-409C-BE32-E72D297353CC}">
              <c16:uniqueId val="{00000002-CA4D-4995-A05B-773CD2B21106}"/>
            </c:ext>
          </c:extLst>
        </c:ser>
        <c:ser>
          <c:idx val="3"/>
          <c:order val="3"/>
          <c:tx>
            <c:strRef>
              <c:f>'CONSOL. MATE'!$K$7</c:f>
              <c:strCache>
                <c:ptCount val="1"/>
              </c:strCache>
            </c:strRef>
          </c:tx>
          <c:spPr>
            <a:solidFill>
              <a:schemeClr val="accent5">
                <a:lumMod val="50000"/>
              </a:schemeClr>
            </a:solidFill>
            <a:ln>
              <a:noFill/>
            </a:ln>
            <a:effectLst/>
          </c:spPr>
          <c:invertIfNegative val="0"/>
          <c:val>
            <c:numRef>
              <c:f>'CONSOL. MATE'!$K$15:$K$18</c:f>
              <c:numCache>
                <c:formatCode>0%</c:formatCode>
                <c:ptCount val="4"/>
                <c:pt idx="0">
                  <c:v>0</c:v>
                </c:pt>
                <c:pt idx="1">
                  <c:v>0</c:v>
                </c:pt>
                <c:pt idx="2">
                  <c:v>0</c:v>
                </c:pt>
                <c:pt idx="3">
                  <c:v>3.4482758620689655E-2</c:v>
                </c:pt>
              </c:numCache>
            </c:numRef>
          </c:val>
          <c:extLst>
            <c:ext xmlns:c16="http://schemas.microsoft.com/office/drawing/2014/chart" uri="{C3380CC4-5D6E-409C-BE32-E72D297353CC}">
              <c16:uniqueId val="{00000003-CA4D-4995-A05B-773CD2B21106}"/>
            </c:ext>
          </c:extLst>
        </c:ser>
        <c:dLbls>
          <c:showLegendKey val="0"/>
          <c:showVal val="0"/>
          <c:showCatName val="0"/>
          <c:showSerName val="0"/>
          <c:showPercent val="0"/>
          <c:showBubbleSize val="0"/>
        </c:dLbls>
        <c:gapWidth val="20"/>
        <c:overlap val="100"/>
        <c:axId val="260644264"/>
        <c:axId val="261046088"/>
      </c:barChart>
      <c:catAx>
        <c:axId val="260644264"/>
        <c:scaling>
          <c:orientation val="maxMin"/>
        </c:scaling>
        <c:delete val="1"/>
        <c:axPos val="l"/>
        <c:numFmt formatCode="General" sourceLinked="1"/>
        <c:majorTickMark val="none"/>
        <c:minorTickMark val="none"/>
        <c:tickLblPos val="nextTo"/>
        <c:crossAx val="261046088"/>
        <c:crosses val="autoZero"/>
        <c:auto val="1"/>
        <c:lblAlgn val="ctr"/>
        <c:lblOffset val="100"/>
        <c:noMultiLvlLbl val="0"/>
      </c:catAx>
      <c:valAx>
        <c:axId val="26104608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0644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MATE'!$H$15:$H$18</c:f>
              <c:numCache>
                <c:formatCode>0%</c:formatCode>
                <c:ptCount val="4"/>
                <c:pt idx="0">
                  <c:v>0.2413793103448276</c:v>
                </c:pt>
                <c:pt idx="1">
                  <c:v>0.13793103448275862</c:v>
                </c:pt>
                <c:pt idx="2">
                  <c:v>0.13793103448275862</c:v>
                </c:pt>
                <c:pt idx="3">
                  <c:v>0.13793103448275862</c:v>
                </c:pt>
              </c:numCache>
            </c:numRef>
          </c:val>
          <c:smooth val="0"/>
          <c:extLst>
            <c:ext xmlns:c16="http://schemas.microsoft.com/office/drawing/2014/chart" uri="{C3380CC4-5D6E-409C-BE32-E72D297353CC}">
              <c16:uniqueId val="{00000000-09F9-42B5-98BA-E8A51C80A36A}"/>
            </c:ext>
          </c:extLst>
        </c:ser>
        <c:dLbls>
          <c:dLblPos val="ctr"/>
          <c:showLegendKey val="0"/>
          <c:showVal val="1"/>
          <c:showCatName val="0"/>
          <c:showSerName val="0"/>
          <c:showPercent val="0"/>
          <c:showBubbleSize val="0"/>
        </c:dLbls>
        <c:marker val="1"/>
        <c:smooth val="0"/>
        <c:axId val="261043736"/>
        <c:axId val="261042168"/>
      </c:lineChart>
      <c:catAx>
        <c:axId val="26104373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61042168"/>
        <c:crosses val="autoZero"/>
        <c:auto val="1"/>
        <c:lblAlgn val="ctr"/>
        <c:lblOffset val="100"/>
        <c:noMultiLvlLbl val="0"/>
      </c:catAx>
      <c:valAx>
        <c:axId val="261042168"/>
        <c:scaling>
          <c:orientation val="minMax"/>
        </c:scaling>
        <c:delete val="1"/>
        <c:axPos val="l"/>
        <c:numFmt formatCode="0%" sourceLinked="1"/>
        <c:majorTickMark val="none"/>
        <c:minorTickMark val="none"/>
        <c:tickLblPos val="nextTo"/>
        <c:crossAx val="261043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4.xml"/><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10" Type="http://schemas.openxmlformats.org/officeDocument/2006/relationships/chart" Target="../charts/chart16.xml"/><Relationship Id="rId4" Type="http://schemas.openxmlformats.org/officeDocument/2006/relationships/chart" Target="../charts/chart10.xml"/><Relationship Id="rId9" Type="http://schemas.openxmlformats.org/officeDocument/2006/relationships/chart" Target="../charts/chart1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8</xdr:col>
      <xdr:colOff>742950</xdr:colOff>
      <xdr:row>41</xdr:row>
      <xdr:rowOff>123825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43</xdr:row>
      <xdr:rowOff>171450</xdr:rowOff>
    </xdr:from>
    <xdr:to>
      <xdr:col>9</xdr:col>
      <xdr:colOff>168275</xdr:colOff>
      <xdr:row>54</xdr:row>
      <xdr:rowOff>161926</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29</xdr:row>
      <xdr:rowOff>0</xdr:rowOff>
    </xdr:from>
    <xdr:to>
      <xdr:col>8</xdr:col>
      <xdr:colOff>742950</xdr:colOff>
      <xdr:row>41</xdr:row>
      <xdr:rowOff>123825</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43</xdr:row>
      <xdr:rowOff>171450</xdr:rowOff>
    </xdr:from>
    <xdr:to>
      <xdr:col>9</xdr:col>
      <xdr:colOff>168275</xdr:colOff>
      <xdr:row>54</xdr:row>
      <xdr:rowOff>161926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29</xdr:row>
      <xdr:rowOff>0</xdr:rowOff>
    </xdr:from>
    <xdr:to>
      <xdr:col>8</xdr:col>
      <xdr:colOff>742950</xdr:colOff>
      <xdr:row>41</xdr:row>
      <xdr:rowOff>123825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43</xdr:row>
      <xdr:rowOff>171450</xdr:rowOff>
    </xdr:from>
    <xdr:to>
      <xdr:col>9</xdr:col>
      <xdr:colOff>168275</xdr:colOff>
      <xdr:row>54</xdr:row>
      <xdr:rowOff>161926</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view="pageLayout" topLeftCell="A13" zoomScale="110" zoomScalePageLayoutView="110" workbookViewId="0">
      <selection activeCell="A5" sqref="A5:H19"/>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75" thickBot="1" x14ac:dyDescent="0.3"/>
    <row r="2" spans="1:8" ht="15.75" thickBot="1" x14ac:dyDescent="0.3">
      <c r="A2" s="62" t="s">
        <v>49</v>
      </c>
      <c r="B2" s="63"/>
      <c r="C2" s="63"/>
      <c r="D2" s="63"/>
      <c r="E2" s="63"/>
      <c r="F2" s="63"/>
      <c r="G2" s="63"/>
      <c r="H2" s="64"/>
    </row>
    <row r="3" spans="1:8" ht="15" customHeight="1" x14ac:dyDescent="0.25">
      <c r="A3" s="65" t="s">
        <v>52</v>
      </c>
      <c r="B3" s="66"/>
      <c r="C3" s="66"/>
      <c r="D3" s="66"/>
      <c r="E3" s="66"/>
      <c r="F3" s="66"/>
      <c r="G3" s="66"/>
      <c r="H3" s="67"/>
    </row>
    <row r="4" spans="1:8" ht="62.25" customHeight="1" thickBot="1" x14ac:dyDescent="0.3">
      <c r="A4" s="68"/>
      <c r="B4" s="69"/>
      <c r="C4" s="69"/>
      <c r="D4" s="69"/>
      <c r="E4" s="69"/>
      <c r="F4" s="69"/>
      <c r="G4" s="69"/>
      <c r="H4" s="70"/>
    </row>
    <row r="5" spans="1:8" x14ac:dyDescent="0.25">
      <c r="A5" s="55"/>
      <c r="B5" s="56"/>
      <c r="C5" s="56"/>
      <c r="D5" s="56"/>
      <c r="E5" s="56"/>
      <c r="F5" s="56"/>
      <c r="G5" s="56"/>
      <c r="H5" s="57"/>
    </row>
    <row r="6" spans="1:8" x14ac:dyDescent="0.25">
      <c r="A6" s="46"/>
      <c r="B6" s="47"/>
      <c r="C6" s="47"/>
      <c r="D6" s="47"/>
      <c r="E6" s="47"/>
      <c r="F6" s="47"/>
      <c r="G6" s="47"/>
      <c r="H6" s="48"/>
    </row>
    <row r="7" spans="1:8" x14ac:dyDescent="0.25">
      <c r="A7" s="46"/>
      <c r="B7" s="47"/>
      <c r="C7" s="47"/>
      <c r="D7" s="47"/>
      <c r="E7" s="47"/>
      <c r="F7" s="47"/>
      <c r="G7" s="47"/>
      <c r="H7" s="48"/>
    </row>
    <row r="8" spans="1:8" x14ac:dyDescent="0.25">
      <c r="A8" s="46"/>
      <c r="B8" s="47"/>
      <c r="C8" s="47"/>
      <c r="D8" s="47"/>
      <c r="E8" s="47"/>
      <c r="F8" s="47"/>
      <c r="G8" s="47"/>
      <c r="H8" s="48"/>
    </row>
    <row r="9" spans="1:8" x14ac:dyDescent="0.25">
      <c r="A9" s="46"/>
      <c r="B9" s="47"/>
      <c r="C9" s="47"/>
      <c r="D9" s="47"/>
      <c r="E9" s="47"/>
      <c r="F9" s="47"/>
      <c r="G9" s="47"/>
      <c r="H9" s="48"/>
    </row>
    <row r="10" spans="1:8" x14ac:dyDescent="0.25">
      <c r="A10" s="46"/>
      <c r="B10" s="47"/>
      <c r="C10" s="47"/>
      <c r="D10" s="47"/>
      <c r="E10" s="47"/>
      <c r="F10" s="47"/>
      <c r="G10" s="47"/>
      <c r="H10" s="48"/>
    </row>
    <row r="11" spans="1:8" x14ac:dyDescent="0.25">
      <c r="A11" s="46"/>
      <c r="B11" s="47"/>
      <c r="C11" s="47"/>
      <c r="D11" s="47"/>
      <c r="E11" s="47"/>
      <c r="F11" s="47"/>
      <c r="G11" s="47"/>
      <c r="H11" s="48"/>
    </row>
    <row r="12" spans="1:8" x14ac:dyDescent="0.25">
      <c r="A12" s="46"/>
      <c r="B12" s="47"/>
      <c r="C12" s="47"/>
      <c r="D12" s="47"/>
      <c r="E12" s="47"/>
      <c r="F12" s="47"/>
      <c r="G12" s="47"/>
      <c r="H12" s="48"/>
    </row>
    <row r="13" spans="1:8" x14ac:dyDescent="0.25">
      <c r="A13" s="46"/>
      <c r="B13" s="47"/>
      <c r="C13" s="47"/>
      <c r="D13" s="47"/>
      <c r="E13" s="47"/>
      <c r="F13" s="47"/>
      <c r="G13" s="47"/>
      <c r="H13" s="48"/>
    </row>
    <row r="14" spans="1:8" x14ac:dyDescent="0.25">
      <c r="A14" s="46"/>
      <c r="B14" s="47"/>
      <c r="C14" s="47"/>
      <c r="D14" s="47"/>
      <c r="E14" s="47"/>
      <c r="F14" s="47"/>
      <c r="G14" s="47"/>
      <c r="H14" s="48"/>
    </row>
    <row r="15" spans="1:8" x14ac:dyDescent="0.25">
      <c r="A15" s="46"/>
      <c r="B15" s="47"/>
      <c r="C15" s="47"/>
      <c r="D15" s="47"/>
      <c r="E15" s="47"/>
      <c r="F15" s="47"/>
      <c r="G15" s="47"/>
      <c r="H15" s="48"/>
    </row>
    <row r="16" spans="1:8" x14ac:dyDescent="0.25">
      <c r="A16" s="46"/>
      <c r="B16" s="47"/>
      <c r="C16" s="47"/>
      <c r="D16" s="47"/>
      <c r="E16" s="47"/>
      <c r="F16" s="47"/>
      <c r="G16" s="47"/>
      <c r="H16" s="48"/>
    </row>
    <row r="17" spans="1:8" ht="15.75" thickBot="1" x14ac:dyDescent="0.3">
      <c r="A17" s="58" t="s">
        <v>49</v>
      </c>
      <c r="B17" s="59"/>
      <c r="C17" s="59"/>
      <c r="D17" s="59"/>
      <c r="E17" s="47"/>
      <c r="F17" s="47"/>
      <c r="G17" s="47"/>
      <c r="H17" s="48"/>
    </row>
    <row r="18" spans="1:8" ht="8.25" customHeight="1" thickBot="1" x14ac:dyDescent="0.3">
      <c r="A18" s="46"/>
      <c r="B18" s="47"/>
      <c r="C18" s="47"/>
      <c r="D18" s="47"/>
      <c r="E18" s="47"/>
      <c r="F18" s="47"/>
      <c r="G18" s="47"/>
      <c r="H18" s="48"/>
    </row>
    <row r="19" spans="1:8" ht="15.75" hidden="1" customHeight="1" thickBot="1" x14ac:dyDescent="0.3">
      <c r="A19" s="49"/>
      <c r="B19" s="50"/>
      <c r="C19" s="50"/>
      <c r="D19" s="50"/>
      <c r="E19" s="50"/>
      <c r="F19" s="50"/>
      <c r="G19" s="50"/>
      <c r="H19" s="51"/>
    </row>
    <row r="20" spans="1:8" ht="15.75" thickBot="1" x14ac:dyDescent="0.3">
      <c r="A20" s="52"/>
      <c r="B20" s="53"/>
      <c r="C20" s="53"/>
      <c r="D20" s="53"/>
      <c r="E20" s="53"/>
      <c r="F20" s="53"/>
      <c r="G20" s="53"/>
      <c r="H20" s="54"/>
    </row>
    <row r="21" spans="1:8" ht="15" customHeight="1" x14ac:dyDescent="0.25">
      <c r="A21" s="71" t="s">
        <v>53</v>
      </c>
      <c r="B21" s="72"/>
      <c r="C21" s="72"/>
      <c r="D21" s="72"/>
      <c r="E21" s="72"/>
      <c r="F21" s="72"/>
      <c r="G21" s="72"/>
      <c r="H21" s="73"/>
    </row>
    <row r="22" spans="1:8" ht="69" customHeight="1" x14ac:dyDescent="0.25">
      <c r="A22" s="74"/>
      <c r="B22" s="75"/>
      <c r="C22" s="75"/>
      <c r="D22" s="75"/>
      <c r="E22" s="75"/>
      <c r="F22" s="75"/>
      <c r="G22" s="75"/>
      <c r="H22" s="76"/>
    </row>
    <row r="23" spans="1:8" x14ac:dyDescent="0.25">
      <c r="A23" s="43"/>
      <c r="B23" s="44"/>
      <c r="C23" s="44"/>
      <c r="D23" s="44"/>
      <c r="E23" s="44"/>
      <c r="F23" s="44"/>
      <c r="G23" s="44"/>
      <c r="H23" s="45"/>
    </row>
    <row r="24" spans="1:8" x14ac:dyDescent="0.25">
      <c r="A24" s="46"/>
      <c r="B24" s="47"/>
      <c r="C24" s="47"/>
      <c r="D24" s="47"/>
      <c r="E24" s="47"/>
      <c r="F24" s="47"/>
      <c r="G24" s="47"/>
      <c r="H24" s="48"/>
    </row>
    <row r="25" spans="1:8" x14ac:dyDescent="0.25">
      <c r="A25" s="46"/>
      <c r="B25" s="47"/>
      <c r="C25" s="47"/>
      <c r="D25" s="47"/>
      <c r="E25" s="47"/>
      <c r="F25" s="47"/>
      <c r="G25" s="47"/>
      <c r="H25" s="48"/>
    </row>
    <row r="26" spans="1:8" x14ac:dyDescent="0.25">
      <c r="A26" s="46"/>
      <c r="B26" s="47"/>
      <c r="C26" s="47"/>
      <c r="D26" s="47"/>
      <c r="E26" s="47"/>
      <c r="F26" s="47"/>
      <c r="G26" s="47"/>
      <c r="H26" s="48"/>
    </row>
    <row r="27" spans="1:8" x14ac:dyDescent="0.25">
      <c r="A27" s="46"/>
      <c r="B27" s="47"/>
      <c r="C27" s="47"/>
      <c r="D27" s="47"/>
      <c r="E27" s="47"/>
      <c r="F27" s="47"/>
      <c r="G27" s="47"/>
      <c r="H27" s="48"/>
    </row>
    <row r="28" spans="1:8" x14ac:dyDescent="0.25">
      <c r="A28" s="46"/>
      <c r="B28" s="47"/>
      <c r="C28" s="47"/>
      <c r="D28" s="47"/>
      <c r="E28" s="47"/>
      <c r="F28" s="47"/>
      <c r="G28" s="47"/>
      <c r="H28" s="48"/>
    </row>
    <row r="29" spans="1:8" x14ac:dyDescent="0.25">
      <c r="A29" s="46"/>
      <c r="B29" s="47"/>
      <c r="C29" s="47"/>
      <c r="D29" s="47"/>
      <c r="E29" s="47"/>
      <c r="F29" s="47"/>
      <c r="G29" s="47"/>
      <c r="H29" s="48"/>
    </row>
    <row r="30" spans="1:8" x14ac:dyDescent="0.25">
      <c r="A30" s="46"/>
      <c r="B30" s="47"/>
      <c r="C30" s="47"/>
      <c r="D30" s="47"/>
      <c r="E30" s="47"/>
      <c r="F30" s="47"/>
      <c r="G30" s="47"/>
      <c r="H30" s="48"/>
    </row>
    <row r="31" spans="1:8" x14ac:dyDescent="0.25">
      <c r="A31" s="46"/>
      <c r="B31" s="47"/>
      <c r="C31" s="47"/>
      <c r="D31" s="47"/>
      <c r="E31" s="47"/>
      <c r="F31" s="47"/>
      <c r="G31" s="47"/>
      <c r="H31" s="48"/>
    </row>
    <row r="32" spans="1:8" x14ac:dyDescent="0.25">
      <c r="A32" s="46"/>
      <c r="B32" s="47"/>
      <c r="C32" s="47"/>
      <c r="D32" s="47"/>
      <c r="E32" s="47"/>
      <c r="F32" s="47"/>
      <c r="G32" s="47"/>
      <c r="H32" s="48"/>
    </row>
    <row r="33" spans="1:8" x14ac:dyDescent="0.25">
      <c r="A33" s="46"/>
      <c r="B33" s="47"/>
      <c r="C33" s="47"/>
      <c r="D33" s="47"/>
      <c r="E33" s="47"/>
      <c r="F33" s="47"/>
      <c r="G33" s="47"/>
      <c r="H33" s="48"/>
    </row>
    <row r="34" spans="1:8" x14ac:dyDescent="0.25">
      <c r="A34" s="46"/>
      <c r="B34" s="47"/>
      <c r="C34" s="47"/>
      <c r="D34" s="47"/>
      <c r="E34" s="47"/>
      <c r="F34" s="47"/>
      <c r="G34" s="47"/>
      <c r="H34" s="48"/>
    </row>
    <row r="35" spans="1:8" x14ac:dyDescent="0.25">
      <c r="A35" s="46"/>
      <c r="B35" s="47"/>
      <c r="C35" s="47"/>
      <c r="D35" s="47"/>
      <c r="E35" s="47"/>
      <c r="F35" s="47"/>
      <c r="G35" s="47"/>
      <c r="H35" s="48"/>
    </row>
    <row r="36" spans="1:8" x14ac:dyDescent="0.25">
      <c r="A36" s="46"/>
      <c r="B36" s="47"/>
      <c r="C36" s="47"/>
      <c r="D36" s="47"/>
      <c r="E36" s="47"/>
      <c r="F36" s="47"/>
      <c r="G36" s="47"/>
      <c r="H36" s="48"/>
    </row>
    <row r="37" spans="1:8" ht="15.75" thickBot="1" x14ac:dyDescent="0.3">
      <c r="A37" s="49"/>
      <c r="B37" s="50"/>
      <c r="C37" s="50"/>
      <c r="D37" s="50"/>
      <c r="E37" s="50"/>
      <c r="F37" s="50"/>
      <c r="G37" s="50"/>
      <c r="H37" s="51"/>
    </row>
    <row r="38" spans="1:8" ht="15" customHeight="1" x14ac:dyDescent="0.25">
      <c r="A38" s="60" t="s">
        <v>51</v>
      </c>
      <c r="B38" s="60"/>
      <c r="C38" s="60"/>
      <c r="D38" s="60"/>
      <c r="E38" s="60"/>
      <c r="F38" s="60"/>
      <c r="G38" s="60"/>
      <c r="H38" s="60"/>
    </row>
    <row r="39" spans="1:8" x14ac:dyDescent="0.25">
      <c r="A39" s="61"/>
      <c r="B39" s="61"/>
      <c r="C39" s="61"/>
      <c r="D39" s="61"/>
      <c r="E39" s="61"/>
      <c r="F39" s="61"/>
      <c r="G39" s="61"/>
      <c r="H39" s="61"/>
    </row>
    <row r="40" spans="1:8" x14ac:dyDescent="0.25">
      <c r="A40" s="61"/>
      <c r="B40" s="61"/>
      <c r="C40" s="61"/>
      <c r="D40" s="61"/>
      <c r="E40" s="61"/>
      <c r="F40" s="61"/>
      <c r="G40" s="61"/>
      <c r="H40" s="61"/>
    </row>
  </sheetData>
  <mergeCells count="7">
    <mergeCell ref="A23:H37"/>
    <mergeCell ref="A20:H20"/>
    <mergeCell ref="A5:H19"/>
    <mergeCell ref="A38:H40"/>
    <mergeCell ref="A2:H2"/>
    <mergeCell ref="A3:H4"/>
    <mergeCell ref="A21:H22"/>
  </mergeCells>
  <phoneticPr fontId="30"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17"/>
  <sheetViews>
    <sheetView showRowColHeaders="0" workbookViewId="0">
      <selection activeCell="F7" sqref="F7:P7"/>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6" ht="18" x14ac:dyDescent="0.25">
      <c r="B1" s="77" t="s">
        <v>49</v>
      </c>
      <c r="C1" s="77"/>
      <c r="D1" s="77"/>
      <c r="E1" s="77"/>
      <c r="F1" s="77"/>
      <c r="G1" s="77"/>
      <c r="H1" s="77"/>
      <c r="I1" s="77"/>
      <c r="J1" s="77"/>
      <c r="K1" s="77"/>
      <c r="L1" s="77"/>
      <c r="M1" s="77"/>
      <c r="N1" s="77"/>
      <c r="O1" s="77"/>
      <c r="P1" s="77"/>
    </row>
    <row r="2" spans="2:16" ht="7.5" customHeight="1" x14ac:dyDescent="0.2">
      <c r="B2" s="2"/>
      <c r="C2" s="2"/>
      <c r="D2" s="2"/>
      <c r="E2" s="2"/>
      <c r="F2" s="2"/>
      <c r="G2" s="2"/>
      <c r="H2" s="2"/>
      <c r="I2" s="2"/>
      <c r="J2" s="2"/>
    </row>
    <row r="3" spans="2:16" ht="17.25" customHeight="1" x14ac:dyDescent="0.2">
      <c r="B3" s="83" t="s">
        <v>47</v>
      </c>
      <c r="C3" s="83"/>
      <c r="D3" s="83"/>
      <c r="E3" s="83"/>
      <c r="F3" s="83"/>
      <c r="G3" s="83"/>
      <c r="H3" s="83"/>
      <c r="I3" s="83"/>
      <c r="J3" s="83"/>
      <c r="K3" s="83"/>
      <c r="L3" s="83"/>
      <c r="M3" s="83"/>
      <c r="N3" s="83"/>
      <c r="O3" s="83"/>
      <c r="P3" s="83"/>
    </row>
    <row r="4" spans="2:16" ht="7.5" customHeight="1" x14ac:dyDescent="0.2">
      <c r="B4" s="83"/>
      <c r="C4" s="83"/>
      <c r="D4" s="83"/>
      <c r="E4" s="83"/>
      <c r="F4" s="83"/>
      <c r="G4" s="83"/>
      <c r="H4" s="83"/>
      <c r="I4" s="83"/>
      <c r="J4" s="83"/>
      <c r="K4" s="83"/>
      <c r="L4" s="83"/>
      <c r="M4" s="83"/>
      <c r="N4" s="83"/>
      <c r="O4" s="83"/>
      <c r="P4" s="83"/>
    </row>
    <row r="5" spans="2:16" ht="22.5" customHeight="1" x14ac:dyDescent="0.2">
      <c r="B5" s="2"/>
      <c r="C5" s="2"/>
      <c r="D5" s="2"/>
      <c r="E5" s="2"/>
      <c r="F5" s="2"/>
      <c r="G5" s="2"/>
      <c r="H5" s="2"/>
      <c r="I5" s="2"/>
      <c r="J5" s="2"/>
    </row>
    <row r="6" spans="2:16" ht="33" customHeight="1" x14ac:dyDescent="0.2">
      <c r="B6" s="78" t="s">
        <v>4</v>
      </c>
      <c r="C6" s="78"/>
      <c r="D6" s="79" t="s">
        <v>5</v>
      </c>
      <c r="E6" s="79"/>
      <c r="F6" s="79" t="s">
        <v>6</v>
      </c>
      <c r="G6" s="79"/>
      <c r="H6" s="79"/>
      <c r="I6" s="79"/>
      <c r="J6" s="79"/>
      <c r="K6" s="79"/>
      <c r="L6" s="79"/>
      <c r="M6" s="79"/>
      <c r="N6" s="79"/>
      <c r="O6" s="79"/>
      <c r="P6" s="79"/>
    </row>
    <row r="7" spans="2:16" ht="33" customHeight="1" x14ac:dyDescent="0.2">
      <c r="B7" s="80" t="s">
        <v>0</v>
      </c>
      <c r="C7" s="80"/>
      <c r="D7" s="81" t="s">
        <v>69</v>
      </c>
      <c r="E7" s="143"/>
      <c r="F7" s="147" t="s">
        <v>68</v>
      </c>
      <c r="G7" s="147"/>
      <c r="H7" s="147"/>
      <c r="I7" s="147"/>
      <c r="J7" s="147"/>
      <c r="K7" s="147"/>
      <c r="L7" s="147"/>
      <c r="M7" s="147"/>
      <c r="N7" s="147"/>
      <c r="O7" s="147"/>
      <c r="P7" s="147"/>
    </row>
    <row r="8" spans="2:16" ht="33" customHeight="1" x14ac:dyDescent="0.2">
      <c r="B8" s="80" t="s">
        <v>2</v>
      </c>
      <c r="C8" s="80"/>
      <c r="D8" s="82" t="s">
        <v>70</v>
      </c>
      <c r="E8" s="144"/>
      <c r="F8" s="145" t="s">
        <v>72</v>
      </c>
      <c r="G8" s="145"/>
      <c r="H8" s="145"/>
      <c r="I8" s="145"/>
      <c r="J8" s="145"/>
      <c r="K8" s="145"/>
      <c r="L8" s="145"/>
      <c r="M8" s="145"/>
      <c r="N8" s="145"/>
      <c r="O8" s="145"/>
      <c r="P8" s="145"/>
    </row>
    <row r="9" spans="2:16" ht="33" customHeight="1" x14ac:dyDescent="0.2">
      <c r="B9" s="80" t="s">
        <v>1</v>
      </c>
      <c r="C9" s="80"/>
      <c r="D9" s="81" t="s">
        <v>71</v>
      </c>
      <c r="E9" s="143"/>
      <c r="F9" s="146" t="s">
        <v>73</v>
      </c>
      <c r="G9" s="146"/>
      <c r="H9" s="146"/>
      <c r="I9" s="146"/>
      <c r="J9" s="146"/>
      <c r="K9" s="146"/>
      <c r="L9" s="146"/>
      <c r="M9" s="146"/>
      <c r="N9" s="146"/>
      <c r="O9" s="146"/>
      <c r="P9" s="146"/>
    </row>
    <row r="10" spans="2:16" ht="8.25" customHeight="1" x14ac:dyDescent="0.2">
      <c r="B10" s="80" t="s">
        <v>3</v>
      </c>
      <c r="C10" s="80"/>
      <c r="D10" s="82" t="s">
        <v>40</v>
      </c>
      <c r="E10" s="82"/>
      <c r="F10" s="145" t="s">
        <v>74</v>
      </c>
      <c r="G10" s="145"/>
      <c r="H10" s="145"/>
      <c r="I10" s="145"/>
      <c r="J10" s="145"/>
      <c r="K10" s="145"/>
      <c r="L10" s="145"/>
      <c r="M10" s="145"/>
      <c r="N10" s="145"/>
      <c r="O10" s="145"/>
      <c r="P10" s="145"/>
    </row>
    <row r="11" spans="2:16" ht="14.25" customHeight="1" x14ac:dyDescent="0.2">
      <c r="B11" s="80"/>
      <c r="C11" s="80"/>
      <c r="D11" s="82"/>
      <c r="E11" s="82"/>
      <c r="F11" s="145"/>
      <c r="G11" s="145"/>
      <c r="H11" s="145"/>
      <c r="I11" s="145"/>
      <c r="J11" s="145"/>
      <c r="K11" s="145"/>
      <c r="L11" s="145"/>
      <c r="M11" s="145"/>
      <c r="N11" s="145"/>
      <c r="O11" s="145"/>
      <c r="P11" s="145"/>
    </row>
    <row r="12" spans="2:16" x14ac:dyDescent="0.2">
      <c r="B12" s="80"/>
      <c r="C12" s="80"/>
      <c r="D12" s="82"/>
      <c r="E12" s="82"/>
      <c r="F12" s="145"/>
      <c r="G12" s="145"/>
      <c r="H12" s="145"/>
      <c r="I12" s="145"/>
      <c r="J12" s="145"/>
      <c r="K12" s="145"/>
      <c r="L12" s="145"/>
      <c r="M12" s="145"/>
      <c r="N12" s="145"/>
      <c r="O12" s="145"/>
      <c r="P12" s="145"/>
    </row>
    <row r="13" spans="2:16" ht="13.5" customHeight="1" x14ac:dyDescent="0.2">
      <c r="B13" s="80"/>
      <c r="C13" s="80"/>
      <c r="D13" s="82"/>
      <c r="E13" s="82"/>
      <c r="F13" s="145"/>
      <c r="G13" s="145"/>
      <c r="H13" s="145"/>
      <c r="I13" s="145"/>
      <c r="J13" s="145"/>
      <c r="K13" s="145"/>
      <c r="L13" s="145"/>
      <c r="M13" s="145"/>
      <c r="N13" s="145"/>
      <c r="O13" s="145"/>
      <c r="P13" s="145"/>
    </row>
    <row r="14" spans="2:16" x14ac:dyDescent="0.2">
      <c r="B14" s="80"/>
      <c r="C14" s="80"/>
      <c r="D14" s="82"/>
      <c r="E14" s="82"/>
      <c r="F14" s="145"/>
      <c r="G14" s="145"/>
      <c r="H14" s="145"/>
      <c r="I14" s="145"/>
      <c r="J14" s="145"/>
      <c r="K14" s="145"/>
      <c r="L14" s="145"/>
      <c r="M14" s="145"/>
      <c r="N14" s="145"/>
      <c r="O14" s="145"/>
      <c r="P14" s="145"/>
    </row>
    <row r="15" spans="2:16" x14ac:dyDescent="0.2">
      <c r="B15" s="80"/>
      <c r="C15" s="80"/>
      <c r="D15" s="82"/>
      <c r="E15" s="82"/>
      <c r="F15" s="145"/>
      <c r="G15" s="145"/>
      <c r="H15" s="145"/>
      <c r="I15" s="145"/>
      <c r="J15" s="145"/>
      <c r="K15" s="145"/>
      <c r="L15" s="145"/>
      <c r="M15" s="145"/>
      <c r="N15" s="145"/>
      <c r="O15" s="145"/>
      <c r="P15" s="145"/>
    </row>
    <row r="16" spans="2:16" x14ac:dyDescent="0.2">
      <c r="B16" s="80"/>
      <c r="C16" s="80"/>
      <c r="D16" s="82"/>
      <c r="E16" s="82"/>
      <c r="F16" s="145"/>
      <c r="G16" s="145"/>
      <c r="H16" s="145"/>
      <c r="I16" s="145"/>
      <c r="J16" s="145"/>
      <c r="K16" s="145"/>
      <c r="L16" s="145"/>
      <c r="M16" s="145"/>
      <c r="N16" s="145"/>
      <c r="O16" s="145"/>
      <c r="P16" s="145"/>
    </row>
    <row r="17" spans="2:2" x14ac:dyDescent="0.2">
      <c r="B17" s="1" t="s">
        <v>50</v>
      </c>
    </row>
  </sheetData>
  <mergeCells count="17">
    <mergeCell ref="F9:P9"/>
    <mergeCell ref="F10:P16"/>
    <mergeCell ref="D10:E16"/>
    <mergeCell ref="F7:P7"/>
    <mergeCell ref="F6:P6"/>
    <mergeCell ref="B9:C9"/>
    <mergeCell ref="D9:E9"/>
    <mergeCell ref="B10:C16"/>
    <mergeCell ref="B6:C6"/>
    <mergeCell ref="D6:E6"/>
    <mergeCell ref="B7:C7"/>
    <mergeCell ref="D7:E7"/>
    <mergeCell ref="B8:C8"/>
    <mergeCell ref="D8:E8"/>
    <mergeCell ref="F8:P8"/>
    <mergeCell ref="B1:P1"/>
    <mergeCell ref="B3:P4"/>
  </mergeCells>
  <phoneticPr fontId="30" type="noConversion"/>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94"/>
  <sheetViews>
    <sheetView view="pageLayout" topLeftCell="A14" workbookViewId="0">
      <selection activeCell="C13" sqref="C13:J13"/>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77" t="s">
        <v>31</v>
      </c>
      <c r="C1" s="77"/>
      <c r="D1" s="77"/>
      <c r="E1" s="77"/>
      <c r="F1" s="77"/>
      <c r="G1" s="77"/>
      <c r="H1" s="77"/>
      <c r="I1" s="77"/>
      <c r="J1" s="77"/>
    </row>
    <row r="2" spans="2:12" ht="7.5" customHeight="1" x14ac:dyDescent="0.2">
      <c r="B2" s="2"/>
      <c r="C2" s="2"/>
      <c r="D2" s="2"/>
      <c r="E2" s="2"/>
      <c r="F2" s="2"/>
      <c r="G2" s="2"/>
      <c r="H2" s="2"/>
      <c r="I2" s="2"/>
      <c r="J2" s="2"/>
    </row>
    <row r="3" spans="2:12" ht="8.25" customHeight="1" x14ac:dyDescent="0.2"/>
    <row r="4" spans="2:12" ht="14.25" customHeight="1" x14ac:dyDescent="0.2">
      <c r="B4" s="84" t="s">
        <v>41</v>
      </c>
      <c r="C4" s="84"/>
      <c r="D4" s="84"/>
      <c r="E4" s="84"/>
      <c r="F4" s="84"/>
      <c r="G4" s="84"/>
      <c r="H4" s="84"/>
      <c r="I4" s="84"/>
      <c r="J4" s="84"/>
    </row>
    <row r="5" spans="2:12" ht="15" thickBot="1" x14ac:dyDescent="0.25">
      <c r="B5" s="84"/>
      <c r="C5" s="84"/>
      <c r="D5" s="84"/>
      <c r="E5" s="84"/>
      <c r="F5" s="84"/>
      <c r="G5" s="84"/>
      <c r="H5" s="84"/>
      <c r="I5" s="84"/>
      <c r="J5" s="84"/>
    </row>
    <row r="6" spans="2:12" ht="22.5" customHeight="1" thickTop="1" thickBot="1" x14ac:dyDescent="0.25">
      <c r="B6" s="90" t="s">
        <v>7</v>
      </c>
      <c r="C6" s="90"/>
      <c r="D6" s="91"/>
      <c r="E6" s="92" t="s">
        <v>58</v>
      </c>
      <c r="F6" s="93"/>
      <c r="G6" s="93"/>
      <c r="H6" s="93"/>
      <c r="I6" s="93"/>
      <c r="J6" s="94"/>
    </row>
    <row r="7" spans="2:12" ht="7.5" customHeight="1" thickTop="1" thickBot="1" x14ac:dyDescent="0.25"/>
    <row r="8" spans="2:12" ht="22.5" customHeight="1" thickTop="1" thickBot="1" x14ac:dyDescent="0.25">
      <c r="D8" s="10" t="s">
        <v>13</v>
      </c>
      <c r="E8" s="35" t="s">
        <v>59</v>
      </c>
      <c r="F8" s="3"/>
      <c r="G8" s="3"/>
      <c r="H8" s="3"/>
      <c r="I8" s="3"/>
      <c r="J8" s="9"/>
    </row>
    <row r="9" spans="2:12" ht="7.5" customHeight="1" thickTop="1" x14ac:dyDescent="0.2"/>
    <row r="10" spans="2:12" ht="34.5" customHeight="1" x14ac:dyDescent="0.2">
      <c r="B10" s="95" t="s">
        <v>48</v>
      </c>
      <c r="C10" s="95"/>
      <c r="D10" s="95"/>
      <c r="E10" s="95"/>
      <c r="F10" s="95"/>
      <c r="G10" s="95"/>
      <c r="H10" s="95"/>
      <c r="I10" s="95"/>
      <c r="J10" s="95"/>
      <c r="L10" s="1" t="s">
        <v>46</v>
      </c>
    </row>
    <row r="11" spans="2:12" ht="6" customHeight="1" x14ac:dyDescent="0.2">
      <c r="B11" s="5"/>
      <c r="C11" s="5"/>
      <c r="D11" s="5"/>
      <c r="E11" s="5"/>
      <c r="F11" s="5"/>
      <c r="G11" s="5"/>
      <c r="H11" s="5"/>
      <c r="I11" s="5"/>
      <c r="J11" s="5"/>
    </row>
    <row r="12" spans="2:12" ht="36.75" customHeight="1" x14ac:dyDescent="0.2">
      <c r="B12" s="20" t="s">
        <v>4</v>
      </c>
      <c r="C12" s="96" t="str">
        <f>CONCATENATE("Descripción de los niveles de desempeño - ",D6," Grado ",E8)</f>
        <v>Descripción de los niveles de desempeño -  Grado 5°</v>
      </c>
      <c r="D12" s="97"/>
      <c r="E12" s="97"/>
      <c r="F12" s="97"/>
      <c r="G12" s="97"/>
      <c r="H12" s="97"/>
      <c r="I12" s="97"/>
      <c r="J12" s="98"/>
    </row>
    <row r="13" spans="2:12" ht="124.5" customHeight="1" x14ac:dyDescent="0.2">
      <c r="B13" s="4" t="s">
        <v>0</v>
      </c>
      <c r="C13" s="99" t="s">
        <v>62</v>
      </c>
      <c r="D13" s="100"/>
      <c r="E13" s="100"/>
      <c r="F13" s="100"/>
      <c r="G13" s="100"/>
      <c r="H13" s="100"/>
      <c r="I13" s="100"/>
      <c r="J13" s="101"/>
    </row>
    <row r="14" spans="2:12" ht="107.25" customHeight="1" x14ac:dyDescent="0.2">
      <c r="B14" s="4" t="s">
        <v>2</v>
      </c>
      <c r="C14" s="102" t="s">
        <v>63</v>
      </c>
      <c r="D14" s="88"/>
      <c r="E14" s="88"/>
      <c r="F14" s="88"/>
      <c r="G14" s="88"/>
      <c r="H14" s="88"/>
      <c r="I14" s="88"/>
      <c r="J14" s="89"/>
    </row>
    <row r="15" spans="2:12" ht="78" customHeight="1" x14ac:dyDescent="0.2">
      <c r="B15" s="4" t="s">
        <v>1</v>
      </c>
      <c r="C15" s="99" t="s">
        <v>64</v>
      </c>
      <c r="D15" s="100"/>
      <c r="E15" s="100"/>
      <c r="F15" s="100"/>
      <c r="G15" s="100"/>
      <c r="H15" s="100"/>
      <c r="I15" s="100"/>
      <c r="J15" s="101"/>
    </row>
    <row r="16" spans="2:12" ht="108" customHeight="1" x14ac:dyDescent="0.2">
      <c r="B16" s="4" t="s">
        <v>3</v>
      </c>
      <c r="C16" s="87" t="s">
        <v>65</v>
      </c>
      <c r="D16" s="88"/>
      <c r="E16" s="88"/>
      <c r="F16" s="88"/>
      <c r="G16" s="88"/>
      <c r="H16" s="88"/>
      <c r="I16" s="88"/>
      <c r="J16" s="89"/>
    </row>
    <row r="18" spans="2:10" ht="43.5" customHeight="1" x14ac:dyDescent="0.2">
      <c r="B18" s="95" t="s">
        <v>10</v>
      </c>
      <c r="C18" s="95"/>
      <c r="D18" s="95"/>
      <c r="E18" s="95"/>
      <c r="F18" s="95"/>
      <c r="G18" s="95"/>
      <c r="H18" s="95"/>
      <c r="I18" s="95"/>
      <c r="J18" s="95"/>
    </row>
    <row r="19" spans="2:10" ht="7.5" customHeight="1" thickBot="1" x14ac:dyDescent="0.25">
      <c r="B19" s="6"/>
      <c r="C19" s="6"/>
      <c r="D19" s="6"/>
      <c r="E19" s="6"/>
      <c r="F19" s="6"/>
      <c r="G19" s="6"/>
      <c r="H19" s="6"/>
      <c r="I19" s="6"/>
      <c r="J19" s="6"/>
    </row>
    <row r="20" spans="2:10" ht="22.5" customHeight="1" thickTop="1" thickBot="1" x14ac:dyDescent="0.25">
      <c r="B20" s="90" t="s">
        <v>8</v>
      </c>
      <c r="C20" s="90"/>
      <c r="D20" s="91"/>
      <c r="E20" s="35">
        <v>28</v>
      </c>
      <c r="F20" s="103" t="s">
        <v>15</v>
      </c>
      <c r="G20" s="104"/>
      <c r="H20" s="104"/>
      <c r="I20" s="105"/>
      <c r="J20" s="35">
        <v>4</v>
      </c>
    </row>
    <row r="21" spans="2:10" ht="6" customHeight="1" thickTop="1" x14ac:dyDescent="0.2">
      <c r="B21" s="5"/>
      <c r="C21" s="5"/>
      <c r="D21" s="5"/>
      <c r="E21" s="5"/>
      <c r="F21" s="5"/>
      <c r="G21" s="5"/>
      <c r="H21" s="5"/>
      <c r="I21" s="5"/>
      <c r="J21" s="5"/>
    </row>
    <row r="22" spans="2:10" ht="15" customHeight="1" x14ac:dyDescent="0.2">
      <c r="B22" s="106" t="s">
        <v>9</v>
      </c>
      <c r="C22" s="107" t="s">
        <v>11</v>
      </c>
      <c r="D22" s="107"/>
      <c r="E22" s="107"/>
      <c r="F22" s="107"/>
      <c r="G22" s="107" t="s">
        <v>12</v>
      </c>
      <c r="H22" s="107"/>
      <c r="I22" s="107"/>
      <c r="J22" s="107"/>
    </row>
    <row r="23" spans="2:10" ht="24.75" customHeight="1" x14ac:dyDescent="0.2">
      <c r="B23" s="106"/>
      <c r="C23" s="8" t="s">
        <v>3</v>
      </c>
      <c r="D23" s="8" t="s">
        <v>1</v>
      </c>
      <c r="E23" s="8" t="s">
        <v>2</v>
      </c>
      <c r="F23" s="8" t="s">
        <v>0</v>
      </c>
      <c r="G23" s="8" t="s">
        <v>3</v>
      </c>
      <c r="H23" s="8" t="s">
        <v>1</v>
      </c>
      <c r="I23" s="8" t="s">
        <v>2</v>
      </c>
      <c r="J23" s="8" t="s">
        <v>0</v>
      </c>
    </row>
    <row r="24" spans="2:10" ht="18.75" customHeight="1" x14ac:dyDescent="0.2">
      <c r="B24" s="7">
        <v>1</v>
      </c>
      <c r="C24" s="36">
        <v>1</v>
      </c>
      <c r="D24" s="37">
        <v>22</v>
      </c>
      <c r="E24" s="37">
        <v>5</v>
      </c>
      <c r="F24" s="38">
        <v>0</v>
      </c>
      <c r="G24" s="15">
        <f>IFERROR(C24/$E$20,0)</f>
        <v>3.5714285714285712E-2</v>
      </c>
      <c r="H24" s="16">
        <f t="shared" ref="H24:J27" si="0">IFERROR(D24/$E$20,0)</f>
        <v>0.7857142857142857</v>
      </c>
      <c r="I24" s="15">
        <f t="shared" si="0"/>
        <v>0.17857142857142858</v>
      </c>
      <c r="J24" s="17">
        <f t="shared" si="0"/>
        <v>0</v>
      </c>
    </row>
    <row r="25" spans="2:10" ht="18.75" customHeight="1" x14ac:dyDescent="0.2">
      <c r="B25" s="7">
        <v>2</v>
      </c>
      <c r="C25" s="36">
        <v>2</v>
      </c>
      <c r="D25" s="37">
        <v>16</v>
      </c>
      <c r="E25" s="37">
        <v>10</v>
      </c>
      <c r="F25" s="38">
        <v>0</v>
      </c>
      <c r="G25" s="15">
        <f>IFERROR(C25/$E$20,0)</f>
        <v>7.1428571428571425E-2</v>
      </c>
      <c r="H25" s="16">
        <f t="shared" si="0"/>
        <v>0.5714285714285714</v>
      </c>
      <c r="I25" s="15">
        <f t="shared" si="0"/>
        <v>0.35714285714285715</v>
      </c>
      <c r="J25" s="17">
        <f t="shared" si="0"/>
        <v>0</v>
      </c>
    </row>
    <row r="26" spans="2:10" ht="18.75" customHeight="1" x14ac:dyDescent="0.2">
      <c r="B26" s="7">
        <v>3</v>
      </c>
      <c r="C26" s="36">
        <v>5</v>
      </c>
      <c r="D26" s="37">
        <v>15</v>
      </c>
      <c r="E26" s="37">
        <v>11</v>
      </c>
      <c r="F26" s="38">
        <v>0</v>
      </c>
      <c r="G26" s="15">
        <f>IFERROR(C26/$E$20,0)</f>
        <v>0.17857142857142858</v>
      </c>
      <c r="H26" s="16">
        <f t="shared" si="0"/>
        <v>0.5357142857142857</v>
      </c>
      <c r="I26" s="15">
        <f t="shared" si="0"/>
        <v>0.39285714285714285</v>
      </c>
      <c r="J26" s="17">
        <f t="shared" si="0"/>
        <v>0</v>
      </c>
    </row>
    <row r="27" spans="2:10" ht="18.75" customHeight="1" x14ac:dyDescent="0.2">
      <c r="B27" s="7">
        <v>4</v>
      </c>
      <c r="C27" s="36">
        <v>2</v>
      </c>
      <c r="D27" s="37">
        <v>16</v>
      </c>
      <c r="E27" s="37">
        <v>8</v>
      </c>
      <c r="F27" s="38">
        <v>2</v>
      </c>
      <c r="G27" s="15">
        <f>IFERROR(C27/$E$20,0)</f>
        <v>7.1428571428571425E-2</v>
      </c>
      <c r="H27" s="16">
        <f t="shared" si="0"/>
        <v>0.5714285714285714</v>
      </c>
      <c r="I27" s="15">
        <f t="shared" si="0"/>
        <v>0.2857142857142857</v>
      </c>
      <c r="J27" s="17">
        <f t="shared" si="0"/>
        <v>7.1428571428571425E-2</v>
      </c>
    </row>
    <row r="29" spans="2:10" ht="18" customHeight="1" x14ac:dyDescent="0.2">
      <c r="B29" s="114" t="s">
        <v>14</v>
      </c>
      <c r="C29" s="114"/>
      <c r="D29" s="114"/>
      <c r="E29" s="114"/>
      <c r="F29" s="114"/>
      <c r="G29" s="114"/>
      <c r="H29" s="114"/>
      <c r="I29" s="114"/>
      <c r="J29" s="114"/>
    </row>
    <row r="30" spans="2:10" ht="18" customHeight="1" x14ac:dyDescent="0.2">
      <c r="B30" s="115" t="str">
        <f>CONCATENATE(E6," - Grado ",E8)</f>
        <v>MATEMATICAS - Grado 5°</v>
      </c>
      <c r="C30" s="115"/>
      <c r="D30" s="115"/>
      <c r="E30" s="115"/>
      <c r="F30" s="115"/>
      <c r="G30" s="115"/>
      <c r="H30" s="115"/>
      <c r="I30" s="115"/>
      <c r="J30" s="115"/>
    </row>
    <row r="50" spans="2:10" x14ac:dyDescent="0.2">
      <c r="D50" s="11">
        <v>1</v>
      </c>
      <c r="E50" s="11">
        <v>2</v>
      </c>
      <c r="F50" s="11">
        <v>3</v>
      </c>
      <c r="G50" s="11">
        <v>4</v>
      </c>
      <c r="H50" s="11">
        <v>5</v>
      </c>
    </row>
    <row r="51" spans="2:10" x14ac:dyDescent="0.2">
      <c r="D51" s="12">
        <f>G24</f>
        <v>3.5714285714285712E-2</v>
      </c>
      <c r="E51" s="12">
        <f>G25</f>
        <v>7.1428571428571425E-2</v>
      </c>
      <c r="F51" s="12">
        <f>G26</f>
        <v>0.17857142857142858</v>
      </c>
      <c r="G51" s="12">
        <f>G27</f>
        <v>7.1428571428571425E-2</v>
      </c>
      <c r="H51" s="12" t="e">
        <f>#REF!</f>
        <v>#REF!</v>
      </c>
    </row>
    <row r="55" spans="2:10" ht="30.75" customHeight="1" x14ac:dyDescent="0.2"/>
    <row r="56" spans="2:10" ht="29.25" customHeight="1" x14ac:dyDescent="0.2">
      <c r="B56" s="116"/>
      <c r="C56" s="116"/>
      <c r="D56" s="116"/>
      <c r="E56" s="116"/>
      <c r="F56" s="116"/>
      <c r="G56" s="116"/>
      <c r="H56" s="116"/>
      <c r="I56" s="116"/>
      <c r="J56" s="116"/>
    </row>
    <row r="57" spans="2:10" ht="23.25" customHeight="1" x14ac:dyDescent="0.25">
      <c r="B57" s="77" t="s">
        <v>32</v>
      </c>
      <c r="C57" s="77"/>
      <c r="D57" s="77"/>
      <c r="E57" s="77"/>
      <c r="F57" s="77"/>
      <c r="G57" s="77"/>
      <c r="H57" s="77"/>
      <c r="I57" s="77"/>
      <c r="J57" s="77"/>
    </row>
    <row r="58" spans="2:10" ht="48" customHeight="1" x14ac:dyDescent="0.2">
      <c r="B58" s="117" t="s">
        <v>38</v>
      </c>
      <c r="C58" s="118"/>
      <c r="D58" s="118"/>
      <c r="E58" s="118"/>
      <c r="F58" s="118"/>
      <c r="G58" s="118"/>
      <c r="H58" s="118"/>
      <c r="I58" s="118"/>
      <c r="J58" s="118"/>
    </row>
    <row r="59" spans="2:10" ht="33" customHeight="1" x14ac:dyDescent="0.2">
      <c r="B59" s="119" t="s">
        <v>33</v>
      </c>
      <c r="C59" s="120"/>
      <c r="D59" s="120"/>
      <c r="E59" s="120"/>
      <c r="F59" s="120"/>
      <c r="G59" s="120"/>
      <c r="H59" s="120"/>
      <c r="I59" s="120"/>
      <c r="J59" s="121"/>
    </row>
    <row r="60" spans="2:10" ht="15" customHeight="1" x14ac:dyDescent="0.2">
      <c r="B60" s="128"/>
      <c r="C60" s="129"/>
      <c r="D60" s="129"/>
      <c r="E60" s="129"/>
      <c r="F60" s="129"/>
      <c r="G60" s="129"/>
      <c r="H60" s="129"/>
      <c r="I60" s="129"/>
      <c r="J60" s="130"/>
    </row>
    <row r="61" spans="2:10" x14ac:dyDescent="0.2">
      <c r="B61" s="111" t="s">
        <v>36</v>
      </c>
      <c r="C61" s="33">
        <v>1</v>
      </c>
      <c r="D61" s="122" t="s">
        <v>42</v>
      </c>
      <c r="E61" s="123"/>
      <c r="F61" s="123"/>
      <c r="G61" s="123"/>
      <c r="H61" s="123"/>
      <c r="I61" s="123"/>
      <c r="J61" s="124"/>
    </row>
    <row r="62" spans="2:10" x14ac:dyDescent="0.2">
      <c r="B62" s="112"/>
      <c r="C62" s="34">
        <v>2</v>
      </c>
      <c r="D62" s="125" t="s">
        <v>42</v>
      </c>
      <c r="E62" s="126"/>
      <c r="F62" s="126"/>
      <c r="G62" s="126"/>
      <c r="H62" s="126"/>
      <c r="I62" s="126"/>
      <c r="J62" s="127"/>
    </row>
    <row r="63" spans="2:10" x14ac:dyDescent="0.2">
      <c r="B63" s="112"/>
      <c r="C63" s="33">
        <v>3</v>
      </c>
      <c r="D63" s="122" t="s">
        <v>42</v>
      </c>
      <c r="E63" s="123"/>
      <c r="F63" s="123"/>
      <c r="G63" s="123"/>
      <c r="H63" s="123"/>
      <c r="I63" s="123"/>
      <c r="J63" s="124"/>
    </row>
    <row r="64" spans="2:10" x14ac:dyDescent="0.2">
      <c r="B64" s="112"/>
      <c r="C64" s="34">
        <v>4</v>
      </c>
      <c r="D64" s="125" t="s">
        <v>43</v>
      </c>
      <c r="E64" s="126"/>
      <c r="F64" s="126"/>
      <c r="G64" s="126"/>
      <c r="H64" s="126"/>
      <c r="I64" s="126"/>
      <c r="J64" s="127"/>
    </row>
    <row r="65" spans="2:10" x14ac:dyDescent="0.2">
      <c r="B65" s="113"/>
      <c r="C65" s="33">
        <v>5</v>
      </c>
      <c r="D65" s="122" t="s">
        <v>43</v>
      </c>
      <c r="E65" s="123"/>
      <c r="F65" s="123"/>
      <c r="G65" s="123"/>
      <c r="H65" s="123"/>
      <c r="I65" s="123"/>
      <c r="J65" s="124"/>
    </row>
    <row r="66" spans="2:10" x14ac:dyDescent="0.2">
      <c r="B66" s="108"/>
      <c r="C66" s="109"/>
      <c r="D66" s="109"/>
      <c r="E66" s="109"/>
      <c r="F66" s="109"/>
      <c r="G66" s="109"/>
      <c r="H66" s="109"/>
      <c r="I66" s="109"/>
      <c r="J66" s="110"/>
    </row>
    <row r="67" spans="2:10" x14ac:dyDescent="0.2">
      <c r="B67" s="111" t="s">
        <v>34</v>
      </c>
      <c r="C67" s="33">
        <v>1</v>
      </c>
      <c r="D67" s="122"/>
      <c r="E67" s="123"/>
      <c r="F67" s="123"/>
      <c r="G67" s="123"/>
      <c r="H67" s="123"/>
      <c r="I67" s="123"/>
      <c r="J67" s="124"/>
    </row>
    <row r="68" spans="2:10" x14ac:dyDescent="0.2">
      <c r="B68" s="112"/>
      <c r="C68" s="34">
        <v>2</v>
      </c>
      <c r="D68" s="125"/>
      <c r="E68" s="126"/>
      <c r="F68" s="126"/>
      <c r="G68" s="126"/>
      <c r="H68" s="126"/>
      <c r="I68" s="126"/>
      <c r="J68" s="127"/>
    </row>
    <row r="69" spans="2:10" x14ac:dyDescent="0.2">
      <c r="B69" s="112"/>
      <c r="C69" s="33">
        <v>3</v>
      </c>
      <c r="D69" s="122"/>
      <c r="E69" s="123"/>
      <c r="F69" s="123"/>
      <c r="G69" s="123"/>
      <c r="H69" s="123"/>
      <c r="I69" s="123"/>
      <c r="J69" s="124"/>
    </row>
    <row r="70" spans="2:10" x14ac:dyDescent="0.2">
      <c r="B70" s="112"/>
      <c r="C70" s="34">
        <v>4</v>
      </c>
      <c r="D70" s="125"/>
      <c r="E70" s="126"/>
      <c r="F70" s="126"/>
      <c r="G70" s="126"/>
      <c r="H70" s="126"/>
      <c r="I70" s="126"/>
      <c r="J70" s="127"/>
    </row>
    <row r="71" spans="2:10" x14ac:dyDescent="0.2">
      <c r="B71" s="113"/>
      <c r="C71" s="33">
        <v>5</v>
      </c>
      <c r="D71" s="122"/>
      <c r="E71" s="123"/>
      <c r="F71" s="123"/>
      <c r="G71" s="123"/>
      <c r="H71" s="123"/>
      <c r="I71" s="123"/>
      <c r="J71" s="124"/>
    </row>
    <row r="72" spans="2:10" x14ac:dyDescent="0.2">
      <c r="B72" s="108"/>
      <c r="C72" s="109"/>
      <c r="D72" s="109"/>
      <c r="E72" s="109"/>
      <c r="F72" s="109"/>
      <c r="G72" s="109"/>
      <c r="H72" s="109"/>
      <c r="I72" s="109"/>
      <c r="J72" s="110"/>
    </row>
    <row r="73" spans="2:10" x14ac:dyDescent="0.2">
      <c r="B73" s="111" t="s">
        <v>35</v>
      </c>
      <c r="C73" s="33">
        <v>1</v>
      </c>
      <c r="D73" s="122"/>
      <c r="E73" s="123"/>
      <c r="F73" s="123"/>
      <c r="G73" s="123"/>
      <c r="H73" s="123"/>
      <c r="I73" s="123"/>
      <c r="J73" s="124"/>
    </row>
    <row r="74" spans="2:10" x14ac:dyDescent="0.2">
      <c r="B74" s="112"/>
      <c r="C74" s="34">
        <v>2</v>
      </c>
      <c r="D74" s="125"/>
      <c r="E74" s="126"/>
      <c r="F74" s="126"/>
      <c r="G74" s="126"/>
      <c r="H74" s="126"/>
      <c r="I74" s="126"/>
      <c r="J74" s="127"/>
    </row>
    <row r="75" spans="2:10" x14ac:dyDescent="0.2">
      <c r="B75" s="112"/>
      <c r="C75" s="33">
        <v>3</v>
      </c>
      <c r="D75" s="122"/>
      <c r="E75" s="123"/>
      <c r="F75" s="123"/>
      <c r="G75" s="123"/>
      <c r="H75" s="123"/>
      <c r="I75" s="123"/>
      <c r="J75" s="124"/>
    </row>
    <row r="76" spans="2:10" x14ac:dyDescent="0.2">
      <c r="B76" s="112"/>
      <c r="C76" s="34">
        <v>4</v>
      </c>
      <c r="D76" s="125"/>
      <c r="E76" s="126"/>
      <c r="F76" s="126"/>
      <c r="G76" s="126"/>
      <c r="H76" s="126"/>
      <c r="I76" s="126"/>
      <c r="J76" s="127"/>
    </row>
    <row r="77" spans="2:10" x14ac:dyDescent="0.2">
      <c r="B77" s="113"/>
      <c r="C77" s="33">
        <v>5</v>
      </c>
      <c r="D77" s="122"/>
      <c r="E77" s="123"/>
      <c r="F77" s="123"/>
      <c r="G77" s="123"/>
      <c r="H77" s="123"/>
      <c r="I77" s="123"/>
      <c r="J77" s="124"/>
    </row>
    <row r="78" spans="2:10" x14ac:dyDescent="0.2">
      <c r="B78" s="108"/>
      <c r="C78" s="109"/>
      <c r="D78" s="109"/>
      <c r="E78" s="109"/>
      <c r="F78" s="109"/>
      <c r="G78" s="109"/>
      <c r="H78" s="109"/>
      <c r="I78" s="109"/>
      <c r="J78" s="110"/>
    </row>
    <row r="79" spans="2:10" x14ac:dyDescent="0.2">
      <c r="B79" s="111" t="s">
        <v>37</v>
      </c>
      <c r="C79" s="33">
        <v>1</v>
      </c>
      <c r="D79" s="122"/>
      <c r="E79" s="123"/>
      <c r="F79" s="123"/>
      <c r="G79" s="123"/>
      <c r="H79" s="123"/>
      <c r="I79" s="123"/>
      <c r="J79" s="124"/>
    </row>
    <row r="80" spans="2:10" x14ac:dyDescent="0.2">
      <c r="B80" s="112"/>
      <c r="C80" s="34">
        <v>2</v>
      </c>
      <c r="D80" s="125"/>
      <c r="E80" s="126"/>
      <c r="F80" s="126"/>
      <c r="G80" s="126"/>
      <c r="H80" s="126"/>
      <c r="I80" s="126"/>
      <c r="J80" s="127"/>
    </row>
    <row r="81" spans="2:10" x14ac:dyDescent="0.2">
      <c r="B81" s="112"/>
      <c r="C81" s="33">
        <v>3</v>
      </c>
      <c r="D81" s="122"/>
      <c r="E81" s="123"/>
      <c r="F81" s="123"/>
      <c r="G81" s="123"/>
      <c r="H81" s="123"/>
      <c r="I81" s="123"/>
      <c r="J81" s="124"/>
    </row>
    <row r="82" spans="2:10" x14ac:dyDescent="0.2">
      <c r="B82" s="112"/>
      <c r="C82" s="34">
        <v>4</v>
      </c>
      <c r="D82" s="125"/>
      <c r="E82" s="126"/>
      <c r="F82" s="126"/>
      <c r="G82" s="126"/>
      <c r="H82" s="126"/>
      <c r="I82" s="126"/>
      <c r="J82" s="127"/>
    </row>
    <row r="83" spans="2:10" x14ac:dyDescent="0.2">
      <c r="B83" s="113"/>
      <c r="C83" s="33">
        <v>5</v>
      </c>
      <c r="D83" s="122"/>
      <c r="E83" s="123"/>
      <c r="F83" s="123"/>
      <c r="G83" s="123"/>
      <c r="H83" s="123"/>
      <c r="I83" s="123"/>
      <c r="J83" s="124"/>
    </row>
    <row r="84" spans="2:10" x14ac:dyDescent="0.2">
      <c r="B84" s="108"/>
      <c r="C84" s="109"/>
      <c r="D84" s="109"/>
      <c r="E84" s="109"/>
      <c r="F84" s="109"/>
      <c r="G84" s="109"/>
      <c r="H84" s="109"/>
      <c r="I84" s="109"/>
      <c r="J84" s="110"/>
    </row>
    <row r="85" spans="2:10" x14ac:dyDescent="0.2">
      <c r="B85" s="111" t="s">
        <v>39</v>
      </c>
      <c r="C85" s="33">
        <v>1</v>
      </c>
      <c r="D85" s="122"/>
      <c r="E85" s="123"/>
      <c r="F85" s="123"/>
      <c r="G85" s="123"/>
      <c r="H85" s="123"/>
      <c r="I85" s="123"/>
      <c r="J85" s="124"/>
    </row>
    <row r="86" spans="2:10" x14ac:dyDescent="0.2">
      <c r="B86" s="112"/>
      <c r="C86" s="34">
        <v>2</v>
      </c>
      <c r="D86" s="125"/>
      <c r="E86" s="126"/>
      <c r="F86" s="126"/>
      <c r="G86" s="126"/>
      <c r="H86" s="126"/>
      <c r="I86" s="126"/>
      <c r="J86" s="127"/>
    </row>
    <row r="87" spans="2:10" x14ac:dyDescent="0.2">
      <c r="B87" s="112"/>
      <c r="C87" s="33">
        <v>3</v>
      </c>
      <c r="D87" s="122"/>
      <c r="E87" s="123"/>
      <c r="F87" s="123"/>
      <c r="G87" s="123"/>
      <c r="H87" s="123"/>
      <c r="I87" s="123"/>
      <c r="J87" s="124"/>
    </row>
    <row r="88" spans="2:10" x14ac:dyDescent="0.2">
      <c r="B88" s="112"/>
      <c r="C88" s="34">
        <v>4</v>
      </c>
      <c r="D88" s="125"/>
      <c r="E88" s="126"/>
      <c r="F88" s="126"/>
      <c r="G88" s="126"/>
      <c r="H88" s="126"/>
      <c r="I88" s="126"/>
      <c r="J88" s="127"/>
    </row>
    <row r="89" spans="2:10" x14ac:dyDescent="0.2">
      <c r="B89" s="113"/>
      <c r="C89" s="33">
        <v>5</v>
      </c>
      <c r="D89" s="122"/>
      <c r="E89" s="123"/>
      <c r="F89" s="123"/>
      <c r="G89" s="123"/>
      <c r="H89" s="123"/>
      <c r="I89" s="123"/>
      <c r="J89" s="124"/>
    </row>
    <row r="92" spans="2:10" x14ac:dyDescent="0.2">
      <c r="B92" s="85" t="s">
        <v>54</v>
      </c>
      <c r="C92" s="85"/>
      <c r="D92" s="85"/>
      <c r="E92" s="85"/>
      <c r="F92" s="85"/>
      <c r="G92" s="85"/>
      <c r="H92" s="85"/>
      <c r="I92" s="85"/>
      <c r="J92" s="85"/>
    </row>
    <row r="93" spans="2:10" x14ac:dyDescent="0.2">
      <c r="B93" s="86"/>
      <c r="C93" s="86"/>
      <c r="D93" s="86"/>
      <c r="E93" s="86"/>
      <c r="F93" s="86"/>
      <c r="G93" s="86"/>
      <c r="H93" s="86"/>
      <c r="I93" s="86"/>
      <c r="J93" s="86"/>
    </row>
    <row r="94" spans="2:10" x14ac:dyDescent="0.2">
      <c r="B94" s="86"/>
      <c r="C94" s="86"/>
      <c r="D94" s="86"/>
      <c r="E94" s="86"/>
      <c r="F94" s="86"/>
      <c r="G94" s="86"/>
      <c r="H94" s="86"/>
      <c r="I94" s="86"/>
      <c r="J94" s="86"/>
    </row>
  </sheetData>
  <mergeCells count="59">
    <mergeCell ref="B72:J72"/>
    <mergeCell ref="B78:J78"/>
    <mergeCell ref="B84:J84"/>
    <mergeCell ref="B85:B89"/>
    <mergeCell ref="D85:J85"/>
    <mergeCell ref="D86:J86"/>
    <mergeCell ref="D87:J87"/>
    <mergeCell ref="D88:J88"/>
    <mergeCell ref="D89:J89"/>
    <mergeCell ref="B79:B83"/>
    <mergeCell ref="D79:J79"/>
    <mergeCell ref="D80:J80"/>
    <mergeCell ref="D81:J81"/>
    <mergeCell ref="D82:J82"/>
    <mergeCell ref="D83:J83"/>
    <mergeCell ref="B73:B77"/>
    <mergeCell ref="D73:J73"/>
    <mergeCell ref="D74:J74"/>
    <mergeCell ref="D75:J75"/>
    <mergeCell ref="D76:J76"/>
    <mergeCell ref="D77:J77"/>
    <mergeCell ref="B67:B71"/>
    <mergeCell ref="D67:J67"/>
    <mergeCell ref="D68:J68"/>
    <mergeCell ref="D69:J69"/>
    <mergeCell ref="D70:J70"/>
    <mergeCell ref="D71:J71"/>
    <mergeCell ref="C22:F22"/>
    <mergeCell ref="G22:J22"/>
    <mergeCell ref="B57:J57"/>
    <mergeCell ref="B66:J66"/>
    <mergeCell ref="B61:B65"/>
    <mergeCell ref="B29:J29"/>
    <mergeCell ref="B30:J30"/>
    <mergeCell ref="B56:J56"/>
    <mergeCell ref="B58:J58"/>
    <mergeCell ref="B59:J59"/>
    <mergeCell ref="D61:J61"/>
    <mergeCell ref="D62:J62"/>
    <mergeCell ref="B60:J60"/>
    <mergeCell ref="D63:J63"/>
    <mergeCell ref="D64:J64"/>
    <mergeCell ref="D65:J65"/>
    <mergeCell ref="B4:J5"/>
    <mergeCell ref="B1:J1"/>
    <mergeCell ref="B92:J92"/>
    <mergeCell ref="B93:J94"/>
    <mergeCell ref="C16:J16"/>
    <mergeCell ref="B6:D6"/>
    <mergeCell ref="E6:J6"/>
    <mergeCell ref="B10:J10"/>
    <mergeCell ref="C12:J12"/>
    <mergeCell ref="C13:J13"/>
    <mergeCell ref="C14:J14"/>
    <mergeCell ref="C15:J15"/>
    <mergeCell ref="B18:J18"/>
    <mergeCell ref="B20:D20"/>
    <mergeCell ref="F20:I20"/>
    <mergeCell ref="B22:B23"/>
  </mergeCells>
  <phoneticPr fontId="30" type="noConversion"/>
  <conditionalFormatting sqref="G24:J24">
    <cfRule type="expression" dxfId="16" priority="5">
      <formula>IF($E$20=0,1,0)</formula>
    </cfRule>
  </conditionalFormatting>
  <conditionalFormatting sqref="G26:J26">
    <cfRule type="expression" dxfId="15" priority="4">
      <formula>IF($E$20=0,1,0)</formula>
    </cfRule>
  </conditionalFormatting>
  <conditionalFormatting sqref="G25:J25">
    <cfRule type="expression" dxfId="14" priority="2">
      <formula>IF($E$20=0,1,0)</formula>
    </cfRule>
  </conditionalFormatting>
  <conditionalFormatting sqref="G27:J27">
    <cfRule type="expression" dxfId="13"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94"/>
  <sheetViews>
    <sheetView view="pageLayout" topLeftCell="A4" workbookViewId="0">
      <selection activeCell="C24" sqref="C24:F27"/>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77" t="s">
        <v>31</v>
      </c>
      <c r="C1" s="77"/>
      <c r="D1" s="77"/>
      <c r="E1" s="77"/>
      <c r="F1" s="77"/>
      <c r="G1" s="77"/>
      <c r="H1" s="77"/>
      <c r="I1" s="77"/>
      <c r="J1" s="77"/>
    </row>
    <row r="2" spans="2:12" ht="7.5" customHeight="1" x14ac:dyDescent="0.2">
      <c r="B2" s="2"/>
      <c r="C2" s="2"/>
      <c r="D2" s="2"/>
      <c r="E2" s="2"/>
      <c r="F2" s="2"/>
      <c r="G2" s="2"/>
      <c r="H2" s="2"/>
      <c r="I2" s="2"/>
      <c r="J2" s="2"/>
    </row>
    <row r="3" spans="2:12" ht="8.25" customHeight="1" x14ac:dyDescent="0.2"/>
    <row r="4" spans="2:12" ht="14.25" customHeight="1" x14ac:dyDescent="0.2">
      <c r="B4" s="84" t="s">
        <v>41</v>
      </c>
      <c r="C4" s="84"/>
      <c r="D4" s="84"/>
      <c r="E4" s="84"/>
      <c r="F4" s="84"/>
      <c r="G4" s="84"/>
      <c r="H4" s="84"/>
      <c r="I4" s="84"/>
      <c r="J4" s="84"/>
    </row>
    <row r="5" spans="2:12" ht="15" thickBot="1" x14ac:dyDescent="0.25">
      <c r="B5" s="84"/>
      <c r="C5" s="84"/>
      <c r="D5" s="84"/>
      <c r="E5" s="84"/>
      <c r="F5" s="84"/>
      <c r="G5" s="84"/>
      <c r="H5" s="84"/>
      <c r="I5" s="84"/>
      <c r="J5" s="84"/>
    </row>
    <row r="6" spans="2:12" ht="22.5" customHeight="1" thickTop="1" thickBot="1" x14ac:dyDescent="0.25">
      <c r="B6" s="90" t="s">
        <v>7</v>
      </c>
      <c r="C6" s="90"/>
      <c r="D6" s="91"/>
      <c r="E6" s="92" t="s">
        <v>58</v>
      </c>
      <c r="F6" s="93"/>
      <c r="G6" s="93"/>
      <c r="H6" s="93"/>
      <c r="I6" s="93"/>
      <c r="J6" s="94"/>
    </row>
    <row r="7" spans="2:12" ht="7.5" customHeight="1" thickTop="1" thickBot="1" x14ac:dyDescent="0.25">
      <c r="E7" s="1" t="s">
        <v>60</v>
      </c>
    </row>
    <row r="8" spans="2:12" ht="22.5" customHeight="1" thickTop="1" thickBot="1" x14ac:dyDescent="0.25">
      <c r="D8" s="41" t="s">
        <v>13</v>
      </c>
      <c r="E8" s="35" t="s">
        <v>60</v>
      </c>
      <c r="F8" s="3"/>
      <c r="G8" s="3"/>
      <c r="H8" s="3"/>
      <c r="I8" s="3"/>
      <c r="J8" s="9"/>
    </row>
    <row r="9" spans="2:12" ht="7.5" customHeight="1" thickTop="1" x14ac:dyDescent="0.2"/>
    <row r="10" spans="2:12" ht="34.5" customHeight="1" x14ac:dyDescent="0.2">
      <c r="B10" s="95" t="s">
        <v>48</v>
      </c>
      <c r="C10" s="95"/>
      <c r="D10" s="95"/>
      <c r="E10" s="95"/>
      <c r="F10" s="95"/>
      <c r="G10" s="95"/>
      <c r="H10" s="95"/>
      <c r="I10" s="95"/>
      <c r="J10" s="95"/>
      <c r="L10" s="1" t="s">
        <v>46</v>
      </c>
    </row>
    <row r="11" spans="2:12" ht="6" customHeight="1" x14ac:dyDescent="0.2">
      <c r="B11" s="5"/>
      <c r="C11" s="5"/>
      <c r="D11" s="5"/>
      <c r="E11" s="5"/>
      <c r="F11" s="5"/>
      <c r="G11" s="5"/>
      <c r="H11" s="5"/>
      <c r="I11" s="5"/>
      <c r="J11" s="5"/>
    </row>
    <row r="12" spans="2:12" ht="36.75" customHeight="1" x14ac:dyDescent="0.2">
      <c r="B12" s="20" t="s">
        <v>4</v>
      </c>
      <c r="C12" s="96" t="str">
        <f>CONCATENATE("Descripción de los niveles de desempeño - ",D6," Grado ",E8)</f>
        <v>Descripción de los niveles de desempeño -  Grado 9°</v>
      </c>
      <c r="D12" s="97"/>
      <c r="E12" s="97"/>
      <c r="F12" s="97"/>
      <c r="G12" s="97"/>
      <c r="H12" s="97"/>
      <c r="I12" s="97"/>
      <c r="J12" s="98"/>
    </row>
    <row r="13" spans="2:12" ht="117" customHeight="1" x14ac:dyDescent="0.2">
      <c r="B13" s="40" t="s">
        <v>0</v>
      </c>
      <c r="C13" s="99" t="s">
        <v>62</v>
      </c>
      <c r="D13" s="100"/>
      <c r="E13" s="100"/>
      <c r="F13" s="100"/>
      <c r="G13" s="100"/>
      <c r="H13" s="100"/>
      <c r="I13" s="100"/>
      <c r="J13" s="101"/>
    </row>
    <row r="14" spans="2:12" ht="99" customHeight="1" x14ac:dyDescent="0.2">
      <c r="B14" s="40" t="s">
        <v>2</v>
      </c>
      <c r="C14" s="102" t="s">
        <v>63</v>
      </c>
      <c r="D14" s="88"/>
      <c r="E14" s="88"/>
      <c r="F14" s="88"/>
      <c r="G14" s="88"/>
      <c r="H14" s="88"/>
      <c r="I14" s="88"/>
      <c r="J14" s="89"/>
    </row>
    <row r="15" spans="2:12" ht="93.75" customHeight="1" x14ac:dyDescent="0.2">
      <c r="B15" s="40" t="s">
        <v>1</v>
      </c>
      <c r="C15" s="99" t="s">
        <v>64</v>
      </c>
      <c r="D15" s="100"/>
      <c r="E15" s="100"/>
      <c r="F15" s="100"/>
      <c r="G15" s="100"/>
      <c r="H15" s="100"/>
      <c r="I15" s="100"/>
      <c r="J15" s="101"/>
    </row>
    <row r="16" spans="2:12" ht="109.5" customHeight="1" x14ac:dyDescent="0.2">
      <c r="B16" s="40" t="s">
        <v>3</v>
      </c>
      <c r="C16" s="131" t="s">
        <v>66</v>
      </c>
      <c r="D16" s="88"/>
      <c r="E16" s="88"/>
      <c r="F16" s="88"/>
      <c r="G16" s="88"/>
      <c r="H16" s="88"/>
      <c r="I16" s="88"/>
      <c r="J16" s="89"/>
    </row>
    <row r="18" spans="2:10" ht="43.5" customHeight="1" x14ac:dyDescent="0.2">
      <c r="B18" s="95" t="s">
        <v>10</v>
      </c>
      <c r="C18" s="95"/>
      <c r="D18" s="95"/>
      <c r="E18" s="95"/>
      <c r="F18" s="95"/>
      <c r="G18" s="95"/>
      <c r="H18" s="95"/>
      <c r="I18" s="95"/>
      <c r="J18" s="95"/>
    </row>
    <row r="19" spans="2:10" ht="7.5" customHeight="1" thickBot="1" x14ac:dyDescent="0.25">
      <c r="B19" s="42"/>
      <c r="C19" s="42"/>
      <c r="D19" s="42"/>
      <c r="E19" s="42"/>
      <c r="F19" s="42"/>
      <c r="G19" s="42"/>
      <c r="H19" s="42"/>
      <c r="I19" s="42"/>
      <c r="J19" s="42"/>
    </row>
    <row r="20" spans="2:10" ht="22.5" customHeight="1" thickTop="1" thickBot="1" x14ac:dyDescent="0.25">
      <c r="B20" s="90" t="s">
        <v>8</v>
      </c>
      <c r="C20" s="90"/>
      <c r="D20" s="91"/>
      <c r="E20" s="35">
        <v>29</v>
      </c>
      <c r="F20" s="103" t="s">
        <v>15</v>
      </c>
      <c r="G20" s="104"/>
      <c r="H20" s="104"/>
      <c r="I20" s="105"/>
      <c r="J20" s="35">
        <v>4</v>
      </c>
    </row>
    <row r="21" spans="2:10" ht="6" customHeight="1" thickTop="1" x14ac:dyDescent="0.2">
      <c r="B21" s="5"/>
      <c r="C21" s="5"/>
      <c r="D21" s="5"/>
      <c r="E21" s="5"/>
      <c r="F21" s="5"/>
      <c r="G21" s="5"/>
      <c r="H21" s="5"/>
      <c r="I21" s="5"/>
      <c r="J21" s="5"/>
    </row>
    <row r="22" spans="2:10" ht="15" customHeight="1" x14ac:dyDescent="0.2">
      <c r="B22" s="106" t="s">
        <v>9</v>
      </c>
      <c r="C22" s="107" t="s">
        <v>11</v>
      </c>
      <c r="D22" s="107"/>
      <c r="E22" s="107"/>
      <c r="F22" s="107"/>
      <c r="G22" s="107" t="s">
        <v>12</v>
      </c>
      <c r="H22" s="107"/>
      <c r="I22" s="107"/>
      <c r="J22" s="107"/>
    </row>
    <row r="23" spans="2:10" ht="24.75" customHeight="1" x14ac:dyDescent="0.2">
      <c r="B23" s="106"/>
      <c r="C23" s="8" t="s">
        <v>3</v>
      </c>
      <c r="D23" s="8" t="s">
        <v>1</v>
      </c>
      <c r="E23" s="8" t="s">
        <v>2</v>
      </c>
      <c r="F23" s="8" t="s">
        <v>0</v>
      </c>
      <c r="G23" s="8" t="s">
        <v>3</v>
      </c>
      <c r="H23" s="8" t="s">
        <v>1</v>
      </c>
      <c r="I23" s="8" t="s">
        <v>2</v>
      </c>
      <c r="J23" s="8" t="s">
        <v>0</v>
      </c>
    </row>
    <row r="24" spans="2:10" ht="18.75" customHeight="1" x14ac:dyDescent="0.2">
      <c r="B24" s="7">
        <v>1</v>
      </c>
      <c r="C24" s="36">
        <v>7</v>
      </c>
      <c r="D24" s="37">
        <v>19</v>
      </c>
      <c r="E24" s="37">
        <v>3</v>
      </c>
      <c r="F24" s="38">
        <v>0</v>
      </c>
      <c r="G24" s="15">
        <f>IFERROR(C24/$E$20,0)</f>
        <v>0.2413793103448276</v>
      </c>
      <c r="H24" s="16">
        <f t="shared" ref="H24:J27" si="0">IFERROR(D24/$E$20,0)</f>
        <v>0.65517241379310343</v>
      </c>
      <c r="I24" s="15">
        <f t="shared" si="0"/>
        <v>0.10344827586206896</v>
      </c>
      <c r="J24" s="17">
        <f t="shared" si="0"/>
        <v>0</v>
      </c>
    </row>
    <row r="25" spans="2:10" ht="18.75" customHeight="1" x14ac:dyDescent="0.2">
      <c r="B25" s="7">
        <v>2</v>
      </c>
      <c r="C25" s="36">
        <v>4</v>
      </c>
      <c r="D25" s="37">
        <v>18</v>
      </c>
      <c r="E25" s="37">
        <v>7</v>
      </c>
      <c r="F25" s="38">
        <v>0</v>
      </c>
      <c r="G25" s="15">
        <f>IFERROR(C25/$E$20,0)</f>
        <v>0.13793103448275862</v>
      </c>
      <c r="H25" s="16">
        <f t="shared" si="0"/>
        <v>0.62068965517241381</v>
      </c>
      <c r="I25" s="15">
        <f t="shared" si="0"/>
        <v>0.2413793103448276</v>
      </c>
      <c r="J25" s="17">
        <f t="shared" si="0"/>
        <v>0</v>
      </c>
    </row>
    <row r="26" spans="2:10" ht="18.75" customHeight="1" x14ac:dyDescent="0.2">
      <c r="B26" s="7">
        <v>3</v>
      </c>
      <c r="C26" s="36">
        <v>4</v>
      </c>
      <c r="D26" s="37">
        <v>13</v>
      </c>
      <c r="E26" s="37">
        <v>12</v>
      </c>
      <c r="F26" s="38">
        <v>0</v>
      </c>
      <c r="G26" s="15">
        <f>IFERROR(C26/$E$20,0)</f>
        <v>0.13793103448275862</v>
      </c>
      <c r="H26" s="16">
        <f t="shared" si="0"/>
        <v>0.44827586206896552</v>
      </c>
      <c r="I26" s="15">
        <f t="shared" si="0"/>
        <v>0.41379310344827586</v>
      </c>
      <c r="J26" s="17">
        <f t="shared" si="0"/>
        <v>0</v>
      </c>
    </row>
    <row r="27" spans="2:10" ht="18.75" customHeight="1" x14ac:dyDescent="0.2">
      <c r="B27" s="7">
        <v>4</v>
      </c>
      <c r="C27" s="36">
        <v>4</v>
      </c>
      <c r="D27" s="37">
        <v>9</v>
      </c>
      <c r="E27" s="37">
        <v>15</v>
      </c>
      <c r="F27" s="38">
        <v>1</v>
      </c>
      <c r="G27" s="15">
        <f>IFERROR(C27/$E$20,0)</f>
        <v>0.13793103448275862</v>
      </c>
      <c r="H27" s="16">
        <f t="shared" si="0"/>
        <v>0.31034482758620691</v>
      </c>
      <c r="I27" s="15">
        <f t="shared" si="0"/>
        <v>0.51724137931034486</v>
      </c>
      <c r="J27" s="17">
        <f t="shared" si="0"/>
        <v>3.4482758620689655E-2</v>
      </c>
    </row>
    <row r="29" spans="2:10" ht="18" customHeight="1" x14ac:dyDescent="0.2">
      <c r="B29" s="114" t="s">
        <v>14</v>
      </c>
      <c r="C29" s="114"/>
      <c r="D29" s="114"/>
      <c r="E29" s="114"/>
      <c r="F29" s="114"/>
      <c r="G29" s="114"/>
      <c r="H29" s="114"/>
      <c r="I29" s="114"/>
      <c r="J29" s="114"/>
    </row>
    <row r="30" spans="2:10" ht="18" customHeight="1" x14ac:dyDescent="0.2">
      <c r="B30" s="115" t="str">
        <f>CONCATENATE(E6," - Grado ",E8)</f>
        <v>MATEMATICAS - Grado 9°</v>
      </c>
      <c r="C30" s="115"/>
      <c r="D30" s="115"/>
      <c r="E30" s="115"/>
      <c r="F30" s="115"/>
      <c r="G30" s="115"/>
      <c r="H30" s="115"/>
      <c r="I30" s="115"/>
      <c r="J30" s="115"/>
    </row>
    <row r="50" spans="2:10" x14ac:dyDescent="0.2">
      <c r="D50" s="11">
        <v>1</v>
      </c>
      <c r="E50" s="11">
        <v>2</v>
      </c>
      <c r="F50" s="11">
        <v>3</v>
      </c>
      <c r="G50" s="11">
        <v>4</v>
      </c>
      <c r="H50" s="11">
        <v>5</v>
      </c>
    </row>
    <row r="51" spans="2:10" x14ac:dyDescent="0.2">
      <c r="D51" s="12">
        <f>G24</f>
        <v>0.2413793103448276</v>
      </c>
      <c r="E51" s="12">
        <f>G25</f>
        <v>0.13793103448275862</v>
      </c>
      <c r="F51" s="12">
        <f>G26</f>
        <v>0.13793103448275862</v>
      </c>
      <c r="G51" s="12">
        <f>G27</f>
        <v>0.13793103448275862</v>
      </c>
      <c r="H51" s="12" t="e">
        <f>#REF!</f>
        <v>#REF!</v>
      </c>
    </row>
    <row r="55" spans="2:10" ht="30.75" customHeight="1" x14ac:dyDescent="0.2"/>
    <row r="56" spans="2:10" ht="29.25" customHeight="1" x14ac:dyDescent="0.2">
      <c r="B56" s="116"/>
      <c r="C56" s="116"/>
      <c r="D56" s="116"/>
      <c r="E56" s="116"/>
      <c r="F56" s="116"/>
      <c r="G56" s="116"/>
      <c r="H56" s="116"/>
      <c r="I56" s="116"/>
      <c r="J56" s="116"/>
    </row>
    <row r="57" spans="2:10" ht="23.25" customHeight="1" x14ac:dyDescent="0.25">
      <c r="B57" s="77" t="s">
        <v>32</v>
      </c>
      <c r="C57" s="77"/>
      <c r="D57" s="77"/>
      <c r="E57" s="77"/>
      <c r="F57" s="77"/>
      <c r="G57" s="77"/>
      <c r="H57" s="77"/>
      <c r="I57" s="77"/>
      <c r="J57" s="77"/>
    </row>
    <row r="58" spans="2:10" ht="48" customHeight="1" x14ac:dyDescent="0.2">
      <c r="B58" s="117" t="s">
        <v>38</v>
      </c>
      <c r="C58" s="118"/>
      <c r="D58" s="118"/>
      <c r="E58" s="118"/>
      <c r="F58" s="118"/>
      <c r="G58" s="118"/>
      <c r="H58" s="118"/>
      <c r="I58" s="118"/>
      <c r="J58" s="118"/>
    </row>
    <row r="59" spans="2:10" ht="33" customHeight="1" x14ac:dyDescent="0.2">
      <c r="B59" s="119" t="s">
        <v>33</v>
      </c>
      <c r="C59" s="120"/>
      <c r="D59" s="120"/>
      <c r="E59" s="120"/>
      <c r="F59" s="120"/>
      <c r="G59" s="120"/>
      <c r="H59" s="120"/>
      <c r="I59" s="120"/>
      <c r="J59" s="121"/>
    </row>
    <row r="60" spans="2:10" ht="15" customHeight="1" x14ac:dyDescent="0.2">
      <c r="B60" s="128"/>
      <c r="C60" s="129"/>
      <c r="D60" s="129"/>
      <c r="E60" s="129"/>
      <c r="F60" s="129"/>
      <c r="G60" s="129"/>
      <c r="H60" s="129"/>
      <c r="I60" s="129"/>
      <c r="J60" s="130"/>
    </row>
    <row r="61" spans="2:10" x14ac:dyDescent="0.2">
      <c r="B61" s="111" t="s">
        <v>36</v>
      </c>
      <c r="C61" s="33">
        <v>1</v>
      </c>
      <c r="D61" s="122" t="s">
        <v>42</v>
      </c>
      <c r="E61" s="123"/>
      <c r="F61" s="123"/>
      <c r="G61" s="123"/>
      <c r="H61" s="123"/>
      <c r="I61" s="123"/>
      <c r="J61" s="124"/>
    </row>
    <row r="62" spans="2:10" x14ac:dyDescent="0.2">
      <c r="B62" s="112"/>
      <c r="C62" s="34">
        <v>2</v>
      </c>
      <c r="D62" s="125" t="s">
        <v>42</v>
      </c>
      <c r="E62" s="126"/>
      <c r="F62" s="126"/>
      <c r="G62" s="126"/>
      <c r="H62" s="126"/>
      <c r="I62" s="126"/>
      <c r="J62" s="127"/>
    </row>
    <row r="63" spans="2:10" x14ac:dyDescent="0.2">
      <c r="B63" s="112"/>
      <c r="C63" s="33">
        <v>3</v>
      </c>
      <c r="D63" s="122" t="s">
        <v>42</v>
      </c>
      <c r="E63" s="123"/>
      <c r="F63" s="123"/>
      <c r="G63" s="123"/>
      <c r="H63" s="123"/>
      <c r="I63" s="123"/>
      <c r="J63" s="124"/>
    </row>
    <row r="64" spans="2:10" x14ac:dyDescent="0.2">
      <c r="B64" s="112"/>
      <c r="C64" s="34">
        <v>4</v>
      </c>
      <c r="D64" s="125" t="s">
        <v>43</v>
      </c>
      <c r="E64" s="126"/>
      <c r="F64" s="126"/>
      <c r="G64" s="126"/>
      <c r="H64" s="126"/>
      <c r="I64" s="126"/>
      <c r="J64" s="127"/>
    </row>
    <row r="65" spans="2:10" x14ac:dyDescent="0.2">
      <c r="B65" s="113"/>
      <c r="C65" s="33">
        <v>5</v>
      </c>
      <c r="D65" s="122" t="s">
        <v>43</v>
      </c>
      <c r="E65" s="123"/>
      <c r="F65" s="123"/>
      <c r="G65" s="123"/>
      <c r="H65" s="123"/>
      <c r="I65" s="123"/>
      <c r="J65" s="124"/>
    </row>
    <row r="66" spans="2:10" x14ac:dyDescent="0.2">
      <c r="B66" s="108"/>
      <c r="C66" s="109"/>
      <c r="D66" s="109"/>
      <c r="E66" s="109"/>
      <c r="F66" s="109"/>
      <c r="G66" s="109"/>
      <c r="H66" s="109"/>
      <c r="I66" s="109"/>
      <c r="J66" s="110"/>
    </row>
    <row r="67" spans="2:10" x14ac:dyDescent="0.2">
      <c r="B67" s="111" t="s">
        <v>34</v>
      </c>
      <c r="C67" s="33">
        <v>1</v>
      </c>
      <c r="D67" s="122"/>
      <c r="E67" s="123"/>
      <c r="F67" s="123"/>
      <c r="G67" s="123"/>
      <c r="H67" s="123"/>
      <c r="I67" s="123"/>
      <c r="J67" s="124"/>
    </row>
    <row r="68" spans="2:10" x14ac:dyDescent="0.2">
      <c r="B68" s="112"/>
      <c r="C68" s="34">
        <v>2</v>
      </c>
      <c r="D68" s="125"/>
      <c r="E68" s="126"/>
      <c r="F68" s="126"/>
      <c r="G68" s="126"/>
      <c r="H68" s="126"/>
      <c r="I68" s="126"/>
      <c r="J68" s="127"/>
    </row>
    <row r="69" spans="2:10" x14ac:dyDescent="0.2">
      <c r="B69" s="112"/>
      <c r="C69" s="33">
        <v>3</v>
      </c>
      <c r="D69" s="122"/>
      <c r="E69" s="123"/>
      <c r="F69" s="123"/>
      <c r="G69" s="123"/>
      <c r="H69" s="123"/>
      <c r="I69" s="123"/>
      <c r="J69" s="124"/>
    </row>
    <row r="70" spans="2:10" x14ac:dyDescent="0.2">
      <c r="B70" s="112"/>
      <c r="C70" s="34">
        <v>4</v>
      </c>
      <c r="D70" s="125"/>
      <c r="E70" s="126"/>
      <c r="F70" s="126"/>
      <c r="G70" s="126"/>
      <c r="H70" s="126"/>
      <c r="I70" s="126"/>
      <c r="J70" s="127"/>
    </row>
    <row r="71" spans="2:10" x14ac:dyDescent="0.2">
      <c r="B71" s="113"/>
      <c r="C71" s="33">
        <v>5</v>
      </c>
      <c r="D71" s="122"/>
      <c r="E71" s="123"/>
      <c r="F71" s="123"/>
      <c r="G71" s="123"/>
      <c r="H71" s="123"/>
      <c r="I71" s="123"/>
      <c r="J71" s="124"/>
    </row>
    <row r="72" spans="2:10" x14ac:dyDescent="0.2">
      <c r="B72" s="108"/>
      <c r="C72" s="109"/>
      <c r="D72" s="109"/>
      <c r="E72" s="109"/>
      <c r="F72" s="109"/>
      <c r="G72" s="109"/>
      <c r="H72" s="109"/>
      <c r="I72" s="109"/>
      <c r="J72" s="110"/>
    </row>
    <row r="73" spans="2:10" x14ac:dyDescent="0.2">
      <c r="B73" s="111" t="s">
        <v>35</v>
      </c>
      <c r="C73" s="33">
        <v>1</v>
      </c>
      <c r="D73" s="122"/>
      <c r="E73" s="123"/>
      <c r="F73" s="123"/>
      <c r="G73" s="123"/>
      <c r="H73" s="123"/>
      <c r="I73" s="123"/>
      <c r="J73" s="124"/>
    </row>
    <row r="74" spans="2:10" x14ac:dyDescent="0.2">
      <c r="B74" s="112"/>
      <c r="C74" s="34">
        <v>2</v>
      </c>
      <c r="D74" s="125"/>
      <c r="E74" s="126"/>
      <c r="F74" s="126"/>
      <c r="G74" s="126"/>
      <c r="H74" s="126"/>
      <c r="I74" s="126"/>
      <c r="J74" s="127"/>
    </row>
    <row r="75" spans="2:10" x14ac:dyDescent="0.2">
      <c r="B75" s="112"/>
      <c r="C75" s="33">
        <v>3</v>
      </c>
      <c r="D75" s="122"/>
      <c r="E75" s="123"/>
      <c r="F75" s="123"/>
      <c r="G75" s="123"/>
      <c r="H75" s="123"/>
      <c r="I75" s="123"/>
      <c r="J75" s="124"/>
    </row>
    <row r="76" spans="2:10" x14ac:dyDescent="0.2">
      <c r="B76" s="112"/>
      <c r="C76" s="34">
        <v>4</v>
      </c>
      <c r="D76" s="125"/>
      <c r="E76" s="126"/>
      <c r="F76" s="126"/>
      <c r="G76" s="126"/>
      <c r="H76" s="126"/>
      <c r="I76" s="126"/>
      <c r="J76" s="127"/>
    </row>
    <row r="77" spans="2:10" x14ac:dyDescent="0.2">
      <c r="B77" s="113"/>
      <c r="C77" s="33">
        <v>5</v>
      </c>
      <c r="D77" s="122"/>
      <c r="E77" s="123"/>
      <c r="F77" s="123"/>
      <c r="G77" s="123"/>
      <c r="H77" s="123"/>
      <c r="I77" s="123"/>
      <c r="J77" s="124"/>
    </row>
    <row r="78" spans="2:10" x14ac:dyDescent="0.2">
      <c r="B78" s="108"/>
      <c r="C78" s="109"/>
      <c r="D78" s="109"/>
      <c r="E78" s="109"/>
      <c r="F78" s="109"/>
      <c r="G78" s="109"/>
      <c r="H78" s="109"/>
      <c r="I78" s="109"/>
      <c r="J78" s="110"/>
    </row>
    <row r="79" spans="2:10" x14ac:dyDescent="0.2">
      <c r="B79" s="111" t="s">
        <v>37</v>
      </c>
      <c r="C79" s="33">
        <v>1</v>
      </c>
      <c r="D79" s="122"/>
      <c r="E79" s="123"/>
      <c r="F79" s="123"/>
      <c r="G79" s="123"/>
      <c r="H79" s="123"/>
      <c r="I79" s="123"/>
      <c r="J79" s="124"/>
    </row>
    <row r="80" spans="2:10" x14ac:dyDescent="0.2">
      <c r="B80" s="112"/>
      <c r="C80" s="34">
        <v>2</v>
      </c>
      <c r="D80" s="125"/>
      <c r="E80" s="126"/>
      <c r="F80" s="126"/>
      <c r="G80" s="126"/>
      <c r="H80" s="126"/>
      <c r="I80" s="126"/>
      <c r="J80" s="127"/>
    </row>
    <row r="81" spans="2:10" x14ac:dyDescent="0.2">
      <c r="B81" s="112"/>
      <c r="C81" s="33">
        <v>3</v>
      </c>
      <c r="D81" s="122"/>
      <c r="E81" s="123"/>
      <c r="F81" s="123"/>
      <c r="G81" s="123"/>
      <c r="H81" s="123"/>
      <c r="I81" s="123"/>
      <c r="J81" s="124"/>
    </row>
    <row r="82" spans="2:10" x14ac:dyDescent="0.2">
      <c r="B82" s="112"/>
      <c r="C82" s="34">
        <v>4</v>
      </c>
      <c r="D82" s="125"/>
      <c r="E82" s="126"/>
      <c r="F82" s="126"/>
      <c r="G82" s="126"/>
      <c r="H82" s="126"/>
      <c r="I82" s="126"/>
      <c r="J82" s="127"/>
    </row>
    <row r="83" spans="2:10" x14ac:dyDescent="0.2">
      <c r="B83" s="113"/>
      <c r="C83" s="33">
        <v>5</v>
      </c>
      <c r="D83" s="122"/>
      <c r="E83" s="123"/>
      <c r="F83" s="123"/>
      <c r="G83" s="123"/>
      <c r="H83" s="123"/>
      <c r="I83" s="123"/>
      <c r="J83" s="124"/>
    </row>
    <row r="84" spans="2:10" x14ac:dyDescent="0.2">
      <c r="B84" s="108"/>
      <c r="C84" s="109"/>
      <c r="D84" s="109"/>
      <c r="E84" s="109"/>
      <c r="F84" s="109"/>
      <c r="G84" s="109"/>
      <c r="H84" s="109"/>
      <c r="I84" s="109"/>
      <c r="J84" s="110"/>
    </row>
    <row r="85" spans="2:10" x14ac:dyDescent="0.2">
      <c r="B85" s="111" t="s">
        <v>39</v>
      </c>
      <c r="C85" s="33">
        <v>1</v>
      </c>
      <c r="D85" s="122"/>
      <c r="E85" s="123"/>
      <c r="F85" s="123"/>
      <c r="G85" s="123"/>
      <c r="H85" s="123"/>
      <c r="I85" s="123"/>
      <c r="J85" s="124"/>
    </row>
    <row r="86" spans="2:10" x14ac:dyDescent="0.2">
      <c r="B86" s="112"/>
      <c r="C86" s="34">
        <v>2</v>
      </c>
      <c r="D86" s="125"/>
      <c r="E86" s="126"/>
      <c r="F86" s="126"/>
      <c r="G86" s="126"/>
      <c r="H86" s="126"/>
      <c r="I86" s="126"/>
      <c r="J86" s="127"/>
    </row>
    <row r="87" spans="2:10" x14ac:dyDescent="0.2">
      <c r="B87" s="112"/>
      <c r="C87" s="33">
        <v>3</v>
      </c>
      <c r="D87" s="122"/>
      <c r="E87" s="123"/>
      <c r="F87" s="123"/>
      <c r="G87" s="123"/>
      <c r="H87" s="123"/>
      <c r="I87" s="123"/>
      <c r="J87" s="124"/>
    </row>
    <row r="88" spans="2:10" x14ac:dyDescent="0.2">
      <c r="B88" s="112"/>
      <c r="C88" s="34">
        <v>4</v>
      </c>
      <c r="D88" s="125"/>
      <c r="E88" s="126"/>
      <c r="F88" s="126"/>
      <c r="G88" s="126"/>
      <c r="H88" s="126"/>
      <c r="I88" s="126"/>
      <c r="J88" s="127"/>
    </row>
    <row r="89" spans="2:10" x14ac:dyDescent="0.2">
      <c r="B89" s="113"/>
      <c r="C89" s="33">
        <v>5</v>
      </c>
      <c r="D89" s="122"/>
      <c r="E89" s="123"/>
      <c r="F89" s="123"/>
      <c r="G89" s="123"/>
      <c r="H89" s="123"/>
      <c r="I89" s="123"/>
      <c r="J89" s="124"/>
    </row>
    <row r="92" spans="2:10" x14ac:dyDescent="0.2">
      <c r="B92" s="85" t="s">
        <v>54</v>
      </c>
      <c r="C92" s="85"/>
      <c r="D92" s="85"/>
      <c r="E92" s="85"/>
      <c r="F92" s="85"/>
      <c r="G92" s="85"/>
      <c r="H92" s="85"/>
      <c r="I92" s="85"/>
      <c r="J92" s="85"/>
    </row>
    <row r="93" spans="2:10" x14ac:dyDescent="0.2">
      <c r="B93" s="86"/>
      <c r="C93" s="86"/>
      <c r="D93" s="86"/>
      <c r="E93" s="86"/>
      <c r="F93" s="86"/>
      <c r="G93" s="86"/>
      <c r="H93" s="86"/>
      <c r="I93" s="86"/>
      <c r="J93" s="86"/>
    </row>
    <row r="94" spans="2:10" x14ac:dyDescent="0.2">
      <c r="B94" s="86"/>
      <c r="C94" s="86"/>
      <c r="D94" s="86"/>
      <c r="E94" s="86"/>
      <c r="F94" s="86"/>
      <c r="G94" s="86"/>
      <c r="H94" s="86"/>
      <c r="I94" s="86"/>
      <c r="J94" s="86"/>
    </row>
  </sheetData>
  <mergeCells count="59">
    <mergeCell ref="B92:J92"/>
    <mergeCell ref="B93:J94"/>
    <mergeCell ref="B84:J84"/>
    <mergeCell ref="B85:B89"/>
    <mergeCell ref="D85:J85"/>
    <mergeCell ref="D86:J86"/>
    <mergeCell ref="D87:J87"/>
    <mergeCell ref="D88:J88"/>
    <mergeCell ref="D89:J89"/>
    <mergeCell ref="B78:J78"/>
    <mergeCell ref="B79:B83"/>
    <mergeCell ref="D79:J79"/>
    <mergeCell ref="D80:J80"/>
    <mergeCell ref="D81:J81"/>
    <mergeCell ref="D82:J82"/>
    <mergeCell ref="D83:J83"/>
    <mergeCell ref="B72:J72"/>
    <mergeCell ref="B73:B77"/>
    <mergeCell ref="D73:J73"/>
    <mergeCell ref="D74:J74"/>
    <mergeCell ref="D75:J75"/>
    <mergeCell ref="D76:J76"/>
    <mergeCell ref="D77:J77"/>
    <mergeCell ref="B66:J66"/>
    <mergeCell ref="B67:B71"/>
    <mergeCell ref="D67:J67"/>
    <mergeCell ref="D68:J68"/>
    <mergeCell ref="D69:J69"/>
    <mergeCell ref="D70:J70"/>
    <mergeCell ref="D71:J71"/>
    <mergeCell ref="B57:J57"/>
    <mergeCell ref="B58:J58"/>
    <mergeCell ref="B59:J59"/>
    <mergeCell ref="B60:J60"/>
    <mergeCell ref="B61:B65"/>
    <mergeCell ref="D61:J61"/>
    <mergeCell ref="D62:J62"/>
    <mergeCell ref="D63:J63"/>
    <mergeCell ref="D64:J64"/>
    <mergeCell ref="D65:J65"/>
    <mergeCell ref="B56:J56"/>
    <mergeCell ref="C13:J13"/>
    <mergeCell ref="C14:J14"/>
    <mergeCell ref="C15:J15"/>
    <mergeCell ref="C16:J16"/>
    <mergeCell ref="B18:J18"/>
    <mergeCell ref="B20:D20"/>
    <mergeCell ref="F20:I20"/>
    <mergeCell ref="B22:B23"/>
    <mergeCell ref="C22:F22"/>
    <mergeCell ref="G22:J22"/>
    <mergeCell ref="B29:J29"/>
    <mergeCell ref="B30:J30"/>
    <mergeCell ref="C12:J12"/>
    <mergeCell ref="B1:J1"/>
    <mergeCell ref="B4:J5"/>
    <mergeCell ref="B6:D6"/>
    <mergeCell ref="E6:J6"/>
    <mergeCell ref="B10:J10"/>
  </mergeCells>
  <conditionalFormatting sqref="G24:J24">
    <cfRule type="expression" dxfId="12" priority="5">
      <formula>IF($E$20=0,1,0)</formula>
    </cfRule>
  </conditionalFormatting>
  <conditionalFormatting sqref="G26:J26">
    <cfRule type="expression" dxfId="11" priority="4">
      <formula>IF($E$20=0,1,0)</formula>
    </cfRule>
  </conditionalFormatting>
  <conditionalFormatting sqref="G25:J25">
    <cfRule type="expression" dxfId="10" priority="2">
      <formula>IF($E$20=0,1,0)</formula>
    </cfRule>
  </conditionalFormatting>
  <conditionalFormatting sqref="G27:J27">
    <cfRule type="expression" dxfId="9"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94"/>
  <sheetViews>
    <sheetView topLeftCell="A15" workbookViewId="0">
      <selection activeCell="C24" sqref="C24:F27"/>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77" t="s">
        <v>31</v>
      </c>
      <c r="C1" s="77"/>
      <c r="D1" s="77"/>
      <c r="E1" s="77"/>
      <c r="F1" s="77"/>
      <c r="G1" s="77"/>
      <c r="H1" s="77"/>
      <c r="I1" s="77"/>
      <c r="J1" s="77"/>
    </row>
    <row r="2" spans="2:12" ht="7.5" customHeight="1" x14ac:dyDescent="0.2">
      <c r="B2" s="2"/>
      <c r="C2" s="2"/>
      <c r="D2" s="2"/>
      <c r="E2" s="2"/>
      <c r="F2" s="2"/>
      <c r="G2" s="2"/>
      <c r="H2" s="2"/>
      <c r="I2" s="2"/>
      <c r="J2" s="2"/>
    </row>
    <row r="3" spans="2:12" ht="8.25" customHeight="1" x14ac:dyDescent="0.2"/>
    <row r="4" spans="2:12" ht="14.25" customHeight="1" x14ac:dyDescent="0.2">
      <c r="B4" s="84" t="s">
        <v>41</v>
      </c>
      <c r="C4" s="84"/>
      <c r="D4" s="84"/>
      <c r="E4" s="84"/>
      <c r="F4" s="84"/>
      <c r="G4" s="84"/>
      <c r="H4" s="84"/>
      <c r="I4" s="84"/>
      <c r="J4" s="84"/>
    </row>
    <row r="5" spans="2:12" ht="15" thickBot="1" x14ac:dyDescent="0.25">
      <c r="B5" s="84"/>
      <c r="C5" s="84"/>
      <c r="D5" s="84"/>
      <c r="E5" s="84"/>
      <c r="F5" s="84"/>
      <c r="G5" s="84"/>
      <c r="H5" s="84"/>
      <c r="I5" s="84"/>
      <c r="J5" s="84"/>
    </row>
    <row r="6" spans="2:12" ht="22.5" customHeight="1" thickTop="1" thickBot="1" x14ac:dyDescent="0.25">
      <c r="B6" s="90" t="s">
        <v>7</v>
      </c>
      <c r="C6" s="90"/>
      <c r="D6" s="91"/>
      <c r="E6" s="92" t="s">
        <v>58</v>
      </c>
      <c r="F6" s="93"/>
      <c r="G6" s="93"/>
      <c r="H6" s="93"/>
      <c r="I6" s="93"/>
      <c r="J6" s="94"/>
    </row>
    <row r="7" spans="2:12" ht="7.5" customHeight="1" thickTop="1" thickBot="1" x14ac:dyDescent="0.25"/>
    <row r="8" spans="2:12" ht="22.5" customHeight="1" thickTop="1" thickBot="1" x14ac:dyDescent="0.25">
      <c r="D8" s="41" t="s">
        <v>13</v>
      </c>
      <c r="E8" s="35" t="s">
        <v>61</v>
      </c>
      <c r="F8" s="3"/>
      <c r="G8" s="3"/>
      <c r="H8" s="3"/>
      <c r="I8" s="3"/>
      <c r="J8" s="9"/>
    </row>
    <row r="9" spans="2:12" ht="7.5" customHeight="1" thickTop="1" x14ac:dyDescent="0.2"/>
    <row r="10" spans="2:12" ht="34.5" customHeight="1" x14ac:dyDescent="0.2">
      <c r="B10" s="95" t="s">
        <v>48</v>
      </c>
      <c r="C10" s="95"/>
      <c r="D10" s="95"/>
      <c r="E10" s="95"/>
      <c r="F10" s="95"/>
      <c r="G10" s="95"/>
      <c r="H10" s="95"/>
      <c r="I10" s="95"/>
      <c r="J10" s="95"/>
      <c r="L10" s="1" t="s">
        <v>46</v>
      </c>
    </row>
    <row r="11" spans="2:12" ht="6" customHeight="1" x14ac:dyDescent="0.2">
      <c r="B11" s="5"/>
      <c r="C11" s="5"/>
      <c r="D11" s="5"/>
      <c r="E11" s="5"/>
      <c r="F11" s="5"/>
      <c r="G11" s="5"/>
      <c r="H11" s="5"/>
      <c r="I11" s="5"/>
      <c r="J11" s="5"/>
    </row>
    <row r="12" spans="2:12" ht="36.75" customHeight="1" x14ac:dyDescent="0.2">
      <c r="B12" s="20" t="s">
        <v>4</v>
      </c>
      <c r="C12" s="96" t="str">
        <f>CONCATENATE("Descripción de los niveles de desempeño - ",D6," Grado ",E8)</f>
        <v>Descripción de los niveles de desempeño -  Grado 11°</v>
      </c>
      <c r="D12" s="97"/>
      <c r="E12" s="97"/>
      <c r="F12" s="97"/>
      <c r="G12" s="97"/>
      <c r="H12" s="97"/>
      <c r="I12" s="97"/>
      <c r="J12" s="98"/>
    </row>
    <row r="13" spans="2:12" ht="139.5" customHeight="1" x14ac:dyDescent="0.2">
      <c r="B13" s="40" t="s">
        <v>0</v>
      </c>
      <c r="C13" s="99" t="s">
        <v>62</v>
      </c>
      <c r="D13" s="100"/>
      <c r="E13" s="100"/>
      <c r="F13" s="100"/>
      <c r="G13" s="100"/>
      <c r="H13" s="100"/>
      <c r="I13" s="100"/>
      <c r="J13" s="101"/>
    </row>
    <row r="14" spans="2:12" ht="109.5" customHeight="1" x14ac:dyDescent="0.2">
      <c r="B14" s="40" t="s">
        <v>2</v>
      </c>
      <c r="C14" s="102" t="s">
        <v>63</v>
      </c>
      <c r="D14" s="88"/>
      <c r="E14" s="88"/>
      <c r="F14" s="88"/>
      <c r="G14" s="88"/>
      <c r="H14" s="88"/>
      <c r="I14" s="88"/>
      <c r="J14" s="89"/>
    </row>
    <row r="15" spans="2:12" ht="86.25" customHeight="1" x14ac:dyDescent="0.2">
      <c r="B15" s="40" t="s">
        <v>1</v>
      </c>
      <c r="C15" s="99" t="s">
        <v>64</v>
      </c>
      <c r="D15" s="100"/>
      <c r="E15" s="100"/>
      <c r="F15" s="100"/>
      <c r="G15" s="100"/>
      <c r="H15" s="100"/>
      <c r="I15" s="100"/>
      <c r="J15" s="101"/>
    </row>
    <row r="16" spans="2:12" ht="106.5" customHeight="1" x14ac:dyDescent="0.2">
      <c r="B16" s="40" t="s">
        <v>3</v>
      </c>
      <c r="C16" s="87" t="s">
        <v>67</v>
      </c>
      <c r="D16" s="88"/>
      <c r="E16" s="88"/>
      <c r="F16" s="88"/>
      <c r="G16" s="88"/>
      <c r="H16" s="88"/>
      <c r="I16" s="88"/>
      <c r="J16" s="89"/>
    </row>
    <row r="18" spans="2:10" ht="43.5" customHeight="1" x14ac:dyDescent="0.2">
      <c r="B18" s="95" t="s">
        <v>10</v>
      </c>
      <c r="C18" s="95"/>
      <c r="D18" s="95"/>
      <c r="E18" s="95"/>
      <c r="F18" s="95"/>
      <c r="G18" s="95"/>
      <c r="H18" s="95"/>
      <c r="I18" s="95"/>
      <c r="J18" s="95"/>
    </row>
    <row r="19" spans="2:10" ht="7.5" customHeight="1" thickBot="1" x14ac:dyDescent="0.25">
      <c r="B19" s="42"/>
      <c r="C19" s="42"/>
      <c r="D19" s="42"/>
      <c r="E19" s="42"/>
      <c r="F19" s="42"/>
      <c r="G19" s="42"/>
      <c r="H19" s="42"/>
      <c r="I19" s="42"/>
      <c r="J19" s="42"/>
    </row>
    <row r="20" spans="2:10" ht="22.5" customHeight="1" thickTop="1" thickBot="1" x14ac:dyDescent="0.25">
      <c r="B20" s="90" t="s">
        <v>8</v>
      </c>
      <c r="C20" s="90"/>
      <c r="D20" s="91"/>
      <c r="E20" s="35">
        <v>23</v>
      </c>
      <c r="F20" s="103" t="s">
        <v>15</v>
      </c>
      <c r="G20" s="104"/>
      <c r="H20" s="104"/>
      <c r="I20" s="105"/>
      <c r="J20" s="35">
        <v>4</v>
      </c>
    </row>
    <row r="21" spans="2:10" ht="6" customHeight="1" thickTop="1" x14ac:dyDescent="0.2">
      <c r="B21" s="5"/>
      <c r="C21" s="5"/>
      <c r="D21" s="5"/>
      <c r="E21" s="5"/>
      <c r="F21" s="5"/>
      <c r="G21" s="5"/>
      <c r="H21" s="5"/>
      <c r="I21" s="5"/>
      <c r="J21" s="5"/>
    </row>
    <row r="22" spans="2:10" ht="15" customHeight="1" x14ac:dyDescent="0.2">
      <c r="B22" s="106" t="s">
        <v>9</v>
      </c>
      <c r="C22" s="107" t="s">
        <v>11</v>
      </c>
      <c r="D22" s="107"/>
      <c r="E22" s="107"/>
      <c r="F22" s="107"/>
      <c r="G22" s="107" t="s">
        <v>12</v>
      </c>
      <c r="H22" s="107"/>
      <c r="I22" s="107"/>
      <c r="J22" s="107"/>
    </row>
    <row r="23" spans="2:10" ht="24.75" customHeight="1" x14ac:dyDescent="0.2">
      <c r="B23" s="106"/>
      <c r="C23" s="8" t="s">
        <v>3</v>
      </c>
      <c r="D23" s="8" t="s">
        <v>1</v>
      </c>
      <c r="E23" s="8" t="s">
        <v>2</v>
      </c>
      <c r="F23" s="8" t="s">
        <v>0</v>
      </c>
      <c r="G23" s="8" t="s">
        <v>3</v>
      </c>
      <c r="H23" s="8" t="s">
        <v>1</v>
      </c>
      <c r="I23" s="8" t="s">
        <v>2</v>
      </c>
      <c r="J23" s="8" t="s">
        <v>0</v>
      </c>
    </row>
    <row r="24" spans="2:10" ht="18.75" customHeight="1" x14ac:dyDescent="0.2">
      <c r="B24" s="7">
        <v>1</v>
      </c>
      <c r="C24" s="36">
        <v>0</v>
      </c>
      <c r="D24" s="37">
        <v>19</v>
      </c>
      <c r="E24" s="37">
        <v>4</v>
      </c>
      <c r="F24" s="38">
        <v>0</v>
      </c>
      <c r="G24" s="15">
        <f>IFERROR(C24/$E$20,0)</f>
        <v>0</v>
      </c>
      <c r="H24" s="16">
        <f t="shared" ref="H24:J27" si="0">IFERROR(D24/$E$20,0)</f>
        <v>0.82608695652173914</v>
      </c>
      <c r="I24" s="15">
        <f t="shared" si="0"/>
        <v>0.17391304347826086</v>
      </c>
      <c r="J24" s="17">
        <f t="shared" si="0"/>
        <v>0</v>
      </c>
    </row>
    <row r="25" spans="2:10" ht="18.75" customHeight="1" x14ac:dyDescent="0.2">
      <c r="B25" s="7">
        <v>2</v>
      </c>
      <c r="C25" s="36">
        <v>0</v>
      </c>
      <c r="D25" s="37">
        <v>18</v>
      </c>
      <c r="E25" s="37">
        <v>5</v>
      </c>
      <c r="F25" s="38">
        <v>0</v>
      </c>
      <c r="G25" s="15">
        <f>IFERROR(C25/$E$20,0)</f>
        <v>0</v>
      </c>
      <c r="H25" s="16">
        <f t="shared" si="0"/>
        <v>0.78260869565217395</v>
      </c>
      <c r="I25" s="15">
        <f t="shared" si="0"/>
        <v>0.21739130434782608</v>
      </c>
      <c r="J25" s="17">
        <f t="shared" si="0"/>
        <v>0</v>
      </c>
    </row>
    <row r="26" spans="2:10" ht="18.75" customHeight="1" x14ac:dyDescent="0.2">
      <c r="B26" s="7">
        <v>3</v>
      </c>
      <c r="C26" s="36">
        <v>0</v>
      </c>
      <c r="D26" s="37">
        <v>12</v>
      </c>
      <c r="E26" s="37">
        <v>11</v>
      </c>
      <c r="F26" s="38">
        <v>1</v>
      </c>
      <c r="G26" s="15">
        <f>IFERROR(C26/$E$20,0)</f>
        <v>0</v>
      </c>
      <c r="H26" s="16">
        <f t="shared" si="0"/>
        <v>0.52173913043478259</v>
      </c>
      <c r="I26" s="15">
        <f t="shared" si="0"/>
        <v>0.47826086956521741</v>
      </c>
      <c r="J26" s="17">
        <f t="shared" si="0"/>
        <v>4.3478260869565216E-2</v>
      </c>
    </row>
    <row r="27" spans="2:10" ht="18.75" customHeight="1" x14ac:dyDescent="0.2">
      <c r="B27" s="7">
        <v>4</v>
      </c>
      <c r="C27" s="36">
        <v>0</v>
      </c>
      <c r="D27" s="37">
        <v>3</v>
      </c>
      <c r="E27" s="37">
        <v>18</v>
      </c>
      <c r="F27" s="38">
        <v>2</v>
      </c>
      <c r="G27" s="15">
        <f>IFERROR(C27/$E$20,0)</f>
        <v>0</v>
      </c>
      <c r="H27" s="16">
        <f t="shared" si="0"/>
        <v>0.13043478260869565</v>
      </c>
      <c r="I27" s="15">
        <f t="shared" si="0"/>
        <v>0.78260869565217395</v>
      </c>
      <c r="J27" s="17">
        <f t="shared" si="0"/>
        <v>8.6956521739130432E-2</v>
      </c>
    </row>
    <row r="29" spans="2:10" ht="18" customHeight="1" x14ac:dyDescent="0.2">
      <c r="B29" s="114" t="s">
        <v>14</v>
      </c>
      <c r="C29" s="114"/>
      <c r="D29" s="114"/>
      <c r="E29" s="114"/>
      <c r="F29" s="114"/>
      <c r="G29" s="114"/>
      <c r="H29" s="114"/>
      <c r="I29" s="114"/>
      <c r="J29" s="114"/>
    </row>
    <row r="30" spans="2:10" ht="18" customHeight="1" x14ac:dyDescent="0.2">
      <c r="B30" s="115" t="str">
        <f>CONCATENATE(E6," - Grado ",E8)</f>
        <v>MATEMATICAS - Grado 11°</v>
      </c>
      <c r="C30" s="115"/>
      <c r="D30" s="115"/>
      <c r="E30" s="115"/>
      <c r="F30" s="115"/>
      <c r="G30" s="115"/>
      <c r="H30" s="115"/>
      <c r="I30" s="115"/>
      <c r="J30" s="115"/>
    </row>
    <row r="50" spans="2:10" x14ac:dyDescent="0.2">
      <c r="D50" s="11">
        <v>1</v>
      </c>
      <c r="E50" s="11">
        <v>2</v>
      </c>
      <c r="F50" s="11">
        <v>3</v>
      </c>
      <c r="G50" s="11">
        <v>4</v>
      </c>
      <c r="H50" s="11">
        <v>5</v>
      </c>
    </row>
    <row r="51" spans="2:10" x14ac:dyDescent="0.2">
      <c r="D51" s="12">
        <f>G24</f>
        <v>0</v>
      </c>
      <c r="E51" s="12">
        <f>G25</f>
        <v>0</v>
      </c>
      <c r="F51" s="12">
        <f>G26</f>
        <v>0</v>
      </c>
      <c r="G51" s="12">
        <f>G27</f>
        <v>0</v>
      </c>
      <c r="H51" s="12" t="e">
        <f>#REF!</f>
        <v>#REF!</v>
      </c>
    </row>
    <row r="55" spans="2:10" ht="30.75" customHeight="1" x14ac:dyDescent="0.2"/>
    <row r="56" spans="2:10" ht="29.25" customHeight="1" x14ac:dyDescent="0.2">
      <c r="B56" s="116"/>
      <c r="C56" s="116"/>
      <c r="D56" s="116"/>
      <c r="E56" s="116"/>
      <c r="F56" s="116"/>
      <c r="G56" s="116"/>
      <c r="H56" s="116"/>
      <c r="I56" s="116"/>
      <c r="J56" s="116"/>
    </row>
    <row r="57" spans="2:10" ht="23.25" customHeight="1" x14ac:dyDescent="0.25">
      <c r="B57" s="77" t="s">
        <v>32</v>
      </c>
      <c r="C57" s="77"/>
      <c r="D57" s="77"/>
      <c r="E57" s="77"/>
      <c r="F57" s="77"/>
      <c r="G57" s="77"/>
      <c r="H57" s="77"/>
      <c r="I57" s="77"/>
      <c r="J57" s="77"/>
    </row>
    <row r="58" spans="2:10" ht="48" customHeight="1" x14ac:dyDescent="0.2">
      <c r="B58" s="117" t="s">
        <v>38</v>
      </c>
      <c r="C58" s="118"/>
      <c r="D58" s="118"/>
      <c r="E58" s="118"/>
      <c r="F58" s="118"/>
      <c r="G58" s="118"/>
      <c r="H58" s="118"/>
      <c r="I58" s="118"/>
      <c r="J58" s="118"/>
    </row>
    <row r="59" spans="2:10" ht="33" customHeight="1" x14ac:dyDescent="0.2">
      <c r="B59" s="119" t="s">
        <v>33</v>
      </c>
      <c r="C59" s="120"/>
      <c r="D59" s="120"/>
      <c r="E59" s="120"/>
      <c r="F59" s="120"/>
      <c r="G59" s="120"/>
      <c r="H59" s="120"/>
      <c r="I59" s="120"/>
      <c r="J59" s="121"/>
    </row>
    <row r="60" spans="2:10" ht="15" customHeight="1" x14ac:dyDescent="0.2">
      <c r="B60" s="128"/>
      <c r="C60" s="129"/>
      <c r="D60" s="129"/>
      <c r="E60" s="129"/>
      <c r="F60" s="129"/>
      <c r="G60" s="129"/>
      <c r="H60" s="129"/>
      <c r="I60" s="129"/>
      <c r="J60" s="130"/>
    </row>
    <row r="61" spans="2:10" x14ac:dyDescent="0.2">
      <c r="B61" s="111" t="s">
        <v>36</v>
      </c>
      <c r="C61" s="33">
        <v>1</v>
      </c>
      <c r="D61" s="122" t="s">
        <v>42</v>
      </c>
      <c r="E61" s="123"/>
      <c r="F61" s="123"/>
      <c r="G61" s="123"/>
      <c r="H61" s="123"/>
      <c r="I61" s="123"/>
      <c r="J61" s="124"/>
    </row>
    <row r="62" spans="2:10" x14ac:dyDescent="0.2">
      <c r="B62" s="112"/>
      <c r="C62" s="34">
        <v>2</v>
      </c>
      <c r="D62" s="125" t="s">
        <v>42</v>
      </c>
      <c r="E62" s="126"/>
      <c r="F62" s="126"/>
      <c r="G62" s="126"/>
      <c r="H62" s="126"/>
      <c r="I62" s="126"/>
      <c r="J62" s="127"/>
    </row>
    <row r="63" spans="2:10" x14ac:dyDescent="0.2">
      <c r="B63" s="112"/>
      <c r="C63" s="33">
        <v>3</v>
      </c>
      <c r="D63" s="122" t="s">
        <v>42</v>
      </c>
      <c r="E63" s="123"/>
      <c r="F63" s="123"/>
      <c r="G63" s="123"/>
      <c r="H63" s="123"/>
      <c r="I63" s="123"/>
      <c r="J63" s="124"/>
    </row>
    <row r="64" spans="2:10" x14ac:dyDescent="0.2">
      <c r="B64" s="112"/>
      <c r="C64" s="34">
        <v>4</v>
      </c>
      <c r="D64" s="125" t="s">
        <v>43</v>
      </c>
      <c r="E64" s="126"/>
      <c r="F64" s="126"/>
      <c r="G64" s="126"/>
      <c r="H64" s="126"/>
      <c r="I64" s="126"/>
      <c r="J64" s="127"/>
    </row>
    <row r="65" spans="2:10" x14ac:dyDescent="0.2">
      <c r="B65" s="113"/>
      <c r="C65" s="33">
        <v>5</v>
      </c>
      <c r="D65" s="122" t="s">
        <v>43</v>
      </c>
      <c r="E65" s="123"/>
      <c r="F65" s="123"/>
      <c r="G65" s="123"/>
      <c r="H65" s="123"/>
      <c r="I65" s="123"/>
      <c r="J65" s="124"/>
    </row>
    <row r="66" spans="2:10" x14ac:dyDescent="0.2">
      <c r="B66" s="108"/>
      <c r="C66" s="109"/>
      <c r="D66" s="109"/>
      <c r="E66" s="109"/>
      <c r="F66" s="109"/>
      <c r="G66" s="109"/>
      <c r="H66" s="109"/>
      <c r="I66" s="109"/>
      <c r="J66" s="110"/>
    </row>
    <row r="67" spans="2:10" x14ac:dyDescent="0.2">
      <c r="B67" s="111" t="s">
        <v>34</v>
      </c>
      <c r="C67" s="33">
        <v>1</v>
      </c>
      <c r="D67" s="122"/>
      <c r="E67" s="123"/>
      <c r="F67" s="123"/>
      <c r="G67" s="123"/>
      <c r="H67" s="123"/>
      <c r="I67" s="123"/>
      <c r="J67" s="124"/>
    </row>
    <row r="68" spans="2:10" x14ac:dyDescent="0.2">
      <c r="B68" s="112"/>
      <c r="C68" s="34">
        <v>2</v>
      </c>
      <c r="D68" s="125"/>
      <c r="E68" s="126"/>
      <c r="F68" s="126"/>
      <c r="G68" s="126"/>
      <c r="H68" s="126"/>
      <c r="I68" s="126"/>
      <c r="J68" s="127"/>
    </row>
    <row r="69" spans="2:10" x14ac:dyDescent="0.2">
      <c r="B69" s="112"/>
      <c r="C69" s="33">
        <v>3</v>
      </c>
      <c r="D69" s="122"/>
      <c r="E69" s="123"/>
      <c r="F69" s="123"/>
      <c r="G69" s="123"/>
      <c r="H69" s="123"/>
      <c r="I69" s="123"/>
      <c r="J69" s="124"/>
    </row>
    <row r="70" spans="2:10" x14ac:dyDescent="0.2">
      <c r="B70" s="112"/>
      <c r="C70" s="34">
        <v>4</v>
      </c>
      <c r="D70" s="125"/>
      <c r="E70" s="126"/>
      <c r="F70" s="126"/>
      <c r="G70" s="126"/>
      <c r="H70" s="126"/>
      <c r="I70" s="126"/>
      <c r="J70" s="127"/>
    </row>
    <row r="71" spans="2:10" x14ac:dyDescent="0.2">
      <c r="B71" s="113"/>
      <c r="C71" s="33">
        <v>5</v>
      </c>
      <c r="D71" s="122"/>
      <c r="E71" s="123"/>
      <c r="F71" s="123"/>
      <c r="G71" s="123"/>
      <c r="H71" s="123"/>
      <c r="I71" s="123"/>
      <c r="J71" s="124"/>
    </row>
    <row r="72" spans="2:10" x14ac:dyDescent="0.2">
      <c r="B72" s="108"/>
      <c r="C72" s="109"/>
      <c r="D72" s="109"/>
      <c r="E72" s="109"/>
      <c r="F72" s="109"/>
      <c r="G72" s="109"/>
      <c r="H72" s="109"/>
      <c r="I72" s="109"/>
      <c r="J72" s="110"/>
    </row>
    <row r="73" spans="2:10" x14ac:dyDescent="0.2">
      <c r="B73" s="111" t="s">
        <v>35</v>
      </c>
      <c r="C73" s="33">
        <v>1</v>
      </c>
      <c r="D73" s="122"/>
      <c r="E73" s="123"/>
      <c r="F73" s="123"/>
      <c r="G73" s="123"/>
      <c r="H73" s="123"/>
      <c r="I73" s="123"/>
      <c r="J73" s="124"/>
    </row>
    <row r="74" spans="2:10" x14ac:dyDescent="0.2">
      <c r="B74" s="112"/>
      <c r="C74" s="34">
        <v>2</v>
      </c>
      <c r="D74" s="125"/>
      <c r="E74" s="126"/>
      <c r="F74" s="126"/>
      <c r="G74" s="126"/>
      <c r="H74" s="126"/>
      <c r="I74" s="126"/>
      <c r="J74" s="127"/>
    </row>
    <row r="75" spans="2:10" x14ac:dyDescent="0.2">
      <c r="B75" s="112"/>
      <c r="C75" s="33">
        <v>3</v>
      </c>
      <c r="D75" s="122"/>
      <c r="E75" s="123"/>
      <c r="F75" s="123"/>
      <c r="G75" s="123"/>
      <c r="H75" s="123"/>
      <c r="I75" s="123"/>
      <c r="J75" s="124"/>
    </row>
    <row r="76" spans="2:10" x14ac:dyDescent="0.2">
      <c r="B76" s="112"/>
      <c r="C76" s="34">
        <v>4</v>
      </c>
      <c r="D76" s="125"/>
      <c r="E76" s="126"/>
      <c r="F76" s="126"/>
      <c r="G76" s="126"/>
      <c r="H76" s="126"/>
      <c r="I76" s="126"/>
      <c r="J76" s="127"/>
    </row>
    <row r="77" spans="2:10" x14ac:dyDescent="0.2">
      <c r="B77" s="113"/>
      <c r="C77" s="33">
        <v>5</v>
      </c>
      <c r="D77" s="122"/>
      <c r="E77" s="123"/>
      <c r="F77" s="123"/>
      <c r="G77" s="123"/>
      <c r="H77" s="123"/>
      <c r="I77" s="123"/>
      <c r="J77" s="124"/>
    </row>
    <row r="78" spans="2:10" x14ac:dyDescent="0.2">
      <c r="B78" s="108"/>
      <c r="C78" s="109"/>
      <c r="D78" s="109"/>
      <c r="E78" s="109"/>
      <c r="F78" s="109"/>
      <c r="G78" s="109"/>
      <c r="H78" s="109"/>
      <c r="I78" s="109"/>
      <c r="J78" s="110"/>
    </row>
    <row r="79" spans="2:10" x14ac:dyDescent="0.2">
      <c r="B79" s="111" t="s">
        <v>37</v>
      </c>
      <c r="C79" s="33">
        <v>1</v>
      </c>
      <c r="D79" s="122"/>
      <c r="E79" s="123"/>
      <c r="F79" s="123"/>
      <c r="G79" s="123"/>
      <c r="H79" s="123"/>
      <c r="I79" s="123"/>
      <c r="J79" s="124"/>
    </row>
    <row r="80" spans="2:10" x14ac:dyDescent="0.2">
      <c r="B80" s="112"/>
      <c r="C80" s="34">
        <v>2</v>
      </c>
      <c r="D80" s="125"/>
      <c r="E80" s="126"/>
      <c r="F80" s="126"/>
      <c r="G80" s="126"/>
      <c r="H80" s="126"/>
      <c r="I80" s="126"/>
      <c r="J80" s="127"/>
    </row>
    <row r="81" spans="2:10" x14ac:dyDescent="0.2">
      <c r="B81" s="112"/>
      <c r="C81" s="33">
        <v>3</v>
      </c>
      <c r="D81" s="122"/>
      <c r="E81" s="123"/>
      <c r="F81" s="123"/>
      <c r="G81" s="123"/>
      <c r="H81" s="123"/>
      <c r="I81" s="123"/>
      <c r="J81" s="124"/>
    </row>
    <row r="82" spans="2:10" x14ac:dyDescent="0.2">
      <c r="B82" s="112"/>
      <c r="C82" s="34">
        <v>4</v>
      </c>
      <c r="D82" s="125"/>
      <c r="E82" s="126"/>
      <c r="F82" s="126"/>
      <c r="G82" s="126"/>
      <c r="H82" s="126"/>
      <c r="I82" s="126"/>
      <c r="J82" s="127"/>
    </row>
    <row r="83" spans="2:10" x14ac:dyDescent="0.2">
      <c r="B83" s="113"/>
      <c r="C83" s="33">
        <v>5</v>
      </c>
      <c r="D83" s="122"/>
      <c r="E83" s="123"/>
      <c r="F83" s="123"/>
      <c r="G83" s="123"/>
      <c r="H83" s="123"/>
      <c r="I83" s="123"/>
      <c r="J83" s="124"/>
    </row>
    <row r="84" spans="2:10" x14ac:dyDescent="0.2">
      <c r="B84" s="108"/>
      <c r="C84" s="109"/>
      <c r="D84" s="109"/>
      <c r="E84" s="109"/>
      <c r="F84" s="109"/>
      <c r="G84" s="109"/>
      <c r="H84" s="109"/>
      <c r="I84" s="109"/>
      <c r="J84" s="110"/>
    </row>
    <row r="85" spans="2:10" x14ac:dyDescent="0.2">
      <c r="B85" s="111" t="s">
        <v>39</v>
      </c>
      <c r="C85" s="33">
        <v>1</v>
      </c>
      <c r="D85" s="122"/>
      <c r="E85" s="123"/>
      <c r="F85" s="123"/>
      <c r="G85" s="123"/>
      <c r="H85" s="123"/>
      <c r="I85" s="123"/>
      <c r="J85" s="124"/>
    </row>
    <row r="86" spans="2:10" x14ac:dyDescent="0.2">
      <c r="B86" s="112"/>
      <c r="C86" s="34">
        <v>2</v>
      </c>
      <c r="D86" s="125"/>
      <c r="E86" s="126"/>
      <c r="F86" s="126"/>
      <c r="G86" s="126"/>
      <c r="H86" s="126"/>
      <c r="I86" s="126"/>
      <c r="J86" s="127"/>
    </row>
    <row r="87" spans="2:10" x14ac:dyDescent="0.2">
      <c r="B87" s="112"/>
      <c r="C87" s="33">
        <v>3</v>
      </c>
      <c r="D87" s="122"/>
      <c r="E87" s="123"/>
      <c r="F87" s="123"/>
      <c r="G87" s="123"/>
      <c r="H87" s="123"/>
      <c r="I87" s="123"/>
      <c r="J87" s="124"/>
    </row>
    <row r="88" spans="2:10" x14ac:dyDescent="0.2">
      <c r="B88" s="112"/>
      <c r="C88" s="34">
        <v>4</v>
      </c>
      <c r="D88" s="125"/>
      <c r="E88" s="126"/>
      <c r="F88" s="126"/>
      <c r="G88" s="126"/>
      <c r="H88" s="126"/>
      <c r="I88" s="126"/>
      <c r="J88" s="127"/>
    </row>
    <row r="89" spans="2:10" x14ac:dyDescent="0.2">
      <c r="B89" s="113"/>
      <c r="C89" s="33">
        <v>5</v>
      </c>
      <c r="D89" s="122"/>
      <c r="E89" s="123"/>
      <c r="F89" s="123"/>
      <c r="G89" s="123"/>
      <c r="H89" s="123"/>
      <c r="I89" s="123"/>
      <c r="J89" s="124"/>
    </row>
    <row r="92" spans="2:10" x14ac:dyDescent="0.2">
      <c r="B92" s="85" t="s">
        <v>54</v>
      </c>
      <c r="C92" s="85"/>
      <c r="D92" s="85"/>
      <c r="E92" s="85"/>
      <c r="F92" s="85"/>
      <c r="G92" s="85"/>
      <c r="H92" s="85"/>
      <c r="I92" s="85"/>
      <c r="J92" s="85"/>
    </row>
    <row r="93" spans="2:10" x14ac:dyDescent="0.2">
      <c r="B93" s="86"/>
      <c r="C93" s="86"/>
      <c r="D93" s="86"/>
      <c r="E93" s="86"/>
      <c r="F93" s="86"/>
      <c r="G93" s="86"/>
      <c r="H93" s="86"/>
      <c r="I93" s="86"/>
      <c r="J93" s="86"/>
    </row>
    <row r="94" spans="2:10" x14ac:dyDescent="0.2">
      <c r="B94" s="86"/>
      <c r="C94" s="86"/>
      <c r="D94" s="86"/>
      <c r="E94" s="86"/>
      <c r="F94" s="86"/>
      <c r="G94" s="86"/>
      <c r="H94" s="86"/>
      <c r="I94" s="86"/>
      <c r="J94" s="86"/>
    </row>
  </sheetData>
  <mergeCells count="59">
    <mergeCell ref="B92:J92"/>
    <mergeCell ref="B93:J94"/>
    <mergeCell ref="B84:J84"/>
    <mergeCell ref="B85:B89"/>
    <mergeCell ref="D85:J85"/>
    <mergeCell ref="D86:J86"/>
    <mergeCell ref="D87:J87"/>
    <mergeCell ref="D88:J88"/>
    <mergeCell ref="D89:J89"/>
    <mergeCell ref="B78:J78"/>
    <mergeCell ref="B79:B83"/>
    <mergeCell ref="D79:J79"/>
    <mergeCell ref="D80:J80"/>
    <mergeCell ref="D81:J81"/>
    <mergeCell ref="D82:J82"/>
    <mergeCell ref="D83:J83"/>
    <mergeCell ref="B72:J72"/>
    <mergeCell ref="B73:B77"/>
    <mergeCell ref="D73:J73"/>
    <mergeCell ref="D74:J74"/>
    <mergeCell ref="D75:J75"/>
    <mergeCell ref="D76:J76"/>
    <mergeCell ref="D77:J77"/>
    <mergeCell ref="B66:J66"/>
    <mergeCell ref="B67:B71"/>
    <mergeCell ref="D67:J67"/>
    <mergeCell ref="D68:J68"/>
    <mergeCell ref="D69:J69"/>
    <mergeCell ref="D70:J70"/>
    <mergeCell ref="D71:J71"/>
    <mergeCell ref="B57:J57"/>
    <mergeCell ref="B58:J58"/>
    <mergeCell ref="B59:J59"/>
    <mergeCell ref="B60:J60"/>
    <mergeCell ref="B61:B65"/>
    <mergeCell ref="D61:J61"/>
    <mergeCell ref="D62:J62"/>
    <mergeCell ref="D63:J63"/>
    <mergeCell ref="D64:J64"/>
    <mergeCell ref="D65:J65"/>
    <mergeCell ref="B56:J56"/>
    <mergeCell ref="C13:J13"/>
    <mergeCell ref="C14:J14"/>
    <mergeCell ref="C15:J15"/>
    <mergeCell ref="C16:J16"/>
    <mergeCell ref="B18:J18"/>
    <mergeCell ref="B20:D20"/>
    <mergeCell ref="F20:I20"/>
    <mergeCell ref="B22:B23"/>
    <mergeCell ref="C22:F22"/>
    <mergeCell ref="G22:J22"/>
    <mergeCell ref="B29:J29"/>
    <mergeCell ref="B30:J30"/>
    <mergeCell ref="C12:J12"/>
    <mergeCell ref="B1:J1"/>
    <mergeCell ref="B4:J5"/>
    <mergeCell ref="B6:D6"/>
    <mergeCell ref="E6:J6"/>
    <mergeCell ref="B10:J10"/>
  </mergeCells>
  <conditionalFormatting sqref="G24:J24">
    <cfRule type="expression" dxfId="8" priority="5">
      <formula>IF($E$20=0,1,0)</formula>
    </cfRule>
  </conditionalFormatting>
  <conditionalFormatting sqref="G26:J26">
    <cfRule type="expression" dxfId="7" priority="4">
      <formula>IF($E$20=0,1,0)</formula>
    </cfRule>
  </conditionalFormatting>
  <conditionalFormatting sqref="G25:J25">
    <cfRule type="expression" dxfId="6" priority="2">
      <formula>IF($E$20=0,1,0)</formula>
    </cfRule>
  </conditionalFormatting>
  <conditionalFormatting sqref="G27:J27">
    <cfRule type="expression" dxfId="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47"/>
  <sheetViews>
    <sheetView tabSelected="1" workbookViewId="0">
      <selection activeCell="T13" sqref="T13"/>
    </sheetView>
  </sheetViews>
  <sheetFormatPr baseColWidth="10" defaultColWidth="11.42578125" defaultRowHeight="14.25" x14ac:dyDescent="0.2"/>
  <cols>
    <col min="1" max="1" width="0.42578125" style="1" customWidth="1"/>
    <col min="2" max="16" width="6" style="1" customWidth="1"/>
    <col min="17" max="17" width="0.42578125" style="1" customWidth="1"/>
    <col min="18" max="16384" width="11.42578125" style="1"/>
  </cols>
  <sheetData>
    <row r="1" spans="2:16" ht="25.5" customHeight="1" x14ac:dyDescent="0.2">
      <c r="B1" s="141" t="s">
        <v>49</v>
      </c>
      <c r="C1" s="139"/>
      <c r="D1" s="139"/>
      <c r="E1" s="139"/>
      <c r="F1" s="139"/>
      <c r="G1" s="139"/>
      <c r="H1" s="139"/>
      <c r="I1" s="139"/>
      <c r="J1" s="139"/>
      <c r="K1" s="139"/>
      <c r="L1" s="139"/>
      <c r="M1" s="139"/>
      <c r="N1" s="139"/>
      <c r="O1" s="139"/>
      <c r="P1" s="139"/>
    </row>
    <row r="2" spans="2:16" ht="18" x14ac:dyDescent="0.2">
      <c r="B2" s="138"/>
      <c r="C2" s="138"/>
      <c r="D2" s="138"/>
      <c r="E2" s="138"/>
      <c r="F2" s="138"/>
      <c r="G2" s="138"/>
      <c r="H2" s="138"/>
      <c r="I2" s="138"/>
      <c r="J2" s="138"/>
      <c r="K2" s="138"/>
      <c r="L2" s="138"/>
      <c r="M2" s="138"/>
      <c r="N2" s="138"/>
      <c r="O2" s="138"/>
      <c r="P2" s="138"/>
    </row>
    <row r="3" spans="2:16" ht="18" x14ac:dyDescent="0.2">
      <c r="B3" s="21"/>
      <c r="C3" s="21"/>
      <c r="D3" s="21"/>
      <c r="E3" s="21"/>
      <c r="F3" s="21"/>
      <c r="G3" s="21"/>
      <c r="H3" s="21"/>
      <c r="I3" s="21"/>
      <c r="J3" s="21"/>
      <c r="K3" s="21"/>
      <c r="L3" s="21"/>
      <c r="M3" s="21"/>
      <c r="N3" s="21"/>
      <c r="O3" s="21"/>
      <c r="P3" s="21"/>
    </row>
    <row r="4" spans="2:16" ht="45.75" customHeight="1" x14ac:dyDescent="0.2">
      <c r="B4" s="142" t="s">
        <v>45</v>
      </c>
      <c r="C4" s="86"/>
      <c r="D4" s="86"/>
      <c r="E4" s="86"/>
      <c r="F4" s="86"/>
      <c r="G4" s="86"/>
      <c r="H4" s="86"/>
      <c r="I4" s="86"/>
      <c r="J4" s="86"/>
      <c r="K4" s="86"/>
      <c r="L4" s="86"/>
      <c r="M4" s="86"/>
      <c r="N4" s="86"/>
      <c r="O4" s="86"/>
      <c r="P4" s="86"/>
    </row>
    <row r="5" spans="2:16" ht="7.5" customHeight="1" x14ac:dyDescent="0.2">
      <c r="C5" s="2"/>
      <c r="D5" s="2"/>
      <c r="E5" s="2"/>
      <c r="F5" s="2"/>
      <c r="G5" s="2"/>
      <c r="H5" s="2"/>
      <c r="I5" s="2"/>
      <c r="J5" s="2"/>
      <c r="K5" s="2"/>
    </row>
    <row r="6" spans="2:16" ht="15" customHeight="1" x14ac:dyDescent="0.2">
      <c r="B6" s="134" t="s">
        <v>18</v>
      </c>
      <c r="C6" s="134" t="s">
        <v>20</v>
      </c>
      <c r="D6" s="135" t="s">
        <v>11</v>
      </c>
      <c r="E6" s="135"/>
      <c r="F6" s="135"/>
      <c r="G6" s="135"/>
      <c r="H6" s="135" t="s">
        <v>12</v>
      </c>
      <c r="I6" s="135"/>
      <c r="J6" s="135"/>
      <c r="K6" s="135"/>
      <c r="L6" s="135" t="s">
        <v>30</v>
      </c>
      <c r="M6" s="135"/>
      <c r="N6" s="135"/>
      <c r="O6" s="135"/>
      <c r="P6" s="135"/>
    </row>
    <row r="7" spans="2:16" x14ac:dyDescent="0.2">
      <c r="B7" s="134"/>
      <c r="C7" s="134"/>
      <c r="D7" s="25" t="s">
        <v>16</v>
      </c>
      <c r="E7" s="26" t="s">
        <v>17</v>
      </c>
      <c r="F7" s="27" t="s">
        <v>18</v>
      </c>
      <c r="G7" s="28" t="s">
        <v>19</v>
      </c>
      <c r="H7" s="136" t="s">
        <v>21</v>
      </c>
      <c r="I7" s="136"/>
      <c r="J7" s="136"/>
      <c r="K7" s="136"/>
      <c r="L7" s="137" t="s">
        <v>22</v>
      </c>
      <c r="M7" s="137"/>
      <c r="N7" s="137"/>
      <c r="O7" s="137"/>
      <c r="P7" s="137"/>
    </row>
    <row r="8" spans="2:16" ht="18.75" customHeight="1" x14ac:dyDescent="0.2">
      <c r="B8" s="132" t="s">
        <v>56</v>
      </c>
      <c r="C8" s="7">
        <v>1</v>
      </c>
      <c r="D8" s="36">
        <v>1</v>
      </c>
      <c r="E8" s="37">
        <v>22</v>
      </c>
      <c r="F8" s="37">
        <v>5</v>
      </c>
      <c r="G8" s="38">
        <v>0</v>
      </c>
      <c r="H8" s="24">
        <f>D8/SUM(D8:G8)</f>
        <v>3.5714285714285712E-2</v>
      </c>
      <c r="I8" s="24">
        <f>E8/SUM(D8:G8)</f>
        <v>0.7857142857142857</v>
      </c>
      <c r="J8" s="24">
        <f>F8/SUM(D8:G8)</f>
        <v>0.17857142857142858</v>
      </c>
      <c r="K8" s="24">
        <f>G8/SUM(D8:G8)</f>
        <v>0</v>
      </c>
      <c r="L8" s="133"/>
      <c r="M8" s="133"/>
      <c r="N8" s="133"/>
      <c r="O8" s="133"/>
      <c r="P8" s="133"/>
    </row>
    <row r="9" spans="2:16" ht="18.75" customHeight="1" x14ac:dyDescent="0.2">
      <c r="B9" s="132"/>
      <c r="C9" s="7">
        <v>2</v>
      </c>
      <c r="D9" s="36">
        <v>2</v>
      </c>
      <c r="E9" s="37">
        <v>16</v>
      </c>
      <c r="F9" s="37">
        <v>10</v>
      </c>
      <c r="G9" s="38">
        <v>0</v>
      </c>
      <c r="H9" s="24">
        <f>D9/SUM(D9:G9)</f>
        <v>7.1428571428571425E-2</v>
      </c>
      <c r="I9" s="24">
        <f>E9/SUM(D9:G9)</f>
        <v>0.5714285714285714</v>
      </c>
      <c r="J9" s="24">
        <f>F9/SUM(D9:G9)</f>
        <v>0.35714285714285715</v>
      </c>
      <c r="K9" s="24">
        <f>G9/SUM(D9:G9)</f>
        <v>0</v>
      </c>
      <c r="L9" s="133"/>
      <c r="M9" s="133"/>
      <c r="N9" s="133"/>
      <c r="O9" s="133"/>
      <c r="P9" s="133"/>
    </row>
    <row r="10" spans="2:16" ht="18.75" customHeight="1" x14ac:dyDescent="0.2">
      <c r="B10" s="132"/>
      <c r="C10" s="7">
        <v>3</v>
      </c>
      <c r="D10" s="36">
        <v>5</v>
      </c>
      <c r="E10" s="37">
        <v>15</v>
      </c>
      <c r="F10" s="37">
        <v>11</v>
      </c>
      <c r="G10" s="38">
        <v>0</v>
      </c>
      <c r="H10" s="24">
        <f>D10/SUM(D10:G10)</f>
        <v>0.16129032258064516</v>
      </c>
      <c r="I10" s="24">
        <f>E10/SUM(D10:G10)</f>
        <v>0.4838709677419355</v>
      </c>
      <c r="J10" s="24">
        <f>F10/SUM(D10:G10)</f>
        <v>0.35483870967741937</v>
      </c>
      <c r="K10" s="24">
        <f>G10/SUM(D10:G10)</f>
        <v>0</v>
      </c>
      <c r="L10" s="133"/>
      <c r="M10" s="133"/>
      <c r="N10" s="133"/>
      <c r="O10" s="133"/>
      <c r="P10" s="133"/>
    </row>
    <row r="11" spans="2:16" ht="18.75" customHeight="1" x14ac:dyDescent="0.2">
      <c r="B11" s="132"/>
      <c r="C11" s="7">
        <v>4</v>
      </c>
      <c r="D11" s="36">
        <v>2</v>
      </c>
      <c r="E11" s="37">
        <v>16</v>
      </c>
      <c r="F11" s="37">
        <v>8</v>
      </c>
      <c r="G11" s="38">
        <v>2</v>
      </c>
      <c r="H11" s="24">
        <f>D11/SUM(D11:G11)</f>
        <v>7.1428571428571425E-2</v>
      </c>
      <c r="I11" s="24">
        <f>E11/SUM(D11:G11)</f>
        <v>0.5714285714285714</v>
      </c>
      <c r="J11" s="24">
        <f>F11/SUM(D11:G11)</f>
        <v>0.2857142857142857</v>
      </c>
      <c r="K11" s="24">
        <f>G11/SUM(D11:G11)</f>
        <v>7.1428571428571425E-2</v>
      </c>
      <c r="L11" s="133"/>
      <c r="M11" s="133"/>
      <c r="N11" s="133"/>
      <c r="O11" s="133"/>
      <c r="P11" s="133"/>
    </row>
    <row r="13" spans="2:16" ht="15" customHeight="1" x14ac:dyDescent="0.2">
      <c r="B13" s="134" t="s">
        <v>18</v>
      </c>
      <c r="C13" s="134" t="s">
        <v>20</v>
      </c>
      <c r="D13" s="135" t="s">
        <v>11</v>
      </c>
      <c r="E13" s="135"/>
      <c r="F13" s="135"/>
      <c r="G13" s="135"/>
      <c r="H13" s="135" t="s">
        <v>12</v>
      </c>
      <c r="I13" s="135"/>
      <c r="J13" s="135"/>
      <c r="K13" s="135"/>
      <c r="L13" s="135" t="s">
        <v>30</v>
      </c>
      <c r="M13" s="135"/>
      <c r="N13" s="135"/>
      <c r="O13" s="135"/>
      <c r="P13" s="135"/>
    </row>
    <row r="14" spans="2:16" x14ac:dyDescent="0.2">
      <c r="B14" s="134"/>
      <c r="C14" s="134"/>
      <c r="D14" s="25" t="s">
        <v>16</v>
      </c>
      <c r="E14" s="26" t="s">
        <v>17</v>
      </c>
      <c r="F14" s="27" t="s">
        <v>18</v>
      </c>
      <c r="G14" s="28" t="s">
        <v>19</v>
      </c>
      <c r="H14" s="136" t="s">
        <v>21</v>
      </c>
      <c r="I14" s="136"/>
      <c r="J14" s="136"/>
      <c r="K14" s="136"/>
      <c r="L14" s="137" t="s">
        <v>22</v>
      </c>
      <c r="M14" s="137"/>
      <c r="N14" s="137"/>
      <c r="O14" s="137"/>
      <c r="P14" s="137"/>
    </row>
    <row r="15" spans="2:16" ht="18.75" customHeight="1" x14ac:dyDescent="0.2">
      <c r="B15" s="132" t="s">
        <v>55</v>
      </c>
      <c r="C15" s="7">
        <v>1</v>
      </c>
      <c r="D15" s="36">
        <v>7</v>
      </c>
      <c r="E15" s="37">
        <v>19</v>
      </c>
      <c r="F15" s="37">
        <v>3</v>
      </c>
      <c r="G15" s="38">
        <v>0</v>
      </c>
      <c r="H15" s="24">
        <f>D15/SUM(D15:G15)</f>
        <v>0.2413793103448276</v>
      </c>
      <c r="I15" s="24">
        <f>E15/SUM(D15:G15)</f>
        <v>0.65517241379310343</v>
      </c>
      <c r="J15" s="24">
        <f>F15/SUM(D15:G15)</f>
        <v>0.10344827586206896</v>
      </c>
      <c r="K15" s="24">
        <f>G15/SUM(D15:G15)</f>
        <v>0</v>
      </c>
      <c r="L15" s="133"/>
      <c r="M15" s="133"/>
      <c r="N15" s="133"/>
      <c r="O15" s="133"/>
      <c r="P15" s="133"/>
    </row>
    <row r="16" spans="2:16" ht="18.75" customHeight="1" x14ac:dyDescent="0.2">
      <c r="B16" s="132"/>
      <c r="C16" s="7">
        <v>2</v>
      </c>
      <c r="D16" s="36">
        <v>4</v>
      </c>
      <c r="E16" s="37">
        <v>18</v>
      </c>
      <c r="F16" s="37">
        <v>7</v>
      </c>
      <c r="G16" s="38">
        <v>0</v>
      </c>
      <c r="H16" s="24">
        <f>D16/SUM(D16:G16)</f>
        <v>0.13793103448275862</v>
      </c>
      <c r="I16" s="24">
        <f>E16/SUM(D16:G16)</f>
        <v>0.62068965517241381</v>
      </c>
      <c r="J16" s="24">
        <f>F16/SUM(D16:G16)</f>
        <v>0.2413793103448276</v>
      </c>
      <c r="K16" s="24">
        <f>G16/SUM(D16:G16)</f>
        <v>0</v>
      </c>
      <c r="L16" s="133"/>
      <c r="M16" s="133"/>
      <c r="N16" s="133"/>
      <c r="O16" s="133"/>
      <c r="P16" s="133"/>
    </row>
    <row r="17" spans="2:16" ht="18.75" customHeight="1" x14ac:dyDescent="0.2">
      <c r="B17" s="132"/>
      <c r="C17" s="7">
        <v>3</v>
      </c>
      <c r="D17" s="36">
        <v>4</v>
      </c>
      <c r="E17" s="37">
        <v>13</v>
      </c>
      <c r="F17" s="37">
        <v>12</v>
      </c>
      <c r="G17" s="38">
        <v>0</v>
      </c>
      <c r="H17" s="24">
        <f>D17/SUM(D17:G17)</f>
        <v>0.13793103448275862</v>
      </c>
      <c r="I17" s="24">
        <f>E17/SUM(D17:G17)</f>
        <v>0.44827586206896552</v>
      </c>
      <c r="J17" s="24">
        <f>F17/SUM(D17:G17)</f>
        <v>0.41379310344827586</v>
      </c>
      <c r="K17" s="24">
        <f>G17/SUM(D17:G17)</f>
        <v>0</v>
      </c>
      <c r="L17" s="133"/>
      <c r="M17" s="133"/>
      <c r="N17" s="133"/>
      <c r="O17" s="133"/>
      <c r="P17" s="133"/>
    </row>
    <row r="18" spans="2:16" ht="18.75" customHeight="1" x14ac:dyDescent="0.2">
      <c r="B18" s="132"/>
      <c r="C18" s="7">
        <v>4</v>
      </c>
      <c r="D18" s="36">
        <v>4</v>
      </c>
      <c r="E18" s="37">
        <v>9</v>
      </c>
      <c r="F18" s="37">
        <v>15</v>
      </c>
      <c r="G18" s="38">
        <v>1</v>
      </c>
      <c r="H18" s="24">
        <f>D18/SUM(D18:G18)</f>
        <v>0.13793103448275862</v>
      </c>
      <c r="I18" s="24">
        <f>E18/SUM(D18:G18)</f>
        <v>0.31034482758620691</v>
      </c>
      <c r="J18" s="24">
        <f>F18/SUM(D18:G18)</f>
        <v>0.51724137931034486</v>
      </c>
      <c r="K18" s="24">
        <f>G18/SUM(D18:G18)</f>
        <v>3.4482758620689655E-2</v>
      </c>
      <c r="L18" s="133"/>
      <c r="M18" s="133"/>
      <c r="N18" s="133"/>
      <c r="O18" s="133"/>
      <c r="P18" s="133"/>
    </row>
    <row r="20" spans="2:16" ht="15" customHeight="1" x14ac:dyDescent="0.2">
      <c r="B20" s="134" t="s">
        <v>18</v>
      </c>
      <c r="C20" s="134" t="s">
        <v>20</v>
      </c>
      <c r="D20" s="135" t="s">
        <v>11</v>
      </c>
      <c r="E20" s="135"/>
      <c r="F20" s="135"/>
      <c r="G20" s="135"/>
      <c r="H20" s="135" t="s">
        <v>12</v>
      </c>
      <c r="I20" s="135"/>
      <c r="J20" s="135"/>
      <c r="K20" s="135"/>
      <c r="L20" s="135" t="s">
        <v>30</v>
      </c>
      <c r="M20" s="135"/>
      <c r="N20" s="135"/>
      <c r="O20" s="135"/>
      <c r="P20" s="135"/>
    </row>
    <row r="21" spans="2:16" x14ac:dyDescent="0.2">
      <c r="B21" s="134"/>
      <c r="C21" s="134"/>
      <c r="D21" s="25" t="s">
        <v>16</v>
      </c>
      <c r="E21" s="26" t="s">
        <v>17</v>
      </c>
      <c r="F21" s="27" t="s">
        <v>18</v>
      </c>
      <c r="G21" s="28" t="s">
        <v>19</v>
      </c>
      <c r="H21" s="136" t="s">
        <v>21</v>
      </c>
      <c r="I21" s="136"/>
      <c r="J21" s="136"/>
      <c r="K21" s="136"/>
      <c r="L21" s="137" t="s">
        <v>22</v>
      </c>
      <c r="M21" s="137"/>
      <c r="N21" s="137"/>
      <c r="O21" s="137"/>
      <c r="P21" s="137"/>
    </row>
    <row r="22" spans="2:16" ht="18.75" customHeight="1" x14ac:dyDescent="0.2">
      <c r="B22" s="132" t="s">
        <v>57</v>
      </c>
      <c r="C22" s="7">
        <v>1</v>
      </c>
      <c r="D22" s="36">
        <v>0</v>
      </c>
      <c r="E22" s="37">
        <v>19</v>
      </c>
      <c r="F22" s="37">
        <v>4</v>
      </c>
      <c r="G22" s="38">
        <v>0</v>
      </c>
      <c r="H22" s="24">
        <f>D22/SUM(D22:G22)</f>
        <v>0</v>
      </c>
      <c r="I22" s="24">
        <f>E22/SUM(D22:G22)</f>
        <v>0.82608695652173914</v>
      </c>
      <c r="J22" s="24">
        <f>F22/SUM(D22:G22)</f>
        <v>0.17391304347826086</v>
      </c>
      <c r="K22" s="24">
        <f>G22/SUM(D22:G22)</f>
        <v>0</v>
      </c>
      <c r="L22" s="133"/>
      <c r="M22" s="133"/>
      <c r="N22" s="133"/>
      <c r="O22" s="133"/>
      <c r="P22" s="133"/>
    </row>
    <row r="23" spans="2:16" ht="18.75" customHeight="1" x14ac:dyDescent="0.2">
      <c r="B23" s="132"/>
      <c r="C23" s="7">
        <v>2</v>
      </c>
      <c r="D23" s="36">
        <v>0</v>
      </c>
      <c r="E23" s="37">
        <v>18</v>
      </c>
      <c r="F23" s="37">
        <v>5</v>
      </c>
      <c r="G23" s="38">
        <v>0</v>
      </c>
      <c r="H23" s="24">
        <f>D23/SUM(D23:G23)</f>
        <v>0</v>
      </c>
      <c r="I23" s="24">
        <f>E23/SUM(D23:G23)</f>
        <v>0.78260869565217395</v>
      </c>
      <c r="J23" s="24">
        <f>F23/SUM(D23:G23)</f>
        <v>0.21739130434782608</v>
      </c>
      <c r="K23" s="24">
        <f>G23/SUM(D23:G23)</f>
        <v>0</v>
      </c>
      <c r="L23" s="133"/>
      <c r="M23" s="133"/>
      <c r="N23" s="133"/>
      <c r="O23" s="133"/>
      <c r="P23" s="133"/>
    </row>
    <row r="24" spans="2:16" ht="18.75" customHeight="1" x14ac:dyDescent="0.2">
      <c r="B24" s="132"/>
      <c r="C24" s="7">
        <v>3</v>
      </c>
      <c r="D24" s="36">
        <v>0</v>
      </c>
      <c r="E24" s="37">
        <v>12</v>
      </c>
      <c r="F24" s="37">
        <v>11</v>
      </c>
      <c r="G24" s="38">
        <v>1</v>
      </c>
      <c r="H24" s="24">
        <f>D24/SUM(D24:G24)</f>
        <v>0</v>
      </c>
      <c r="I24" s="24">
        <f>E24/SUM(D24:G24)</f>
        <v>0.5</v>
      </c>
      <c r="J24" s="24">
        <f>F24/SUM(D24:G24)</f>
        <v>0.45833333333333331</v>
      </c>
      <c r="K24" s="24">
        <f>G24/SUM(D24:G24)</f>
        <v>4.1666666666666664E-2</v>
      </c>
      <c r="L24" s="133"/>
      <c r="M24" s="133"/>
      <c r="N24" s="133"/>
      <c r="O24" s="133"/>
      <c r="P24" s="133"/>
    </row>
    <row r="25" spans="2:16" ht="18.75" customHeight="1" x14ac:dyDescent="0.2">
      <c r="B25" s="132"/>
      <c r="C25" s="7">
        <v>4</v>
      </c>
      <c r="D25" s="36">
        <v>0</v>
      </c>
      <c r="E25" s="37">
        <v>3</v>
      </c>
      <c r="F25" s="37">
        <v>18</v>
      </c>
      <c r="G25" s="38">
        <v>2</v>
      </c>
      <c r="H25" s="24">
        <f>D25/SUM(D25:G25)</f>
        <v>0</v>
      </c>
      <c r="I25" s="24">
        <f>E25/SUM(D25:G25)</f>
        <v>0.13043478260869565</v>
      </c>
      <c r="J25" s="24">
        <f>F25/SUM(D25:G25)</f>
        <v>0.78260869565217395</v>
      </c>
      <c r="K25" s="24">
        <f>G25/SUM(D25:G25)</f>
        <v>8.6956521739130432E-2</v>
      </c>
      <c r="L25" s="133"/>
      <c r="M25" s="133"/>
      <c r="N25" s="133"/>
      <c r="O25" s="133"/>
      <c r="P25" s="133"/>
    </row>
    <row r="27" spans="2:16" ht="15" customHeight="1" x14ac:dyDescent="0.2">
      <c r="B27" s="134" t="s">
        <v>18</v>
      </c>
      <c r="C27" s="134" t="s">
        <v>20</v>
      </c>
      <c r="D27" s="135" t="s">
        <v>11</v>
      </c>
      <c r="E27" s="135"/>
      <c r="F27" s="135"/>
      <c r="G27" s="135"/>
      <c r="H27" s="135" t="s">
        <v>12</v>
      </c>
      <c r="I27" s="135"/>
      <c r="J27" s="135"/>
      <c r="K27" s="135"/>
      <c r="L27" s="135" t="s">
        <v>30</v>
      </c>
      <c r="M27" s="135"/>
      <c r="N27" s="135"/>
      <c r="O27" s="135"/>
      <c r="P27" s="135"/>
    </row>
    <row r="28" spans="2:16" x14ac:dyDescent="0.2">
      <c r="B28" s="134"/>
      <c r="C28" s="134"/>
      <c r="D28" s="25" t="s">
        <v>16</v>
      </c>
      <c r="E28" s="26" t="s">
        <v>17</v>
      </c>
      <c r="F28" s="27" t="s">
        <v>18</v>
      </c>
      <c r="G28" s="28" t="s">
        <v>19</v>
      </c>
      <c r="H28" s="136" t="s">
        <v>21</v>
      </c>
      <c r="I28" s="136"/>
      <c r="J28" s="136"/>
      <c r="K28" s="136"/>
      <c r="L28" s="137" t="s">
        <v>22</v>
      </c>
      <c r="M28" s="137"/>
      <c r="N28" s="137"/>
      <c r="O28" s="137"/>
      <c r="P28" s="137"/>
    </row>
    <row r="29" spans="2:16" ht="18.75" customHeight="1" x14ac:dyDescent="0.2">
      <c r="B29" s="132" t="s">
        <v>44</v>
      </c>
      <c r="C29" s="7">
        <v>1</v>
      </c>
      <c r="D29" s="13"/>
      <c r="E29" s="14"/>
      <c r="F29" s="14"/>
      <c r="G29" s="22"/>
      <c r="H29" s="24" t="e">
        <f>D29/SUM(D29:G29)</f>
        <v>#DIV/0!</v>
      </c>
      <c r="I29" s="24" t="e">
        <f>E29/SUM(D29:G29)</f>
        <v>#DIV/0!</v>
      </c>
      <c r="J29" s="24" t="e">
        <f>F29/SUM(D29:G29)</f>
        <v>#DIV/0!</v>
      </c>
      <c r="K29" s="24" t="e">
        <f>G29/SUM(D29:G29)</f>
        <v>#DIV/0!</v>
      </c>
      <c r="L29" s="133"/>
      <c r="M29" s="133"/>
      <c r="N29" s="133"/>
      <c r="O29" s="133"/>
      <c r="P29" s="133"/>
    </row>
    <row r="30" spans="2:16" ht="18.75" customHeight="1" x14ac:dyDescent="0.2">
      <c r="B30" s="132"/>
      <c r="C30" s="7">
        <v>2</v>
      </c>
      <c r="D30" s="18"/>
      <c r="E30" s="19"/>
      <c r="F30" s="19"/>
      <c r="G30" s="23"/>
      <c r="H30" s="24" t="e">
        <f>D30/SUM(D30:G30)</f>
        <v>#DIV/0!</v>
      </c>
      <c r="I30" s="24" t="e">
        <f>E30/SUM(D30:G30)</f>
        <v>#DIV/0!</v>
      </c>
      <c r="J30" s="24" t="e">
        <f>F30/SUM(D30:G30)</f>
        <v>#DIV/0!</v>
      </c>
      <c r="K30" s="24" t="e">
        <f>G30/SUM(D30:G30)</f>
        <v>#DIV/0!</v>
      </c>
      <c r="L30" s="133"/>
      <c r="M30" s="133"/>
      <c r="N30" s="133"/>
      <c r="O30" s="133"/>
      <c r="P30" s="133"/>
    </row>
    <row r="31" spans="2:16" ht="18.75" customHeight="1" x14ac:dyDescent="0.2">
      <c r="B31" s="132"/>
      <c r="C31" s="7">
        <v>3</v>
      </c>
      <c r="D31" s="13"/>
      <c r="E31" s="14"/>
      <c r="F31" s="14"/>
      <c r="G31" s="22"/>
      <c r="H31" s="24" t="e">
        <f>D31/SUM(D31:G31)</f>
        <v>#DIV/0!</v>
      </c>
      <c r="I31" s="24" t="e">
        <f>E31/SUM(D31:G31)</f>
        <v>#DIV/0!</v>
      </c>
      <c r="J31" s="24" t="e">
        <f>F31/SUM(D31:G31)</f>
        <v>#DIV/0!</v>
      </c>
      <c r="K31" s="24" t="e">
        <f>G31/SUM(D31:G31)</f>
        <v>#DIV/0!</v>
      </c>
      <c r="L31" s="133"/>
      <c r="M31" s="133"/>
      <c r="N31" s="133"/>
      <c r="O31" s="133"/>
      <c r="P31" s="133"/>
    </row>
    <row r="32" spans="2:16" ht="18.75" customHeight="1" x14ac:dyDescent="0.2">
      <c r="B32" s="132"/>
      <c r="C32" s="7">
        <v>4</v>
      </c>
      <c r="D32" s="18"/>
      <c r="E32" s="19"/>
      <c r="F32" s="19"/>
      <c r="G32" s="23"/>
      <c r="H32" s="24" t="e">
        <f>D32/SUM(D32:G32)</f>
        <v>#DIV/0!</v>
      </c>
      <c r="I32" s="24" t="e">
        <f>E32/SUM(D32:G32)</f>
        <v>#DIV/0!</v>
      </c>
      <c r="J32" s="24" t="e">
        <f>F32/SUM(D32:G32)</f>
        <v>#DIV/0!</v>
      </c>
      <c r="K32" s="24" t="e">
        <f>G32/SUM(D32:G32)</f>
        <v>#DIV/0!</v>
      </c>
      <c r="L32" s="133"/>
      <c r="M32" s="133"/>
      <c r="N32" s="133"/>
      <c r="O32" s="133"/>
      <c r="P32" s="133"/>
    </row>
    <row r="34" spans="2:16" ht="15" customHeight="1" x14ac:dyDescent="0.2">
      <c r="B34" s="134" t="s">
        <v>18</v>
      </c>
      <c r="C34" s="134" t="s">
        <v>20</v>
      </c>
      <c r="D34" s="135" t="s">
        <v>11</v>
      </c>
      <c r="E34" s="135"/>
      <c r="F34" s="135"/>
      <c r="G34" s="135"/>
      <c r="H34" s="135" t="s">
        <v>12</v>
      </c>
      <c r="I34" s="135"/>
      <c r="J34" s="135"/>
      <c r="K34" s="135"/>
      <c r="L34" s="135" t="s">
        <v>30</v>
      </c>
      <c r="M34" s="135"/>
      <c r="N34" s="135"/>
      <c r="O34" s="135"/>
      <c r="P34" s="135"/>
    </row>
    <row r="35" spans="2:16" x14ac:dyDescent="0.2">
      <c r="B35" s="134"/>
      <c r="C35" s="134"/>
      <c r="D35" s="25" t="s">
        <v>16</v>
      </c>
      <c r="E35" s="26" t="s">
        <v>17</v>
      </c>
      <c r="F35" s="27" t="s">
        <v>18</v>
      </c>
      <c r="G35" s="28" t="s">
        <v>19</v>
      </c>
      <c r="H35" s="136" t="s">
        <v>21</v>
      </c>
      <c r="I35" s="136"/>
      <c r="J35" s="136"/>
      <c r="K35" s="136"/>
      <c r="L35" s="137" t="s">
        <v>22</v>
      </c>
      <c r="M35" s="137"/>
      <c r="N35" s="137"/>
      <c r="O35" s="137"/>
      <c r="P35" s="137"/>
    </row>
    <row r="36" spans="2:16" ht="18.75" customHeight="1" x14ac:dyDescent="0.2">
      <c r="B36" s="132" t="s">
        <v>23</v>
      </c>
      <c r="C36" s="7">
        <v>1</v>
      </c>
      <c r="D36" s="13"/>
      <c r="E36" s="14"/>
      <c r="F36" s="14"/>
      <c r="G36" s="22"/>
      <c r="H36" s="24" t="e">
        <f>D36/SUM(D36:G36)</f>
        <v>#DIV/0!</v>
      </c>
      <c r="I36" s="24" t="e">
        <f>E36/SUM(D36:G36)</f>
        <v>#DIV/0!</v>
      </c>
      <c r="J36" s="24" t="e">
        <f>F36/SUM(D36:G36)</f>
        <v>#DIV/0!</v>
      </c>
      <c r="K36" s="24" t="e">
        <f>G36/SUM(D36:G36)</f>
        <v>#DIV/0!</v>
      </c>
      <c r="L36" s="133"/>
      <c r="M36" s="133"/>
      <c r="N36" s="133"/>
      <c r="O36" s="133"/>
      <c r="P36" s="133"/>
    </row>
    <row r="37" spans="2:16" ht="18.75" customHeight="1" x14ac:dyDescent="0.2">
      <c r="B37" s="132"/>
      <c r="C37" s="7">
        <v>2</v>
      </c>
      <c r="D37" s="18"/>
      <c r="E37" s="19"/>
      <c r="F37" s="19"/>
      <c r="G37" s="23"/>
      <c r="H37" s="24" t="e">
        <f>D37/SUM(D37:G37)</f>
        <v>#DIV/0!</v>
      </c>
      <c r="I37" s="24" t="e">
        <f>E37/SUM(D37:G37)</f>
        <v>#DIV/0!</v>
      </c>
      <c r="J37" s="24" t="e">
        <f>F37/SUM(D37:G37)</f>
        <v>#DIV/0!</v>
      </c>
      <c r="K37" s="24" t="e">
        <f>G37/SUM(D37:G37)</f>
        <v>#DIV/0!</v>
      </c>
      <c r="L37" s="133"/>
      <c r="M37" s="133"/>
      <c r="N37" s="133"/>
      <c r="O37" s="133"/>
      <c r="P37" s="133"/>
    </row>
    <row r="38" spans="2:16" ht="18.75" customHeight="1" x14ac:dyDescent="0.2">
      <c r="B38" s="132"/>
      <c r="C38" s="7">
        <v>3</v>
      </c>
      <c r="D38" s="13"/>
      <c r="E38" s="14"/>
      <c r="F38" s="14"/>
      <c r="G38" s="22"/>
      <c r="H38" s="24" t="e">
        <f>D38/SUM(D38:G38)</f>
        <v>#DIV/0!</v>
      </c>
      <c r="I38" s="24" t="e">
        <f>E38/SUM(D38:G38)</f>
        <v>#DIV/0!</v>
      </c>
      <c r="J38" s="24" t="e">
        <f>F38/SUM(D38:G38)</f>
        <v>#DIV/0!</v>
      </c>
      <c r="K38" s="24" t="e">
        <f>G38/SUM(D38:G38)</f>
        <v>#DIV/0!</v>
      </c>
      <c r="L38" s="133"/>
      <c r="M38" s="133"/>
      <c r="N38" s="133"/>
      <c r="O38" s="133"/>
      <c r="P38" s="133"/>
    </row>
    <row r="39" spans="2:16" ht="18.75" customHeight="1" x14ac:dyDescent="0.2">
      <c r="B39" s="132"/>
      <c r="C39" s="7">
        <v>4</v>
      </c>
      <c r="D39" s="18"/>
      <c r="E39" s="19"/>
      <c r="F39" s="19"/>
      <c r="G39" s="23"/>
      <c r="H39" s="24" t="e">
        <f>D39/SUM(D39:G39)</f>
        <v>#DIV/0!</v>
      </c>
      <c r="I39" s="24" t="e">
        <f>E39/SUM(D39:G39)</f>
        <v>#DIV/0!</v>
      </c>
      <c r="J39" s="24" t="e">
        <f>F39/SUM(D39:G39)</f>
        <v>#DIV/0!</v>
      </c>
      <c r="K39" s="24" t="e">
        <f>G39/SUM(D39:G39)</f>
        <v>#DIV/0!</v>
      </c>
      <c r="L39" s="133"/>
      <c r="M39" s="133"/>
      <c r="N39" s="133"/>
      <c r="O39" s="133"/>
      <c r="P39" s="133"/>
    </row>
    <row r="40" spans="2:16" ht="5.25" customHeight="1" x14ac:dyDescent="0.2"/>
    <row r="41" spans="2:16" ht="10.5" customHeight="1" x14ac:dyDescent="0.2">
      <c r="B41" s="29" t="s">
        <v>18</v>
      </c>
      <c r="C41" s="32" t="s">
        <v>24</v>
      </c>
      <c r="D41" s="30"/>
      <c r="E41" s="30"/>
      <c r="F41" s="30"/>
      <c r="G41" s="25" t="s">
        <v>16</v>
      </c>
      <c r="H41" s="31" t="s">
        <v>25</v>
      </c>
      <c r="I41" s="30"/>
      <c r="J41" s="30"/>
      <c r="K41" s="30"/>
      <c r="L41" s="27" t="s">
        <v>18</v>
      </c>
      <c r="M41" s="31" t="s">
        <v>27</v>
      </c>
      <c r="N41" s="30"/>
      <c r="O41" s="30"/>
      <c r="P41" s="30"/>
    </row>
    <row r="42" spans="2:16" ht="10.5" customHeight="1" x14ac:dyDescent="0.2">
      <c r="B42" s="29" t="s">
        <v>20</v>
      </c>
      <c r="C42" s="32" t="s">
        <v>9</v>
      </c>
      <c r="D42" s="30"/>
      <c r="E42" s="30"/>
      <c r="F42" s="30"/>
      <c r="G42" s="26" t="s">
        <v>17</v>
      </c>
      <c r="H42" s="31" t="s">
        <v>26</v>
      </c>
      <c r="I42" s="30"/>
      <c r="J42" s="30"/>
      <c r="K42" s="30"/>
      <c r="L42" s="28" t="s">
        <v>19</v>
      </c>
      <c r="M42" s="31" t="s">
        <v>28</v>
      </c>
      <c r="N42" s="30"/>
      <c r="O42" s="30"/>
      <c r="P42" s="30"/>
    </row>
    <row r="43" spans="2:16" x14ac:dyDescent="0.2">
      <c r="B43" s="30" t="s">
        <v>29</v>
      </c>
    </row>
    <row r="45" spans="2:16" x14ac:dyDescent="0.2">
      <c r="B45" s="139" t="s">
        <v>50</v>
      </c>
      <c r="C45" s="139"/>
      <c r="D45" s="139"/>
      <c r="E45" s="139"/>
      <c r="F45" s="139"/>
      <c r="G45" s="139"/>
      <c r="H45" s="39"/>
      <c r="I45" s="39"/>
      <c r="J45" s="39"/>
    </row>
    <row r="46" spans="2:16" ht="13.5" customHeight="1" x14ac:dyDescent="0.2">
      <c r="B46" s="140"/>
      <c r="C46" s="140"/>
      <c r="D46" s="140"/>
      <c r="E46" s="140"/>
      <c r="F46" s="140"/>
      <c r="G46" s="140"/>
      <c r="H46" s="140"/>
      <c r="I46" s="140"/>
      <c r="J46" s="140"/>
      <c r="K46" s="140"/>
      <c r="L46" s="140"/>
      <c r="M46" s="140"/>
      <c r="N46" s="140"/>
      <c r="O46" s="140"/>
      <c r="P46" s="140"/>
    </row>
    <row r="47" spans="2:16" x14ac:dyDescent="0.2">
      <c r="B47" s="140"/>
      <c r="C47" s="140"/>
      <c r="D47" s="140"/>
      <c r="E47" s="140"/>
      <c r="F47" s="140"/>
      <c r="G47" s="140"/>
      <c r="H47" s="140"/>
      <c r="I47" s="140"/>
      <c r="J47" s="140"/>
      <c r="K47" s="140"/>
      <c r="L47" s="140"/>
      <c r="M47" s="140"/>
      <c r="N47" s="140"/>
      <c r="O47" s="140"/>
      <c r="P47" s="140"/>
    </row>
  </sheetData>
  <mergeCells count="50">
    <mergeCell ref="B45:G45"/>
    <mergeCell ref="B46:P47"/>
    <mergeCell ref="B1:P1"/>
    <mergeCell ref="B36:B39"/>
    <mergeCell ref="L36:P39"/>
    <mergeCell ref="B4:P4"/>
    <mergeCell ref="B29:B32"/>
    <mergeCell ref="L29:P32"/>
    <mergeCell ref="B34:B35"/>
    <mergeCell ref="C34:C35"/>
    <mergeCell ref="D34:G34"/>
    <mergeCell ref="H34:K34"/>
    <mergeCell ref="L34:P34"/>
    <mergeCell ref="H35:K35"/>
    <mergeCell ref="L35:P35"/>
    <mergeCell ref="B22:B25"/>
    <mergeCell ref="L22:P25"/>
    <mergeCell ref="B27:B28"/>
    <mergeCell ref="C27:C28"/>
    <mergeCell ref="D27:G27"/>
    <mergeCell ref="H27:K27"/>
    <mergeCell ref="L27:P27"/>
    <mergeCell ref="H28:K28"/>
    <mergeCell ref="L28:P28"/>
    <mergeCell ref="B15:B18"/>
    <mergeCell ref="L15:P18"/>
    <mergeCell ref="B20:B21"/>
    <mergeCell ref="C20:C21"/>
    <mergeCell ref="D20:G20"/>
    <mergeCell ref="H20:K20"/>
    <mergeCell ref="L20:P20"/>
    <mergeCell ref="H21:K21"/>
    <mergeCell ref="L21:P21"/>
    <mergeCell ref="B2:P2"/>
    <mergeCell ref="B6:B7"/>
    <mergeCell ref="C6:C7"/>
    <mergeCell ref="D6:G6"/>
    <mergeCell ref="H6:K6"/>
    <mergeCell ref="L6:P6"/>
    <mergeCell ref="H7:K7"/>
    <mergeCell ref="L7:P7"/>
    <mergeCell ref="B8:B11"/>
    <mergeCell ref="L8:P11"/>
    <mergeCell ref="B13:B14"/>
    <mergeCell ref="C13:C14"/>
    <mergeCell ref="D13:G13"/>
    <mergeCell ref="H13:K13"/>
    <mergeCell ref="L13:P13"/>
    <mergeCell ref="H14:K14"/>
    <mergeCell ref="L14:P14"/>
  </mergeCells>
  <phoneticPr fontId="30" type="noConversion"/>
  <conditionalFormatting sqref="H8:K11">
    <cfRule type="expression" dxfId="4" priority="5">
      <formula>IF(#REF!=0,1,0)</formula>
    </cfRule>
  </conditionalFormatting>
  <conditionalFormatting sqref="H15:K18">
    <cfRule type="expression" dxfId="3" priority="4">
      <formula>IF(#REF!=0,1,0)</formula>
    </cfRule>
  </conditionalFormatting>
  <conditionalFormatting sqref="H22:K25">
    <cfRule type="expression" dxfId="2" priority="3">
      <formula>IF(#REF!=0,1,0)</formula>
    </cfRule>
  </conditionalFormatting>
  <conditionalFormatting sqref="H29:K32">
    <cfRule type="expression" dxfId="1" priority="2">
      <formula>IF(#REF!=0,1,0)</formula>
    </cfRule>
  </conditionalFormatting>
  <conditionalFormatting sqref="H36:K39">
    <cfRule type="expression" dxfId="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Estrategias pedagógicas</vt:lpstr>
      <vt:lpstr>Escala y desempeños institucion</vt:lpstr>
      <vt:lpstr>MATE 5°</vt:lpstr>
      <vt:lpstr>MATE 9°</vt:lpstr>
      <vt:lpstr>MATE 11°</vt:lpstr>
      <vt:lpstr>CONSOL. MATE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Yesid</cp:lastModifiedBy>
  <cp:lastPrinted>2019-09-03T23:22:39Z</cp:lastPrinted>
  <dcterms:created xsi:type="dcterms:W3CDTF">2019-06-10T12:48:45Z</dcterms:created>
  <dcterms:modified xsi:type="dcterms:W3CDTF">2021-04-30T14:36:33Z</dcterms:modified>
</cp:coreProperties>
</file>