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F:\.PTA 2021\DIA E 2020-2021\consolidado dia e ita juanfrio 2021\"/>
    </mc:Choice>
  </mc:AlternateContent>
  <xr:revisionPtr revIDLastSave="0" documentId="8_{7857BE5D-2D88-418E-801E-ECE7C694A6E2}" xr6:coauthVersionLast="46" xr6:coauthVersionMax="46" xr10:uidLastSave="{00000000-0000-0000-0000-000000000000}"/>
  <bookViews>
    <workbookView xWindow="-120" yWindow="-120" windowWidth="20730" windowHeight="11160" firstSheet="1" activeTab="4" xr2:uid="{00000000-000D-0000-FFFF-FFFF00000000}"/>
  </bookViews>
  <sheets>
    <sheet name="Estrategias pedagógicas" sheetId="7" r:id="rId1"/>
    <sheet name="Escala y desempeños institucion" sheetId="6" r:id="rId2"/>
    <sheet name="INGLÉS 5°" sheetId="4" r:id="rId3"/>
    <sheet name="INGLÉS 9°" sheetId="10" r:id="rId4"/>
    <sheet name="INGLÉS 11°" sheetId="11" r:id="rId5"/>
    <sheet name="CONSOL. INGLÉS" sheetId="5" r:id="rId6"/>
    <sheet name="Hoja1" sheetId="12" r:id="rId7"/>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8" i="11" l="1"/>
  <c r="H52" i="11"/>
  <c r="G27" i="11"/>
  <c r="G52" i="11"/>
  <c r="G26" i="11"/>
  <c r="F52" i="11"/>
  <c r="G25" i="11"/>
  <c r="E52" i="11"/>
  <c r="G24" i="11"/>
  <c r="D52" i="11"/>
  <c r="B31" i="11"/>
  <c r="J28" i="11"/>
  <c r="I28" i="11"/>
  <c r="H28" i="11"/>
  <c r="J27" i="11"/>
  <c r="I27" i="11"/>
  <c r="H27" i="11"/>
  <c r="J26" i="11"/>
  <c r="I26" i="11"/>
  <c r="H26" i="11"/>
  <c r="J25" i="11"/>
  <c r="I25" i="11"/>
  <c r="H25" i="11"/>
  <c r="J24" i="11"/>
  <c r="I24" i="11"/>
  <c r="H24" i="11"/>
  <c r="C12" i="11"/>
  <c r="G28" i="10"/>
  <c r="H52" i="10"/>
  <c r="G27" i="10"/>
  <c r="G52" i="10"/>
  <c r="G26" i="10"/>
  <c r="F52" i="10"/>
  <c r="G25" i="10"/>
  <c r="E52" i="10"/>
  <c r="G24" i="10"/>
  <c r="D52" i="10"/>
  <c r="B31" i="10"/>
  <c r="J28" i="10"/>
  <c r="I28" i="10"/>
  <c r="H28" i="10"/>
  <c r="J27" i="10"/>
  <c r="I27" i="10"/>
  <c r="H27" i="10"/>
  <c r="J26" i="10"/>
  <c r="I26" i="10"/>
  <c r="H26" i="10"/>
  <c r="J25" i="10"/>
  <c r="I25" i="10"/>
  <c r="H25" i="10"/>
  <c r="J24" i="10"/>
  <c r="I24" i="10"/>
  <c r="H24" i="10"/>
  <c r="C12" i="10"/>
  <c r="G24" i="4"/>
  <c r="C12" i="4"/>
  <c r="K39" i="5"/>
  <c r="J39" i="5"/>
  <c r="I39" i="5"/>
  <c r="H39" i="5"/>
  <c r="K38" i="5"/>
  <c r="J38" i="5"/>
  <c r="I38" i="5"/>
  <c r="H38" i="5"/>
  <c r="K37" i="5"/>
  <c r="J37" i="5"/>
  <c r="I37" i="5"/>
  <c r="H37" i="5"/>
  <c r="K36" i="5"/>
  <c r="J36" i="5"/>
  <c r="I36" i="5"/>
  <c r="H36" i="5"/>
  <c r="K32" i="5"/>
  <c r="J32" i="5"/>
  <c r="I32" i="5"/>
  <c r="H32" i="5"/>
  <c r="K31" i="5"/>
  <c r="J31" i="5"/>
  <c r="I31" i="5"/>
  <c r="H31" i="5"/>
  <c r="K30" i="5"/>
  <c r="J30" i="5"/>
  <c r="I30" i="5"/>
  <c r="H30" i="5"/>
  <c r="K29" i="5"/>
  <c r="J29" i="5"/>
  <c r="I29" i="5"/>
  <c r="H29" i="5"/>
  <c r="K25" i="5"/>
  <c r="J25" i="5"/>
  <c r="I25" i="5"/>
  <c r="H25" i="5"/>
  <c r="K24" i="5"/>
  <c r="J24" i="5"/>
  <c r="I24" i="5"/>
  <c r="H24" i="5"/>
  <c r="K23" i="5"/>
  <c r="J23" i="5"/>
  <c r="I23" i="5"/>
  <c r="H23" i="5"/>
  <c r="K22" i="5"/>
  <c r="J22" i="5"/>
  <c r="I22" i="5"/>
  <c r="H22" i="5"/>
  <c r="K18" i="5"/>
  <c r="J18" i="5"/>
  <c r="I18" i="5"/>
  <c r="H18" i="5"/>
  <c r="K17" i="5"/>
  <c r="J17" i="5"/>
  <c r="I17" i="5"/>
  <c r="H17" i="5"/>
  <c r="K16" i="5"/>
  <c r="J16" i="5"/>
  <c r="I16" i="5"/>
  <c r="H16" i="5"/>
  <c r="K15" i="5"/>
  <c r="J15" i="5"/>
  <c r="I15" i="5"/>
  <c r="H15" i="5"/>
  <c r="K11" i="5"/>
  <c r="J11" i="5"/>
  <c r="I11" i="5"/>
  <c r="H11" i="5"/>
  <c r="K10" i="5"/>
  <c r="J10" i="5"/>
  <c r="I10" i="5"/>
  <c r="H10" i="5"/>
  <c r="K9" i="5"/>
  <c r="J9" i="5"/>
  <c r="I9" i="5"/>
  <c r="H9" i="5"/>
  <c r="K8" i="5"/>
  <c r="J8" i="5"/>
  <c r="I8" i="5"/>
  <c r="H8" i="5"/>
  <c r="B31" i="4"/>
  <c r="J28" i="4"/>
  <c r="I28" i="4"/>
  <c r="H28" i="4"/>
  <c r="G28" i="4"/>
  <c r="H52" i="4"/>
  <c r="J27" i="4"/>
  <c r="I27" i="4"/>
  <c r="H27" i="4"/>
  <c r="G27" i="4"/>
  <c r="G52" i="4"/>
  <c r="J26" i="4"/>
  <c r="I26" i="4"/>
  <c r="H26" i="4"/>
  <c r="G26" i="4"/>
  <c r="F52" i="4"/>
  <c r="J25" i="4"/>
  <c r="I25" i="4"/>
  <c r="H25" i="4"/>
  <c r="G25" i="4"/>
  <c r="E52" i="4"/>
  <c r="J24" i="4"/>
  <c r="I24" i="4"/>
  <c r="H24" i="4"/>
  <c r="D52" i="4"/>
</calcChain>
</file>

<file path=xl/sharedStrings.xml><?xml version="1.0" encoding="utf-8"?>
<sst xmlns="http://schemas.openxmlformats.org/spreadsheetml/2006/main" count="271" uniqueCount="110">
  <si>
    <t>Superior</t>
  </si>
  <si>
    <t>Básico</t>
  </si>
  <si>
    <t>Alto</t>
  </si>
  <si>
    <t>Bajo</t>
  </si>
  <si>
    <t>Nivel de desempeño</t>
  </si>
  <si>
    <t>Escala Institucional</t>
  </si>
  <si>
    <t>Descripción general del nivel de desempeño</t>
  </si>
  <si>
    <t>Determine el área o asignatura:</t>
  </si>
  <si>
    <t>Número de estudiantes en el grupo:</t>
  </si>
  <si>
    <t>Período Académico</t>
  </si>
  <si>
    <t>A continuación ingrese el número de estudiantes que al final de cada período académico se ubiicaron en cada nivel de desempeño según las valoraciones relacionadas.</t>
  </si>
  <si>
    <t>Número de estudiantes</t>
  </si>
  <si>
    <t>Porcentaje de estudiantes</t>
  </si>
  <si>
    <t>Grado:</t>
  </si>
  <si>
    <t>Pocentaje de estudiantes por Nivel de desempeño en cada período académico</t>
  </si>
  <si>
    <t xml:space="preserve">Número de periodos académicos al año:      </t>
  </si>
  <si>
    <t>B</t>
  </si>
  <si>
    <t>BA</t>
  </si>
  <si>
    <t>A</t>
  </si>
  <si>
    <t>S</t>
  </si>
  <si>
    <t>P</t>
  </si>
  <si>
    <t>Niveles de desempeño</t>
  </si>
  <si>
    <t>Reprobación</t>
  </si>
  <si>
    <t>Area 5</t>
  </si>
  <si>
    <t>Área o asignatura</t>
  </si>
  <si>
    <t>Nivel de desempeño Bajo</t>
  </si>
  <si>
    <t>Nivel de desempeño Básico</t>
  </si>
  <si>
    <t>Nivel de desempeño Alto</t>
  </si>
  <si>
    <t>Nivel de desempeño Superior</t>
  </si>
  <si>
    <r>
      <rPr>
        <b/>
        <sz val="8"/>
        <color theme="1"/>
        <rFont val="Arial"/>
        <family val="2"/>
      </rPr>
      <t>Reprobación</t>
    </r>
    <r>
      <rPr>
        <sz val="8"/>
        <color theme="1"/>
        <rFont val="Arial"/>
        <family val="2"/>
      </rPr>
      <t>: Gráfico que muestra el porcentaje de estudiantes que no alcanza el desempeño Básico</t>
    </r>
  </si>
  <si>
    <t>Tasa de reprobación</t>
  </si>
  <si>
    <t>Anexo 1. Desempeños y criterios de evaluación</t>
  </si>
  <si>
    <t>Identificación de los criterios de evaluación</t>
  </si>
  <si>
    <t>Criterios de evaluación</t>
  </si>
  <si>
    <t>Periodo 2</t>
  </si>
  <si>
    <t>Periodo 3</t>
  </si>
  <si>
    <t>Periodo 1</t>
  </si>
  <si>
    <t>Periodo 4</t>
  </si>
  <si>
    <t>Transcriba los criterios con los que evalúa a sus estudiantes en cada periodo. Recuerde que puede adicionar tantas filas como criterios de evaluación se tenga en cada periodo.</t>
  </si>
  <si>
    <t>Periodo 5</t>
  </si>
  <si>
    <t>#</t>
  </si>
  <si>
    <t>Desagregado grado a grado por área o asignatura</t>
  </si>
  <si>
    <t>eee</t>
  </si>
  <si>
    <t>Sociales 5</t>
  </si>
  <si>
    <t>Para consolidar la información, transcriba los datos recopilados en cada asignatura y cada grado analizado en la hoja de cálculo "Área o asignatura". Tenga en cuenta que puede copiar las tablas y replicarlas cuantas veces lo necesite y que el ejercicio debe hacerse grado a grado.</t>
  </si>
  <si>
    <t>&amp;[Imagen</t>
  </si>
  <si>
    <t>Describa la escala de valoración de su establecimiento educativo con relación a la escala nacional. Tenga en cuenta los ajustes transitorios desarrollados al SIEE</t>
  </si>
  <si>
    <t>Describa los niveles de desempeño del área o asignatura seleccionada, indicando cuales son los criterios para determinar que un estudiante se ubica en cada nivel de desempeño según el nivel de dominio. Tenga en cuenta los cambios transitorios al SIEE y las estrategias de flexibilización currícular establecidas en el establecimiento educativa.</t>
  </si>
  <si>
    <t>Anexo 1. Desempeños y criterios de evaluación*</t>
  </si>
  <si>
    <t>*Adaptado de "Anexo 1" taller día E-2019.</t>
  </si>
  <si>
    <t>Ministerio de Educación Nacional
2020</t>
  </si>
  <si>
    <t>1. Acopio de los referentes institucionales: ¿Qué ajustes se han propuesto a los referentes institucionales del establecimiento educativo, como PEI, SIEE, planes de estudio, planes de área y de aula, entre otros en el marco de la flexibilización currícular o trabajo académico en casa?</t>
  </si>
  <si>
    <t>2. Estrategias pedagógicas. Desde su práctica pedagógica ¿Cuáles estrategias pedagógicas se han desarrollado en el marco de la flexibilización currícular? Para esto se puede tener en cuenta a aspectos como la priorización de aprendizajes, los procesos de evaluación de aprendizajes, recursos educativos, procesos de integración (por ejemplo, aprendizaje por proyectos), vinculación con la comunidad educativa (como con las familias), entre otros.</t>
  </si>
  <si>
    <t>*Adaptado de "Anexo 1" Taller Día E-2019.</t>
  </si>
  <si>
    <t>Inglés 5°</t>
  </si>
  <si>
    <t>Inglés 9°</t>
  </si>
  <si>
    <t>Inglés 11°</t>
  </si>
  <si>
    <t>Se adopta la metodología de Estudio en Casa como respuesta a la emergencia sanitaria por Covid 19. Se envían material de estudio, via WhasApp  e impreso para los estudiantes que no cuentan con dispositivos tecnologicos y/o conectividad. se modificó el enfoque pedagógico de la institución, de Constucivismo Social a Escuela Activa; donde los estudiantes orientados por el docente, siguen su proceso de aprendizaje de forma autonoma  y responsable. Asi mismo, estimula la participación de su entorno familiar en el proceso de enseñanza aprendizaje.  Se priorizaron las tematicas de aprendizaje de todass las areas y asignaturas, se realizarón ajustes a los formatos del plan de aula, se implementa  el modelo de evaluación cualitativa durante el proceso; del mismo modo, se utilizó  el Diseño Universal de Aprendizaje y los Planes de Ajustes Razonables de acuerdo a las características y necesidades de los Estudiantes con Discpacidad.</t>
  </si>
  <si>
    <t xml:space="preserve">se selecionaron contenidos significativos en el area, se diseñó una rejilla de Autoevaluación ajustada para pre-escolar, primaria y secundaria.  Se desarrolló el proceso de Evaluación de forma constante, formativa y flexible. Se crean espacios virtuales a traves de grupos de Whats App; se envían guias digitales e impresas, se presentó la alternativa de trabajar a traves de  portafolios  para los estudiantes con dificultades de conectividad. Se incorporan los proyectos transversales en las guias virtuales e impresas enviadas a los estudiantes. Se estimula la participación de la familia a traves del Proyecto escuela de Padres.  </t>
  </si>
  <si>
    <t>Estudiantes que se esfuerzan por superar sus dificultades y alcanzan la totalidad de las competencias propuestas, manifestando una actitud positiva.</t>
  </si>
  <si>
    <t>Estudiantes que alcanzan la totalidad de las competencias propuestas sin ninguna ayuda especial realizando de manera apropiada los procesos que le permitan potenciar su aprendizaje</t>
  </si>
  <si>
    <t>Estudiantes que requieren ayuda para alcanzar las competencias estipuladas.</t>
  </si>
  <si>
    <t>Estudiantes que no superan los indicadores de desempeño mínimos exigidos</t>
  </si>
  <si>
    <t>4.7 – 5.0</t>
  </si>
  <si>
    <t>4.0 – 4.6</t>
  </si>
  <si>
    <t>3.0 – 3.9</t>
  </si>
  <si>
    <t>1.0 – 2.9</t>
  </si>
  <si>
    <t>English</t>
  </si>
  <si>
    <t>Utiliza en forma adecuada los conceptos aprendidos, correspondientes al idioma extranjero, los relaciona con experiencias vividas y asume una posición crítica. Alcanza todos los logros propuestos sin actividades complementarias.Hace buen uso de los recursos tecnológicos en su proceso de formación.</t>
  </si>
  <si>
    <t xml:space="preserve">Manifiesta interés en profundizar sus conocimientos. Presenta  sus trabajos, consultas y demas compromisos académicos, atendiendo a las indicaciones dadas. Hace buen uso del Whats App como recurso tecnológico en su proceso de aprendizaje.  Utilza asertivamente los recursos que  la institución le ofrece para cumplir con las compromisos académicos. </t>
  </si>
  <si>
    <t>Necesita ayuda constante en el proceso de aprendizaje. Es inconstante en el desarrollo de actividades y envío de evidencias. Presenta dificultades en el desarrollo de competencias básicas.</t>
  </si>
  <si>
    <t>Alcanzan los indicadores de desempeño mínimos con actividades complementarias. Es intermitente en el envío de evidencias de trabajo. Presenta dificultad en el desarrollo de competencias básicas</t>
  </si>
  <si>
    <t xml:space="preserve"> Utiliza en forma adecuada los conceptos aprendidos, correspondientes al idioma extranjero, los relaciona con experiencias vividas y asume una posición crítica. Alcanza todos los logros propuestos sin actividades complementarias.Hace buen uso de los recursos tecnológicos en su proceso de formación.</t>
  </si>
  <si>
    <t xml:space="preserve"> Necesita ayuda constante en el proceso de aprendizaje. Es inconstante en el desarrollo de actividades y envío de evidencias. Presenta dificultades en el desarrollo de competencias básicas.</t>
  </si>
  <si>
    <t>Manifiesta interés en profundizar sus conocimientos. Presenta  sus trabajos, consultas y demas compromisos académicos, atendiendo a las indicaciones dadas. Hace buen uso del Whats App como recurso tecnológico en su proceso de aprendizaje.  Utilza asertivamente los recursos que  la institución le ofrece para cumplir con las compromisos académicos.</t>
  </si>
  <si>
    <t xml:space="preserve"> Desarrolla las actividades propuestas en forma completa y en orden. </t>
  </si>
  <si>
    <t>Construye con facilidad textos cortos usando vocabulario familiar y normas gramaticales para la formación del plural</t>
  </si>
  <si>
    <t xml:space="preserve">Reconoce y aplica la estructura del presente simple en oraciones sencillas. así mismo, crea con facilidad su rutina diaria haciendo uso de expresiones cotidianas. siga nutriendo su vocabulario para que su proceso de escritura continúe de forma exitosa. </t>
  </si>
  <si>
    <t xml:space="preserve">Reconoce y emplea las distintas estructuras de los MODAL VERBS. </t>
  </si>
  <si>
    <t>Usa fácilmente vocabulario de diferentes campos semánticos en las producciones escritas.</t>
  </si>
  <si>
    <t xml:space="preserve"> Construye oraciones empleando LIKES AND DISLIKES y distintas expresiones de HOBBIES AND LEISSURES en producciones orales (PODCAST) y escritas. 
</t>
  </si>
  <si>
    <t xml:space="preserve">Construye con facilidad textos cortos usando los verbos y los pronombres personales. </t>
  </si>
  <si>
    <t xml:space="preserve">Reconoce y emplea las distintas estructuras gramaticales en la elaboración de textos cortos. </t>
  </si>
  <si>
    <t xml:space="preserve">Construye oraciones empleando vocabulario relacionado con THE SOLAR SYSTEM y SPACE en producciones orales (PODCAST) y escritas. </t>
  </si>
  <si>
    <t xml:space="preserve"> Produce fácilmente textos sencillos (describir, narrar, argumentar) utilizando normas gramaticales con vocabulario familiar comunicando ideas, sentimientos, y emociones. Del mismo modo, realiza PODCASTS empleando distintas estructuras para validar sus ideas. CONGRATULATIONS! </t>
  </si>
  <si>
    <t xml:space="preserve">Lee y comprende textos descriptivos, narrativos y argumentativos con el fin de sacar ideas principales y secundarias y compartir temas de interés. </t>
  </si>
  <si>
    <t xml:space="preserve"> Hace buen uso de las tecnologías de la información y las comunicaciones (TIC) en su proceso de formación. 
</t>
  </si>
  <si>
    <t xml:space="preserve"> Cumple con sus deberes académicos y disciplinarios (uniformes, materiales, puntualidad). expresa y escucha ideas y opiniones respetuosamente. aprecia, manifiesta curiosidad y respeta diferentes aspectos concernientes a la asignatura.  muestra buena disposición en diferentes situaciones y deberes de su contexto. </t>
  </si>
  <si>
    <t xml:space="preserve">Traduce e interpreta oraciones y textos con varios párrafos con construcciones en pasado presente y futuro del verbo to be, en las diferentes formas: afirmativa, negativa e interrogativa, short forms y respuestas cortas.  </t>
  </si>
  <si>
    <t xml:space="preserve"> Reconoce, relaciona y usa vocabulario básico para construir algunos textos y expresarlos oralmente</t>
  </si>
  <si>
    <t xml:space="preserve"> Atiende las orientaciones y recomendaciones dadas por el docente a través de los medios empleados como whatsAap y guías de aprendizaje.</t>
  </si>
  <si>
    <t>Resuelve preguntas contextualizadas tipo saber 11 y expresa en forma oral su respuesta</t>
  </si>
  <si>
    <t xml:space="preserve">3. Reconoce, relaciona y usa vocabulario variado para construir diferentes textos y expresarlos oralmente </t>
  </si>
  <si>
    <t>Crea con facilidad textos nuevos partiendo de información dada en otros textos.</t>
  </si>
  <si>
    <t xml:space="preserve"> Crea textos sencillos con diferentes funciones (describir, narrar, informar, argumentar y proponer) sobre temas vistos.</t>
  </si>
  <si>
    <t xml:space="preserve">Expone y argumenta información de forma oral a través del uso de podcast. </t>
  </si>
  <si>
    <t xml:space="preserve"> Lee, interpreta y relaciona con facilidad información de textos sencillos con temas de interés y los contrasta con otros textos,valorando las creaciones de los compañeros.</t>
  </si>
  <si>
    <t>Identifica rápidamente el propósito de textos orales y escritos de mediana longitud relacionados con temas de interés general y de su entorno académico y lo comparte con los compañeros, respetando la opinión de los otros</t>
  </si>
  <si>
    <t xml:space="preserve">Expresa sus opiniones usando la lengua extranjera a través de sus producciones orales o podcast. </t>
  </si>
  <si>
    <t>Reconoce y pronuncia el alfabeto en inglés</t>
  </si>
  <si>
    <t xml:space="preserve">Conoce la estructura de preguntas básicas
</t>
  </si>
  <si>
    <t>Reconoce palabras en inglés usadas cotidianamente en nuestra lengua española</t>
  </si>
  <si>
    <t>Reconoce los pronombres personales</t>
  </si>
  <si>
    <t xml:space="preserve">Identifica el verbo ser o estar en inglés
</t>
  </si>
  <si>
    <t xml:space="preserve">Escribe y traduce cada una de las palabras que describe un sentimiento
</t>
  </si>
  <si>
    <t xml:space="preserve">Reconoce los pronombres personales
</t>
  </si>
  <si>
    <t xml:space="preserve">Conoce la traducción de lugares comunes en inglés </t>
  </si>
  <si>
    <t>Participación en el grupo virtual realizando preguntas sobre el tema</t>
  </si>
  <si>
    <t>Identifica preguntas con el verbo ser o estar</t>
  </si>
  <si>
    <t xml:space="preserve">
 Conoce la estructura de preguntas básicas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</si>
</sst>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theme="0"/>
      <name val="Arial"/>
      <family val="2"/>
    </font>
    <font>
      <b/>
      <sz val="10"/>
      <color theme="0"/>
      <name val="Arial"/>
      <family val="2"/>
    </font>
    <font>
      <sz val="10"/>
      <color theme="1"/>
      <name val="Arial"/>
      <family val="2"/>
    </font>
    <font>
      <sz val="9"/>
      <color theme="1"/>
      <name val="Arial"/>
      <family val="2"/>
    </font>
    <font>
      <b/>
      <sz val="10"/>
      <color theme="1"/>
      <name val="Arial"/>
      <family val="2"/>
    </font>
    <font>
      <b/>
      <sz val="12"/>
      <color theme="1"/>
      <name val="Arial"/>
      <family val="2"/>
    </font>
    <font>
      <i/>
      <sz val="10"/>
      <color theme="1"/>
      <name val="Arial"/>
      <family val="2"/>
    </font>
    <font>
      <sz val="12"/>
      <color theme="1"/>
      <name val="Arial"/>
      <family val="2"/>
    </font>
    <font>
      <b/>
      <sz val="14"/>
      <color theme="1"/>
      <name val="Arial"/>
      <family val="2"/>
    </font>
    <font>
      <b/>
      <sz val="9"/>
      <color theme="0"/>
      <name val="Arial"/>
      <family val="2"/>
    </font>
    <font>
      <b/>
      <sz val="11"/>
      <name val="Arial"/>
      <family val="2"/>
    </font>
    <font>
      <b/>
      <sz val="12"/>
      <color theme="0"/>
      <name val="Arial"/>
      <family val="2"/>
    </font>
    <font>
      <sz val="8"/>
      <color theme="1"/>
      <name val="Arial"/>
      <family val="2"/>
    </font>
    <font>
      <b/>
      <sz val="8"/>
      <color theme="0"/>
      <name val="Arial"/>
      <family val="2"/>
    </font>
    <font>
      <sz val="8"/>
      <color theme="0"/>
      <name val="Arial"/>
      <family val="2"/>
    </font>
    <font>
      <b/>
      <sz val="8"/>
      <name val="Arial"/>
      <family val="2"/>
    </font>
    <font>
      <b/>
      <sz val="8"/>
      <color theme="1"/>
      <name val="Arial"/>
      <family val="2"/>
    </font>
    <font>
      <sz val="8"/>
      <name val="Arial"/>
      <family val="2"/>
    </font>
    <font>
      <b/>
      <sz val="16"/>
      <color theme="0"/>
      <name val="Arial"/>
      <family val="2"/>
    </font>
    <font>
      <b/>
      <sz val="12"/>
      <color rgb="FFFF0000"/>
      <name val="Arial"/>
      <family val="2"/>
    </font>
    <font>
      <sz val="9"/>
      <color rgb="FFFF0000"/>
      <name val="Arial"/>
      <family val="2"/>
    </font>
    <font>
      <sz val="10"/>
      <color rgb="FFFF0000"/>
      <name val="Arial"/>
      <family val="2"/>
    </font>
    <font>
      <b/>
      <sz val="16"/>
      <color theme="1"/>
      <name val="Arial"/>
      <family val="2"/>
    </font>
    <font>
      <b/>
      <sz val="11"/>
      <color theme="1"/>
      <name val="Calibri"/>
      <family val="2"/>
      <scheme val="minor"/>
    </font>
    <font>
      <b/>
      <sz val="11"/>
      <color theme="0"/>
      <name val="Calibri"/>
      <family val="2"/>
      <scheme val="minor"/>
    </font>
    <font>
      <b/>
      <sz val="12"/>
      <color theme="0"/>
      <name val="Calibri"/>
      <family val="2"/>
      <scheme val="minor"/>
    </font>
    <font>
      <sz val="8"/>
      <name val="Calibri"/>
      <family val="2"/>
      <scheme val="minor"/>
    </font>
    <font>
      <sz val="8"/>
      <color rgb="FFFF0000"/>
      <name val="Arial"/>
      <family val="2"/>
    </font>
  </fonts>
  <fills count="16">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0"/>
        <bgColor indexed="64"/>
      </patternFill>
    </fill>
    <fill>
      <patternFill patternType="solid">
        <fgColor theme="2" tint="-0.249977111117893"/>
        <bgColor indexed="64"/>
      </patternFill>
    </fill>
    <fill>
      <patternFill patternType="solid">
        <fgColor theme="4"/>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
      <left style="double">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9" fontId="1" fillId="0" borderId="0" applyFont="0" applyFill="0" applyBorder="0" applyAlignment="0" applyProtection="0"/>
  </cellStyleXfs>
  <cellXfs count="184">
    <xf numFmtId="0" fontId="0" fillId="0" borderId="0" xfId="0"/>
    <xf numFmtId="0" fontId="2" fillId="0" borderId="0" xfId="0" applyFont="1"/>
    <xf numFmtId="0" fontId="6" fillId="0" borderId="0" xfId="0" applyFont="1"/>
    <xf numFmtId="0" fontId="6" fillId="0" borderId="0" xfId="0" applyFont="1" applyAlignment="1">
      <alignment vertical="center"/>
    </xf>
    <xf numFmtId="0" fontId="3" fillId="0" borderId="1" xfId="0" applyFont="1" applyBorder="1" applyAlignment="1">
      <alignment horizontal="center" vertical="center"/>
    </xf>
    <xf numFmtId="0" fontId="2" fillId="0" borderId="0" xfId="0" applyFont="1" applyAlignment="1">
      <alignment horizontal="justify" vertical="center"/>
    </xf>
    <xf numFmtId="0" fontId="6" fillId="0" borderId="0" xfId="0" applyFont="1" applyAlignment="1">
      <alignment horizontal="justify" vertical="center"/>
    </xf>
    <xf numFmtId="0" fontId="14" fillId="7" borderId="0" xfId="0" applyFont="1" applyFill="1" applyBorder="1" applyAlignment="1">
      <alignment horizontal="center" vertical="center"/>
    </xf>
    <xf numFmtId="0" fontId="13" fillId="5" borderId="0" xfId="0" applyFont="1" applyFill="1" applyBorder="1" applyAlignment="1">
      <alignment horizontal="center" vertical="center"/>
    </xf>
    <xf numFmtId="0" fontId="11" fillId="0" borderId="0" xfId="0" applyFont="1" applyFill="1" applyBorder="1" applyAlignment="1">
      <alignment vertical="center"/>
    </xf>
    <xf numFmtId="0" fontId="6" fillId="0" borderId="0" xfId="0" applyFont="1" applyAlignment="1">
      <alignment horizontal="center" vertical="center"/>
    </xf>
    <xf numFmtId="0" fontId="4" fillId="0" borderId="0" xfId="0" applyFont="1" applyAlignment="1">
      <alignment horizontal="center"/>
    </xf>
    <xf numFmtId="9" fontId="4" fillId="0" borderId="0" xfId="0" applyNumberFormat="1" applyFont="1" applyAlignment="1">
      <alignment horizontal="center"/>
    </xf>
    <xf numFmtId="1" fontId="6" fillId="4" borderId="6" xfId="0" applyNumberFormat="1" applyFont="1" applyFill="1" applyBorder="1" applyAlignment="1">
      <alignment horizontal="center" vertical="center"/>
    </xf>
    <xf numFmtId="1" fontId="6" fillId="4" borderId="7" xfId="0" applyNumberFormat="1" applyFont="1" applyFill="1" applyBorder="1" applyAlignment="1">
      <alignment horizontal="center" vertical="center"/>
    </xf>
    <xf numFmtId="9" fontId="6" fillId="4" borderId="6" xfId="1" applyFont="1" applyFill="1" applyBorder="1" applyAlignment="1">
      <alignment horizontal="center" vertical="center"/>
    </xf>
    <xf numFmtId="9" fontId="6" fillId="4" borderId="7" xfId="1" applyFont="1" applyFill="1" applyBorder="1" applyAlignment="1">
      <alignment horizontal="center" vertical="center"/>
    </xf>
    <xf numFmtId="9" fontId="6" fillId="4" borderId="0" xfId="1" applyFont="1" applyFill="1" applyBorder="1" applyAlignment="1">
      <alignment horizontal="center" vertical="center"/>
    </xf>
    <xf numFmtId="1" fontId="6" fillId="0" borderId="6" xfId="0" applyNumberFormat="1" applyFont="1" applyBorder="1" applyAlignment="1">
      <alignment horizontal="center" vertical="center"/>
    </xf>
    <xf numFmtId="1" fontId="6" fillId="0" borderId="7" xfId="0" applyNumberFormat="1" applyFont="1" applyBorder="1" applyAlignment="1">
      <alignment horizontal="center" vertical="center"/>
    </xf>
    <xf numFmtId="0" fontId="13" fillId="2" borderId="1" xfId="0" applyFont="1" applyFill="1" applyBorder="1" applyAlignment="1">
      <alignment horizontal="center" vertical="center" wrapText="1"/>
    </xf>
    <xf numFmtId="0" fontId="12" fillId="0" borderId="0" xfId="0" applyFont="1" applyAlignment="1">
      <alignment horizontal="center" vertical="center"/>
    </xf>
    <xf numFmtId="1" fontId="6" fillId="4" borderId="2" xfId="0" applyNumberFormat="1" applyFont="1" applyFill="1" applyBorder="1" applyAlignment="1">
      <alignment horizontal="center" vertical="center"/>
    </xf>
    <xf numFmtId="1" fontId="6" fillId="0" borderId="2" xfId="0" applyNumberFormat="1" applyFont="1" applyBorder="1" applyAlignment="1">
      <alignment horizontal="center" vertical="center"/>
    </xf>
    <xf numFmtId="9" fontId="18" fillId="0" borderId="0" xfId="1" applyFont="1" applyFill="1" applyBorder="1" applyAlignment="1">
      <alignment horizontal="center" vertical="center"/>
    </xf>
    <xf numFmtId="0" fontId="17" fillId="9" borderId="0" xfId="0" applyFont="1" applyFill="1" applyBorder="1" applyAlignment="1">
      <alignment horizontal="center" vertical="center"/>
    </xf>
    <xf numFmtId="0" fontId="17" fillId="10" borderId="0" xfId="0" applyFont="1" applyFill="1" applyBorder="1" applyAlignment="1">
      <alignment horizontal="center" vertical="center"/>
    </xf>
    <xf numFmtId="0" fontId="17" fillId="11" borderId="0" xfId="0" applyFont="1" applyFill="1" applyBorder="1" applyAlignment="1">
      <alignment horizontal="center" vertical="center"/>
    </xf>
    <xf numFmtId="0" fontId="17" fillId="12" borderId="0" xfId="0" applyFont="1" applyFill="1" applyBorder="1" applyAlignment="1">
      <alignment horizontal="center" vertical="center"/>
    </xf>
    <xf numFmtId="0" fontId="17" fillId="8" borderId="0" xfId="0" applyFont="1" applyFill="1" applyBorder="1" applyAlignment="1">
      <alignment horizontal="center" vertical="center" wrapText="1"/>
    </xf>
    <xf numFmtId="0" fontId="16" fillId="0" borderId="0" xfId="0" applyFont="1"/>
    <xf numFmtId="0" fontId="16" fillId="0" borderId="0" xfId="0" applyFont="1" applyAlignment="1">
      <alignment vertical="center"/>
    </xf>
    <xf numFmtId="0" fontId="16" fillId="0" borderId="0" xfId="0" applyFont="1" applyAlignment="1">
      <alignment horizontal="left"/>
    </xf>
    <xf numFmtId="0" fontId="7" fillId="4" borderId="1" xfId="0" applyFont="1" applyFill="1" applyBorder="1" applyAlignment="1">
      <alignment horizontal="center" vertical="center"/>
    </xf>
    <xf numFmtId="0" fontId="7" fillId="3" borderId="1" xfId="0" applyFont="1" applyFill="1" applyBorder="1" applyAlignment="1">
      <alignment horizontal="center" vertical="center"/>
    </xf>
    <xf numFmtId="0" fontId="23" fillId="4" borderId="9" xfId="0" applyFont="1" applyFill="1" applyBorder="1" applyAlignment="1">
      <alignment horizontal="center" vertical="center"/>
    </xf>
    <xf numFmtId="1" fontId="25" fillId="4" borderId="6" xfId="0" applyNumberFormat="1" applyFont="1" applyFill="1" applyBorder="1" applyAlignment="1">
      <alignment horizontal="center" vertical="center"/>
    </xf>
    <xf numFmtId="1" fontId="25" fillId="4" borderId="7" xfId="0" applyNumberFormat="1" applyFont="1" applyFill="1" applyBorder="1" applyAlignment="1">
      <alignment horizontal="center" vertical="center"/>
    </xf>
    <xf numFmtId="1" fontId="25" fillId="4" borderId="8" xfId="0" applyNumberFormat="1" applyFont="1" applyFill="1" applyBorder="1" applyAlignment="1">
      <alignment horizontal="center" vertical="center"/>
    </xf>
    <xf numFmtId="1" fontId="25" fillId="0" borderId="6" xfId="0" applyNumberFormat="1" applyFont="1" applyBorder="1" applyAlignment="1">
      <alignment horizontal="center" vertical="center"/>
    </xf>
    <xf numFmtId="1" fontId="25" fillId="0" borderId="7" xfId="0" applyNumberFormat="1" applyFont="1" applyBorder="1" applyAlignment="1">
      <alignment horizontal="center" vertical="center"/>
    </xf>
    <xf numFmtId="1" fontId="25" fillId="0" borderId="8" xfId="0" applyNumberFormat="1" applyFont="1" applyBorder="1" applyAlignment="1">
      <alignment horizontal="center" vertical="center"/>
    </xf>
    <xf numFmtId="0" fontId="2" fillId="0" borderId="0" xfId="0" applyFont="1" applyAlignment="1">
      <alignment vertical="center"/>
    </xf>
    <xf numFmtId="0" fontId="3"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justify" vertic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25" xfId="0" applyBorder="1" applyAlignment="1">
      <alignment horizontal="center" wrapText="1"/>
    </xf>
    <xf numFmtId="0" fontId="0" fillId="0" borderId="0" xfId="0" applyBorder="1" applyAlignment="1">
      <alignment horizontal="center" wrapText="1"/>
    </xf>
    <xf numFmtId="0" fontId="27" fillId="14" borderId="34" xfId="0" applyFont="1" applyFill="1" applyBorder="1" applyAlignment="1">
      <alignment horizontal="center"/>
    </xf>
    <xf numFmtId="0" fontId="27" fillId="14" borderId="32" xfId="0" applyFont="1" applyFill="1" applyBorder="1" applyAlignment="1">
      <alignment horizontal="center"/>
    </xf>
    <xf numFmtId="0" fontId="27" fillId="14" borderId="35" xfId="0" applyFont="1" applyFill="1" applyBorder="1" applyAlignment="1">
      <alignment horizontal="center"/>
    </xf>
    <xf numFmtId="0" fontId="29" fillId="15" borderId="26" xfId="0" applyFont="1" applyFill="1" applyBorder="1" applyAlignment="1">
      <alignment horizontal="left" vertical="top" wrapText="1"/>
    </xf>
    <xf numFmtId="0" fontId="29" fillId="15" borderId="25" xfId="0" applyFont="1" applyFill="1" applyBorder="1" applyAlignment="1">
      <alignment horizontal="left" vertical="top" wrapText="1"/>
    </xf>
    <xf numFmtId="0" fontId="29" fillId="15" borderId="27" xfId="0" applyFont="1" applyFill="1" applyBorder="1" applyAlignment="1">
      <alignment horizontal="left" vertical="top" wrapText="1"/>
    </xf>
    <xf numFmtId="0" fontId="29" fillId="15" borderId="20" xfId="0" applyFont="1" applyFill="1" applyBorder="1" applyAlignment="1">
      <alignment horizontal="left" vertical="top" wrapText="1"/>
    </xf>
    <xf numFmtId="0" fontId="29" fillId="15" borderId="0" xfId="0" applyFont="1" applyFill="1" applyBorder="1" applyAlignment="1">
      <alignment horizontal="left" vertical="top" wrapText="1"/>
    </xf>
    <xf numFmtId="0" fontId="29" fillId="15" borderId="21" xfId="0" applyFont="1" applyFill="1" applyBorder="1" applyAlignment="1">
      <alignment horizontal="left" vertical="top" wrapText="1"/>
    </xf>
    <xf numFmtId="0" fontId="28" fillId="15" borderId="26" xfId="0" applyFont="1" applyFill="1" applyBorder="1" applyAlignment="1">
      <alignment horizontal="left" vertical="top" wrapText="1"/>
    </xf>
    <xf numFmtId="0" fontId="28" fillId="15" borderId="25" xfId="0" applyFont="1" applyFill="1" applyBorder="1" applyAlignment="1">
      <alignment horizontal="left" vertical="top" wrapText="1"/>
    </xf>
    <xf numFmtId="0" fontId="28" fillId="15" borderId="27" xfId="0" applyFont="1" applyFill="1" applyBorder="1" applyAlignment="1">
      <alignment horizontal="left" vertical="top" wrapText="1"/>
    </xf>
    <xf numFmtId="0" fontId="28" fillId="15" borderId="28" xfId="0" applyFont="1" applyFill="1" applyBorder="1" applyAlignment="1">
      <alignment horizontal="left" vertical="top" wrapText="1"/>
    </xf>
    <xf numFmtId="0" fontId="28" fillId="15" borderId="29" xfId="0" applyFont="1" applyFill="1" applyBorder="1" applyAlignment="1">
      <alignment horizontal="left" vertical="top" wrapText="1"/>
    </xf>
    <xf numFmtId="0" fontId="28" fillId="15" borderId="30" xfId="0" applyFont="1" applyFill="1" applyBorder="1" applyAlignment="1">
      <alignment horizontal="left" vertical="top" wrapText="1"/>
    </xf>
    <xf numFmtId="0" fontId="12" fillId="0" borderId="0" xfId="0" applyFont="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3" fillId="0" borderId="1" xfId="0" applyFont="1" applyBorder="1" applyAlignment="1">
      <alignment horizontal="center" vertical="center"/>
    </xf>
    <xf numFmtId="49" fontId="24" fillId="4" borderId="1" xfId="0" applyNumberFormat="1" applyFont="1" applyFill="1" applyBorder="1" applyAlignment="1">
      <alignment horizontal="center" vertical="center"/>
    </xf>
    <xf numFmtId="49" fontId="7" fillId="4" borderId="1" xfId="0" applyNumberFormat="1" applyFont="1" applyFill="1" applyBorder="1" applyAlignment="1">
      <alignment horizontal="center" vertical="center"/>
    </xf>
    <xf numFmtId="49" fontId="24" fillId="4" borderId="1" xfId="0" applyNumberFormat="1" applyFont="1" applyFill="1" applyBorder="1" applyAlignment="1">
      <alignment horizontal="justify" vertical="center" wrapText="1"/>
    </xf>
    <xf numFmtId="49" fontId="24" fillId="3" borderId="1" xfId="0" applyNumberFormat="1" applyFont="1" applyFill="1" applyBorder="1" applyAlignment="1">
      <alignment horizontal="center" vertical="center"/>
    </xf>
    <xf numFmtId="0" fontId="2" fillId="0" borderId="0" xfId="0" applyFont="1" applyAlignment="1">
      <alignment horizontal="left"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49" fontId="24" fillId="3" borderId="36" xfId="0" applyNumberFormat="1" applyFont="1" applyFill="1" applyBorder="1" applyAlignment="1">
      <alignment horizontal="center" vertical="center"/>
    </xf>
    <xf numFmtId="49" fontId="24" fillId="3" borderId="17" xfId="0" applyNumberFormat="1" applyFont="1" applyFill="1" applyBorder="1" applyAlignment="1">
      <alignment horizontal="center" vertical="center"/>
    </xf>
    <xf numFmtId="49" fontId="24" fillId="3" borderId="2" xfId="0" applyNumberFormat="1" applyFont="1" applyFill="1" applyBorder="1" applyAlignment="1">
      <alignment horizontal="center" vertical="center"/>
    </xf>
    <xf numFmtId="49" fontId="24" fillId="3" borderId="0" xfId="0" applyNumberFormat="1" applyFont="1" applyFill="1" applyBorder="1" applyAlignment="1">
      <alignment horizontal="center" vertical="center"/>
    </xf>
    <xf numFmtId="0" fontId="6" fillId="0" borderId="0" xfId="0" applyFont="1" applyAlignment="1">
      <alignment horizontal="center" vertical="center" wrapText="1"/>
    </xf>
    <xf numFmtId="49" fontId="24" fillId="4" borderId="1" xfId="0" applyNumberFormat="1" applyFont="1" applyFill="1" applyBorder="1" applyAlignment="1">
      <alignment horizontal="justify" vertical="center"/>
    </xf>
    <xf numFmtId="0" fontId="10" fillId="0" borderId="0" xfId="0" applyFont="1" applyFill="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4" fillId="3" borderId="3" xfId="0" applyFont="1" applyFill="1" applyBorder="1" applyAlignment="1">
      <alignment horizontal="justify" vertical="center"/>
    </xf>
    <xf numFmtId="0" fontId="7" fillId="3" borderId="4" xfId="0" applyFont="1" applyFill="1" applyBorder="1" applyAlignment="1">
      <alignment horizontal="justify" vertical="center"/>
    </xf>
    <xf numFmtId="0" fontId="7" fillId="3" borderId="5" xfId="0" applyFont="1" applyFill="1" applyBorder="1" applyAlignment="1">
      <alignment horizontal="justify"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23"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6" fillId="0" borderId="0" xfId="0" applyFont="1" applyAlignment="1">
      <alignment horizontal="justify"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4" fillId="4" borderId="3" xfId="0" applyFont="1" applyFill="1" applyBorder="1" applyAlignment="1">
      <alignment horizontal="justify" vertical="center"/>
    </xf>
    <xf numFmtId="0" fontId="7" fillId="4" borderId="4" xfId="0" applyFont="1" applyFill="1" applyBorder="1" applyAlignment="1">
      <alignment horizontal="justify" vertical="center"/>
    </xf>
    <xf numFmtId="0" fontId="7" fillId="4" borderId="5" xfId="0" applyFont="1" applyFill="1" applyBorder="1" applyAlignment="1">
      <alignment horizontal="justify" vertical="center"/>
    </xf>
    <xf numFmtId="0" fontId="6" fillId="0" borderId="14" xfId="0" applyFont="1" applyBorder="1" applyAlignment="1">
      <alignment horizontal="right" vertical="center"/>
    </xf>
    <xf numFmtId="0" fontId="6" fillId="0" borderId="0" xfId="0" applyFont="1" applyAlignment="1">
      <alignment horizontal="right" vertical="center"/>
    </xf>
    <xf numFmtId="0" fontId="6" fillId="0" borderId="13" xfId="0" applyFont="1" applyBorder="1" applyAlignment="1">
      <alignment horizontal="right" vertical="center"/>
    </xf>
    <xf numFmtId="0" fontId="13" fillId="6" borderId="0" xfId="0" applyFont="1" applyFill="1" applyBorder="1" applyAlignment="1">
      <alignment horizontal="center" vertical="center" wrapText="1"/>
    </xf>
    <xf numFmtId="0" fontId="5" fillId="6" borderId="0" xfId="0" applyFont="1" applyFill="1" applyBorder="1" applyAlignment="1">
      <alignment horizontal="center" vertical="center"/>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0" fontId="3" fillId="0" borderId="15" xfId="0" applyFont="1" applyBorder="1" applyAlignment="1">
      <alignment horizontal="center" vertical="center" textRotation="90" wrapText="1"/>
    </xf>
    <xf numFmtId="0" fontId="3" fillId="0" borderId="7" xfId="0" applyFont="1" applyBorder="1" applyAlignment="1">
      <alignment horizontal="center" vertical="center" textRotation="90" wrapText="1"/>
    </xf>
    <xf numFmtId="0" fontId="3" fillId="0" borderId="16" xfId="0" applyFont="1" applyBorder="1" applyAlignment="1">
      <alignment horizontal="center" vertical="center" textRotation="90" wrapText="1"/>
    </xf>
    <xf numFmtId="0" fontId="9" fillId="0" borderId="0" xfId="0" applyFont="1" applyAlignment="1">
      <alignment horizontal="center" vertical="center" wrapText="1"/>
    </xf>
    <xf numFmtId="0" fontId="15" fillId="0" borderId="0" xfId="0" applyFont="1" applyFill="1" applyAlignment="1">
      <alignment horizontal="center" vertical="center"/>
    </xf>
    <xf numFmtId="0" fontId="2" fillId="0" borderId="0" xfId="0" applyFont="1" applyAlignment="1">
      <alignment horizontal="center"/>
    </xf>
    <xf numFmtId="0" fontId="6" fillId="0" borderId="0" xfId="0" applyFont="1" applyAlignment="1">
      <alignment horizontal="justify" vertical="center" wrapText="1"/>
    </xf>
    <xf numFmtId="0" fontId="8" fillId="0" borderId="0" xfId="0" applyFont="1" applyAlignment="1">
      <alignment horizontal="justify"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22" fillId="13" borderId="3" xfId="0" applyFont="1" applyFill="1" applyBorder="1" applyAlignment="1">
      <alignment horizontal="center" vertical="center" wrapText="1"/>
    </xf>
    <xf numFmtId="0" fontId="22" fillId="13" borderId="4" xfId="0" applyFont="1" applyFill="1" applyBorder="1" applyAlignment="1">
      <alignment horizontal="center" vertical="center" wrapText="1"/>
    </xf>
    <xf numFmtId="0" fontId="22" fillId="13" borderId="5"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4" borderId="3" xfId="0" applyFont="1" applyFill="1" applyBorder="1" applyAlignment="1">
      <alignment horizontal="center" vertical="center" wrapText="1"/>
    </xf>
    <xf numFmtId="0" fontId="7" fillId="3" borderId="3" xfId="0" applyFont="1" applyFill="1" applyBorder="1" applyAlignment="1">
      <alignment horizontal="justify" vertical="center"/>
    </xf>
    <xf numFmtId="0" fontId="8" fillId="0" borderId="0" xfId="0" applyFont="1" applyAlignment="1">
      <alignment horizontal="center" vertical="center" textRotation="90" wrapText="1"/>
    </xf>
    <xf numFmtId="9" fontId="21" fillId="0" borderId="0" xfId="0" applyNumberFormat="1" applyFont="1" applyFill="1" applyAlignment="1">
      <alignment horizontal="center" vertical="center"/>
    </xf>
    <xf numFmtId="0" fontId="17" fillId="8" borderId="0" xfId="0" applyFont="1" applyFill="1" applyBorder="1" applyAlignment="1">
      <alignment horizontal="center" vertical="center" wrapText="1"/>
    </xf>
    <xf numFmtId="0" fontId="17" fillId="8"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6" fillId="0" borderId="0" xfId="0" applyFont="1" applyAlignment="1">
      <alignment horizontal="center" vertical="center"/>
    </xf>
    <xf numFmtId="0" fontId="6" fillId="0" borderId="0" xfId="0" applyFont="1" applyAlignment="1">
      <alignment horizontal="left" vertical="center" wrapText="1"/>
    </xf>
    <xf numFmtId="0" fontId="0" fillId="0" borderId="18" xfId="0" applyBorder="1" applyAlignment="1">
      <alignment horizontal="left" vertical="top" wrapText="1"/>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6" xfId="0" applyBorder="1" applyAlignment="1">
      <alignment horizontal="left" vertical="top" wrapText="1"/>
    </xf>
    <xf numFmtId="0" fontId="0" fillId="0" borderId="25" xfId="0" applyBorder="1" applyAlignment="1">
      <alignment horizontal="left" vertical="top" wrapText="1"/>
    </xf>
    <xf numFmtId="0" fontId="0" fillId="0" borderId="27" xfId="0" applyBorder="1" applyAlignment="1">
      <alignment horizontal="left" vertical="top" wrapText="1"/>
    </xf>
    <xf numFmtId="0" fontId="27" fillId="0" borderId="22" xfId="0" applyFont="1" applyBorder="1" applyAlignment="1">
      <alignment horizontal="left" vertical="top" wrapText="1"/>
    </xf>
    <xf numFmtId="0" fontId="27" fillId="0" borderId="23" xfId="0" applyFont="1" applyBorder="1" applyAlignment="1">
      <alignment horizontal="left" vertical="top" wrapText="1"/>
    </xf>
    <xf numFmtId="49" fontId="31" fillId="4" borderId="1" xfId="0" applyNumberFormat="1" applyFont="1" applyFill="1" applyBorder="1" applyAlignment="1">
      <alignment horizontal="justify" vertical="center" wrapText="1"/>
    </xf>
    <xf numFmtId="49" fontId="31" fillId="3" borderId="1" xfId="0" applyNumberFormat="1" applyFont="1" applyFill="1" applyBorder="1" applyAlignment="1">
      <alignment horizontal="justify" vertical="center"/>
    </xf>
    <xf numFmtId="49" fontId="24" fillId="3" borderId="17" xfId="0" applyNumberFormat="1" applyFont="1" applyFill="1" applyBorder="1" applyAlignment="1">
      <alignment horizontal="left" vertical="center" wrapText="1"/>
    </xf>
    <xf numFmtId="49" fontId="24" fillId="3" borderId="0" xfId="0" applyNumberFormat="1" applyFont="1" applyFill="1" applyBorder="1" applyAlignment="1">
      <alignment horizontal="left" vertical="center" wrapText="1"/>
    </xf>
    <xf numFmtId="0" fontId="7" fillId="4" borderId="4" xfId="0" applyFont="1" applyFill="1" applyBorder="1" applyAlignment="1">
      <alignment horizontal="center"/>
    </xf>
    <xf numFmtId="0" fontId="7" fillId="4" borderId="5" xfId="0" applyFont="1" applyFill="1" applyBorder="1" applyAlignment="1">
      <alignment horizontal="center"/>
    </xf>
    <xf numFmtId="0" fontId="7" fillId="4" borderId="3" xfId="0" applyFont="1" applyFill="1" applyBorder="1" applyAlignment="1">
      <alignment horizontal="center" vertical="top" wrapText="1"/>
    </xf>
    <xf numFmtId="0" fontId="7" fillId="4" borderId="4" xfId="0" applyFont="1" applyFill="1" applyBorder="1" applyAlignment="1">
      <alignment horizontal="center" vertical="top"/>
    </xf>
    <xf numFmtId="0" fontId="7" fillId="4" borderId="5" xfId="0" applyFont="1" applyFill="1" applyBorder="1" applyAlignment="1">
      <alignment horizontal="center" vertical="top"/>
    </xf>
    <xf numFmtId="0" fontId="7" fillId="3" borderId="3" xfId="0" applyFont="1" applyFill="1" applyBorder="1" applyAlignment="1">
      <alignment horizontal="center" vertical="top" wrapText="1"/>
    </xf>
    <xf numFmtId="0" fontId="7" fillId="3" borderId="4" xfId="0" applyFont="1" applyFill="1" applyBorder="1" applyAlignment="1">
      <alignment horizontal="center" vertical="top"/>
    </xf>
    <xf numFmtId="0" fontId="7" fillId="3" borderId="5" xfId="0" applyFont="1" applyFill="1" applyBorder="1" applyAlignment="1">
      <alignment horizontal="center" vertical="top"/>
    </xf>
    <xf numFmtId="0" fontId="7" fillId="4" borderId="3" xfId="0" applyFont="1" applyFill="1" applyBorder="1" applyAlignment="1">
      <alignment horizontal="center"/>
    </xf>
    <xf numFmtId="0" fontId="7" fillId="3" borderId="3" xfId="0" applyFont="1" applyFill="1" applyBorder="1" applyAlignment="1">
      <alignment horizontal="center" wrapText="1"/>
    </xf>
    <xf numFmtId="0" fontId="7" fillId="3" borderId="4" xfId="0" applyFont="1" applyFill="1" applyBorder="1" applyAlignment="1">
      <alignment horizontal="center"/>
    </xf>
    <xf numFmtId="0" fontId="7" fillId="3" borderId="5" xfId="0" applyFont="1" applyFill="1" applyBorder="1" applyAlignment="1">
      <alignment horizontal="center"/>
    </xf>
    <xf numFmtId="0" fontId="7" fillId="3" borderId="3" xfId="0" applyFont="1" applyFill="1" applyBorder="1" applyAlignment="1">
      <alignment horizontal="center"/>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4" borderId="4" xfId="0" applyFont="1" applyFill="1" applyBorder="1" applyAlignment="1">
      <alignment horizontal="center" vertical="top" wrapText="1"/>
    </xf>
    <xf numFmtId="0" fontId="7" fillId="4" borderId="5" xfId="0" applyFont="1" applyFill="1" applyBorder="1" applyAlignment="1">
      <alignment horizontal="center" vertical="top" wrapText="1"/>
    </xf>
    <xf numFmtId="0" fontId="7" fillId="3" borderId="4" xfId="0" applyFont="1" applyFill="1" applyBorder="1" applyAlignment="1">
      <alignment horizontal="center" vertical="top" wrapText="1"/>
    </xf>
    <xf numFmtId="0" fontId="7" fillId="3" borderId="5" xfId="0" applyFont="1" applyFill="1" applyBorder="1" applyAlignment="1">
      <alignment horizontal="center" vertical="top" wrapText="1"/>
    </xf>
  </cellXfs>
  <cellStyles count="2">
    <cellStyle name="Normal" xfId="0" builtinId="0"/>
    <cellStyle name="Porcentaje" xfId="1" builtinId="5"/>
  </cellStyles>
  <dxfs count="20">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'INGLÉS 5°'!$B$31</c:f>
          <c:strCache>
            <c:ptCount val="1"/>
            <c:pt idx="0">
              <c:v>English - Grado 5</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US"/>
        </a:p>
      </c:txPr>
    </c:title>
    <c:autoTitleDeleted val="0"/>
    <c:plotArea>
      <c:layout/>
      <c:barChart>
        <c:barDir val="bar"/>
        <c:grouping val="percentStacked"/>
        <c:varyColors val="0"/>
        <c:ser>
          <c:idx val="0"/>
          <c:order val="0"/>
          <c:tx>
            <c:strRef>
              <c:f>'INGLÉS 5°'!$G$23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'INGLÉS 5°'!$G$24:$G$28</c:f>
              <c:numCache>
                <c:formatCode>0%</c:formatCode>
                <c:ptCount val="5"/>
                <c:pt idx="0">
                  <c:v>0</c:v>
                </c:pt>
                <c:pt idx="1">
                  <c:v>0</c:v>
                </c:pt>
                <c:pt idx="2">
                  <c:v>7.1428571428571425E-2</c:v>
                </c:pt>
                <c:pt idx="3">
                  <c:v>7.1428571428571425E-2</c:v>
                </c:pt>
                <c:pt idx="4">
                  <c:v>0</c:v>
                </c:pt>
              </c:numCache>
            </c:numRef>
          </c:val>
          <c:extLst>
            <c:ext xmlns:c16="http://schemas.microsoft.com/office/drawing/2014/chart" uri="{C3380CC4-5D6E-409C-BE32-E72D297353CC}">
              <c16:uniqueId val="{00000000-97F8-4D92-ABE9-04AD17D35419}"/>
            </c:ext>
          </c:extLst>
        </c:ser>
        <c:ser>
          <c:idx val="1"/>
          <c:order val="1"/>
          <c:tx>
            <c:strRef>
              <c:f>'INGLÉS 5°'!$H$23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'INGLÉS 5°'!$H$24:$H$28</c:f>
              <c:numCache>
                <c:formatCode>0%</c:formatCode>
                <c:ptCount val="5"/>
                <c:pt idx="0">
                  <c:v>0</c:v>
                </c:pt>
                <c:pt idx="1">
                  <c:v>0.4642857142857143</c:v>
                </c:pt>
                <c:pt idx="2">
                  <c:v>0.42857142857142855</c:v>
                </c:pt>
                <c:pt idx="3">
                  <c:v>0.25</c:v>
                </c:pt>
                <c:pt idx="4">
                  <c:v>0</c:v>
                </c:pt>
              </c:numCache>
            </c:numRef>
          </c:val>
          <c:extLst>
            <c:ext xmlns:c16="http://schemas.microsoft.com/office/drawing/2014/chart" uri="{C3380CC4-5D6E-409C-BE32-E72D297353CC}">
              <c16:uniqueId val="{00000001-97F8-4D92-ABE9-04AD17D35419}"/>
            </c:ext>
          </c:extLst>
        </c:ser>
        <c:ser>
          <c:idx val="2"/>
          <c:order val="2"/>
          <c:tx>
            <c:strRef>
              <c:f>'INGLÉS 5°'!$I$23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'INGLÉS 5°'!$I$24:$I$28</c:f>
              <c:numCache>
                <c:formatCode>0%</c:formatCode>
                <c:ptCount val="5"/>
                <c:pt idx="0">
                  <c:v>1</c:v>
                </c:pt>
                <c:pt idx="1">
                  <c:v>0.17857142857142858</c:v>
                </c:pt>
                <c:pt idx="2">
                  <c:v>0.32142857142857145</c:v>
                </c:pt>
                <c:pt idx="3">
                  <c:v>0.6785714285714286</c:v>
                </c:pt>
                <c:pt idx="4">
                  <c:v>0</c:v>
                </c:pt>
              </c:numCache>
            </c:numRef>
          </c:val>
          <c:extLst>
            <c:ext xmlns:c16="http://schemas.microsoft.com/office/drawing/2014/chart" uri="{C3380CC4-5D6E-409C-BE32-E72D297353CC}">
              <c16:uniqueId val="{00000002-97F8-4D92-ABE9-04AD17D35419}"/>
            </c:ext>
          </c:extLst>
        </c:ser>
        <c:ser>
          <c:idx val="3"/>
          <c:order val="3"/>
          <c:tx>
            <c:strRef>
              <c:f>'INGLÉS 5°'!$J$23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'INGLÉS 5°'!$J$24:$J$28</c:f>
              <c:numCache>
                <c:formatCode>0%</c:formatCode>
                <c:ptCount val="5"/>
                <c:pt idx="0">
                  <c:v>0</c:v>
                </c:pt>
                <c:pt idx="1">
                  <c:v>0.35714285714285715</c:v>
                </c:pt>
                <c:pt idx="2">
                  <c:v>0.17857142857142858</c:v>
                </c:pt>
                <c:pt idx="3">
                  <c:v>0</c:v>
                </c:pt>
                <c:pt idx="4">
                  <c:v>0</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15224392"/>
        <c:axId val="215224784"/>
      </c:barChart>
      <c:catAx>
        <c:axId val="215224392"/>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US"/>
          </a:p>
        </c:txPr>
        <c:crossAx val="215224784"/>
        <c:crosses val="autoZero"/>
        <c:auto val="1"/>
        <c:lblAlgn val="ctr"/>
        <c:lblOffset val="100"/>
        <c:noMultiLvlLbl val="0"/>
      </c:catAx>
      <c:valAx>
        <c:axId val="215224784"/>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5224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INGLÉS'!$H$7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INGLÉS'!$H$22:$H$25</c:f>
              <c:numCache>
                <c:formatCode>0%</c:formatCode>
                <c:ptCount val="4"/>
                <c:pt idx="0">
                  <c:v>0</c:v>
                </c:pt>
                <c:pt idx="1">
                  <c:v>0</c:v>
                </c:pt>
                <c:pt idx="2">
                  <c:v>4.3478260869565216E-2</c:v>
                </c:pt>
                <c:pt idx="3">
                  <c:v>0</c:v>
                </c:pt>
              </c:numCache>
            </c:numRef>
          </c:val>
          <c:extLst>
            <c:ext xmlns:c16="http://schemas.microsoft.com/office/drawing/2014/chart" uri="{C3380CC4-5D6E-409C-BE32-E72D297353CC}">
              <c16:uniqueId val="{00000000-735F-4578-A4E4-5428831098DA}"/>
            </c:ext>
          </c:extLst>
        </c:ser>
        <c:ser>
          <c:idx val="1"/>
          <c:order val="1"/>
          <c:tx>
            <c:strRef>
              <c:f>'CONSOL. INGLÉS'!$I$7</c:f>
              <c:strCache>
                <c:ptCount val="1"/>
              </c:strCache>
            </c:strRef>
          </c:tx>
          <c:spPr>
            <a:solidFill>
              <a:schemeClr val="accent5">
                <a:lumMod val="60000"/>
                <a:lumOff val="40000"/>
              </a:schemeClr>
            </a:solidFill>
            <a:ln>
              <a:noFill/>
            </a:ln>
            <a:effectLst/>
          </c:spPr>
          <c:invertIfNegative val="0"/>
          <c:val>
            <c:numRef>
              <c:f>'CONSOL. INGLÉS'!$I$22:$I$25</c:f>
              <c:numCache>
                <c:formatCode>0%</c:formatCode>
                <c:ptCount val="4"/>
                <c:pt idx="0">
                  <c:v>0.66666666666666663</c:v>
                </c:pt>
                <c:pt idx="1">
                  <c:v>0.73913043478260865</c:v>
                </c:pt>
                <c:pt idx="2">
                  <c:v>0.65217391304347827</c:v>
                </c:pt>
                <c:pt idx="3">
                  <c:v>0.65217391304347827</c:v>
                </c:pt>
              </c:numCache>
            </c:numRef>
          </c:val>
          <c:extLst>
            <c:ext xmlns:c16="http://schemas.microsoft.com/office/drawing/2014/chart" uri="{C3380CC4-5D6E-409C-BE32-E72D297353CC}">
              <c16:uniqueId val="{00000001-735F-4578-A4E4-5428831098DA}"/>
            </c:ext>
          </c:extLst>
        </c:ser>
        <c:ser>
          <c:idx val="2"/>
          <c:order val="2"/>
          <c:tx>
            <c:strRef>
              <c:f>'CONSOL. INGLÉS'!$J$7</c:f>
              <c:strCache>
                <c:ptCount val="1"/>
              </c:strCache>
            </c:strRef>
          </c:tx>
          <c:spPr>
            <a:solidFill>
              <a:schemeClr val="accent5">
                <a:lumMod val="75000"/>
              </a:schemeClr>
            </a:solidFill>
            <a:ln>
              <a:noFill/>
            </a:ln>
            <a:effectLst/>
          </c:spPr>
          <c:invertIfNegative val="0"/>
          <c:val>
            <c:numRef>
              <c:f>'CONSOL. INGLÉS'!$J$22:$J$25</c:f>
              <c:numCache>
                <c:formatCode>0%</c:formatCode>
                <c:ptCount val="4"/>
                <c:pt idx="0">
                  <c:v>0.33333333333333331</c:v>
                </c:pt>
                <c:pt idx="1">
                  <c:v>0.2608695652173913</c:v>
                </c:pt>
                <c:pt idx="2">
                  <c:v>0.2608695652173913</c:v>
                </c:pt>
                <c:pt idx="3">
                  <c:v>0.30434782608695654</c:v>
                </c:pt>
              </c:numCache>
            </c:numRef>
          </c:val>
          <c:extLst>
            <c:ext xmlns:c16="http://schemas.microsoft.com/office/drawing/2014/chart" uri="{C3380CC4-5D6E-409C-BE32-E72D297353CC}">
              <c16:uniqueId val="{00000002-735F-4578-A4E4-5428831098DA}"/>
            </c:ext>
          </c:extLst>
        </c:ser>
        <c:ser>
          <c:idx val="3"/>
          <c:order val="3"/>
          <c:tx>
            <c:strRef>
              <c:f>'CONSOL. INGLÉS'!$K$7</c:f>
              <c:strCache>
                <c:ptCount val="1"/>
              </c:strCache>
            </c:strRef>
          </c:tx>
          <c:spPr>
            <a:solidFill>
              <a:schemeClr val="accent5">
                <a:lumMod val="50000"/>
              </a:schemeClr>
            </a:solidFill>
            <a:ln>
              <a:noFill/>
            </a:ln>
            <a:effectLst/>
          </c:spPr>
          <c:invertIfNegative val="0"/>
          <c:val>
            <c:numRef>
              <c:f>'CONSOL. INGLÉS'!$K$22:$K$25</c:f>
              <c:numCache>
                <c:formatCode>0%</c:formatCode>
                <c:ptCount val="4"/>
                <c:pt idx="0">
                  <c:v>0</c:v>
                </c:pt>
                <c:pt idx="1">
                  <c:v>0</c:v>
                </c:pt>
                <c:pt idx="2">
                  <c:v>4.3478260869565216E-2</c:v>
                </c:pt>
                <c:pt idx="3">
                  <c:v>4.3478260869565216E-2</c:v>
                </c:pt>
              </c:numCache>
            </c:numRef>
          </c:val>
          <c:extLst>
            <c:ext xmlns:c16="http://schemas.microsoft.com/office/drawing/2014/chart" uri="{C3380CC4-5D6E-409C-BE32-E72D297353CC}">
              <c16:uniqueId val="{00000003-735F-4578-A4E4-5428831098DA}"/>
            </c:ext>
          </c:extLst>
        </c:ser>
        <c:dLbls>
          <c:showLegendKey val="0"/>
          <c:showVal val="0"/>
          <c:showCatName val="0"/>
          <c:showSerName val="0"/>
          <c:showPercent val="0"/>
          <c:showBubbleSize val="0"/>
        </c:dLbls>
        <c:gapWidth val="20"/>
        <c:overlap val="100"/>
        <c:axId val="253162448"/>
        <c:axId val="253156568"/>
      </c:barChart>
      <c:catAx>
        <c:axId val="253162448"/>
        <c:scaling>
          <c:orientation val="maxMin"/>
        </c:scaling>
        <c:delete val="1"/>
        <c:axPos val="l"/>
        <c:numFmt formatCode="General" sourceLinked="1"/>
        <c:majorTickMark val="none"/>
        <c:minorTickMark val="none"/>
        <c:tickLblPos val="nextTo"/>
        <c:crossAx val="253156568"/>
        <c:crosses val="autoZero"/>
        <c:auto val="1"/>
        <c:lblAlgn val="ctr"/>
        <c:lblOffset val="100"/>
        <c:noMultiLvlLbl val="0"/>
      </c:catAx>
      <c:valAx>
        <c:axId val="253156568"/>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53162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INGLÉS'!$H$22:$H$25</c:f>
              <c:numCache>
                <c:formatCode>0%</c:formatCode>
                <c:ptCount val="4"/>
                <c:pt idx="0">
                  <c:v>0</c:v>
                </c:pt>
                <c:pt idx="1">
                  <c:v>0</c:v>
                </c:pt>
                <c:pt idx="2">
                  <c:v>4.3478260869565216E-2</c:v>
                </c:pt>
                <c:pt idx="3">
                  <c:v>0</c:v>
                </c:pt>
              </c:numCache>
            </c:numRef>
          </c:val>
          <c:smooth val="0"/>
          <c:extLst>
            <c:ext xmlns:c16="http://schemas.microsoft.com/office/drawing/2014/chart" uri="{C3380CC4-5D6E-409C-BE32-E72D297353CC}">
              <c16:uniqueId val="{00000000-B841-44AE-8344-37D10B8D99C3}"/>
            </c:ext>
          </c:extLst>
        </c:ser>
        <c:dLbls>
          <c:dLblPos val="ctr"/>
          <c:showLegendKey val="0"/>
          <c:showVal val="1"/>
          <c:showCatName val="0"/>
          <c:showSerName val="0"/>
          <c:showPercent val="0"/>
          <c:showBubbleSize val="0"/>
        </c:dLbls>
        <c:marker val="1"/>
        <c:smooth val="0"/>
        <c:axId val="253161664"/>
        <c:axId val="253156176"/>
      </c:lineChart>
      <c:catAx>
        <c:axId val="25316166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US"/>
          </a:p>
        </c:txPr>
        <c:crossAx val="253156176"/>
        <c:crosses val="autoZero"/>
        <c:auto val="1"/>
        <c:lblAlgn val="ctr"/>
        <c:lblOffset val="100"/>
        <c:noMultiLvlLbl val="0"/>
      </c:catAx>
      <c:valAx>
        <c:axId val="253156176"/>
        <c:scaling>
          <c:orientation val="minMax"/>
        </c:scaling>
        <c:delete val="1"/>
        <c:axPos val="l"/>
        <c:numFmt formatCode="0%" sourceLinked="1"/>
        <c:majorTickMark val="none"/>
        <c:minorTickMark val="none"/>
        <c:tickLblPos val="nextTo"/>
        <c:crossAx val="2531616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INGLÉS'!$H$29:$H$32</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9FCA-4958-AF6D-AAAB13B47B35}"/>
            </c:ext>
          </c:extLst>
        </c:ser>
        <c:dLbls>
          <c:dLblPos val="ctr"/>
          <c:showLegendKey val="0"/>
          <c:showVal val="1"/>
          <c:showCatName val="0"/>
          <c:showSerName val="0"/>
          <c:showPercent val="0"/>
          <c:showBubbleSize val="0"/>
        </c:dLbls>
        <c:marker val="1"/>
        <c:smooth val="0"/>
        <c:axId val="253159704"/>
        <c:axId val="253157744"/>
      </c:lineChart>
      <c:catAx>
        <c:axId val="25315970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US"/>
          </a:p>
        </c:txPr>
        <c:crossAx val="253157744"/>
        <c:crosses val="autoZero"/>
        <c:auto val="1"/>
        <c:lblAlgn val="ctr"/>
        <c:lblOffset val="100"/>
        <c:noMultiLvlLbl val="0"/>
      </c:catAx>
      <c:valAx>
        <c:axId val="253157744"/>
        <c:scaling>
          <c:orientation val="minMax"/>
        </c:scaling>
        <c:delete val="1"/>
        <c:axPos val="l"/>
        <c:numFmt formatCode="0%" sourceLinked="1"/>
        <c:majorTickMark val="none"/>
        <c:minorTickMark val="none"/>
        <c:tickLblPos val="nextTo"/>
        <c:crossAx val="253159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INGLÉS'!$H$36:$H$39</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2357-4643-B04C-1675FE72668D}"/>
            </c:ext>
          </c:extLst>
        </c:ser>
        <c:dLbls>
          <c:dLblPos val="ctr"/>
          <c:showLegendKey val="0"/>
          <c:showVal val="1"/>
          <c:showCatName val="0"/>
          <c:showSerName val="0"/>
          <c:showPercent val="0"/>
          <c:showBubbleSize val="0"/>
        </c:dLbls>
        <c:marker val="1"/>
        <c:smooth val="0"/>
        <c:axId val="253162840"/>
        <c:axId val="253160488"/>
      </c:lineChart>
      <c:catAx>
        <c:axId val="25316284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US"/>
          </a:p>
        </c:txPr>
        <c:crossAx val="253160488"/>
        <c:crosses val="autoZero"/>
        <c:auto val="1"/>
        <c:lblAlgn val="ctr"/>
        <c:lblOffset val="100"/>
        <c:noMultiLvlLbl val="0"/>
      </c:catAx>
      <c:valAx>
        <c:axId val="253160488"/>
        <c:scaling>
          <c:orientation val="minMax"/>
        </c:scaling>
        <c:delete val="1"/>
        <c:axPos val="l"/>
        <c:numFmt formatCode="0%" sourceLinked="1"/>
        <c:majorTickMark val="none"/>
        <c:minorTickMark val="none"/>
        <c:tickLblPos val="nextTo"/>
        <c:crossAx val="2531628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INGLÉS'!$H$7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INGLÉS'!$H$36:$H$39</c:f>
              <c:numCache>
                <c:formatCode>0%</c:formatCode>
                <c:ptCount val="4"/>
                <c:pt idx="0">
                  <c:v>0</c:v>
                </c:pt>
                <c:pt idx="1">
                  <c:v>0</c:v>
                </c:pt>
                <c:pt idx="2">
                  <c:v>0</c:v>
                </c:pt>
                <c:pt idx="3">
                  <c:v>0</c:v>
                </c:pt>
              </c:numCache>
            </c:numRef>
          </c:val>
          <c:extLst>
            <c:ext xmlns:c16="http://schemas.microsoft.com/office/drawing/2014/chart" uri="{C3380CC4-5D6E-409C-BE32-E72D297353CC}">
              <c16:uniqueId val="{00000000-EA9E-4806-88AE-85AB6A7192EB}"/>
            </c:ext>
          </c:extLst>
        </c:ser>
        <c:ser>
          <c:idx val="1"/>
          <c:order val="1"/>
          <c:tx>
            <c:strRef>
              <c:f>'CONSOL. INGLÉS'!$I$7</c:f>
              <c:strCache>
                <c:ptCount val="1"/>
              </c:strCache>
            </c:strRef>
          </c:tx>
          <c:spPr>
            <a:solidFill>
              <a:schemeClr val="accent5">
                <a:lumMod val="60000"/>
                <a:lumOff val="40000"/>
              </a:schemeClr>
            </a:solidFill>
            <a:ln>
              <a:noFill/>
            </a:ln>
            <a:effectLst/>
          </c:spPr>
          <c:invertIfNegative val="0"/>
          <c:val>
            <c:numRef>
              <c:f>'CONSOL. INGLÉS'!$I$36:$I$39</c:f>
              <c:numCache>
                <c:formatCode>0%</c:formatCode>
                <c:ptCount val="4"/>
                <c:pt idx="0">
                  <c:v>0</c:v>
                </c:pt>
                <c:pt idx="1">
                  <c:v>0</c:v>
                </c:pt>
                <c:pt idx="2">
                  <c:v>0</c:v>
                </c:pt>
                <c:pt idx="3">
                  <c:v>0</c:v>
                </c:pt>
              </c:numCache>
            </c:numRef>
          </c:val>
          <c:extLst>
            <c:ext xmlns:c16="http://schemas.microsoft.com/office/drawing/2014/chart" uri="{C3380CC4-5D6E-409C-BE32-E72D297353CC}">
              <c16:uniqueId val="{00000001-EA9E-4806-88AE-85AB6A7192EB}"/>
            </c:ext>
          </c:extLst>
        </c:ser>
        <c:ser>
          <c:idx val="2"/>
          <c:order val="2"/>
          <c:tx>
            <c:strRef>
              <c:f>'CONSOL. INGLÉS'!$J$7</c:f>
              <c:strCache>
                <c:ptCount val="1"/>
              </c:strCache>
            </c:strRef>
          </c:tx>
          <c:spPr>
            <a:solidFill>
              <a:schemeClr val="accent5">
                <a:lumMod val="75000"/>
              </a:schemeClr>
            </a:solidFill>
            <a:ln>
              <a:noFill/>
            </a:ln>
            <a:effectLst/>
          </c:spPr>
          <c:invertIfNegative val="0"/>
          <c:val>
            <c:numRef>
              <c:f>'CONSOL. INGLÉS'!$J$36:$J$39</c:f>
              <c:numCache>
                <c:formatCode>0%</c:formatCode>
                <c:ptCount val="4"/>
                <c:pt idx="0">
                  <c:v>0</c:v>
                </c:pt>
                <c:pt idx="1">
                  <c:v>0</c:v>
                </c:pt>
                <c:pt idx="2">
                  <c:v>0</c:v>
                </c:pt>
                <c:pt idx="3">
                  <c:v>0</c:v>
                </c:pt>
              </c:numCache>
            </c:numRef>
          </c:val>
          <c:extLst>
            <c:ext xmlns:c16="http://schemas.microsoft.com/office/drawing/2014/chart" uri="{C3380CC4-5D6E-409C-BE32-E72D297353CC}">
              <c16:uniqueId val="{00000002-EA9E-4806-88AE-85AB6A7192EB}"/>
            </c:ext>
          </c:extLst>
        </c:ser>
        <c:ser>
          <c:idx val="3"/>
          <c:order val="3"/>
          <c:tx>
            <c:strRef>
              <c:f>'CONSOL. INGLÉS'!$K$7</c:f>
              <c:strCache>
                <c:ptCount val="1"/>
              </c:strCache>
            </c:strRef>
          </c:tx>
          <c:spPr>
            <a:solidFill>
              <a:schemeClr val="accent5">
                <a:lumMod val="50000"/>
              </a:schemeClr>
            </a:solidFill>
            <a:ln>
              <a:noFill/>
            </a:ln>
            <a:effectLst/>
          </c:spPr>
          <c:invertIfNegative val="0"/>
          <c:val>
            <c:numRef>
              <c:f>'CONSOL. INGLÉS'!$K$36:$K$39</c:f>
              <c:numCache>
                <c:formatCode>0%</c:formatCode>
                <c:ptCount val="4"/>
                <c:pt idx="0">
                  <c:v>0</c:v>
                </c:pt>
                <c:pt idx="1">
                  <c:v>0</c:v>
                </c:pt>
                <c:pt idx="2">
                  <c:v>0</c:v>
                </c:pt>
                <c:pt idx="3">
                  <c:v>0</c:v>
                </c:pt>
              </c:numCache>
            </c:numRef>
          </c:val>
          <c:extLst>
            <c:ext xmlns:c16="http://schemas.microsoft.com/office/drawing/2014/chart" uri="{C3380CC4-5D6E-409C-BE32-E72D297353CC}">
              <c16:uniqueId val="{00000003-EA9E-4806-88AE-85AB6A7192EB}"/>
            </c:ext>
          </c:extLst>
        </c:ser>
        <c:dLbls>
          <c:showLegendKey val="0"/>
          <c:showVal val="0"/>
          <c:showCatName val="0"/>
          <c:showSerName val="0"/>
          <c:showPercent val="0"/>
          <c:showBubbleSize val="0"/>
        </c:dLbls>
        <c:gapWidth val="20"/>
        <c:overlap val="100"/>
        <c:axId val="253160880"/>
        <c:axId val="253161272"/>
      </c:barChart>
      <c:catAx>
        <c:axId val="253160880"/>
        <c:scaling>
          <c:orientation val="maxMin"/>
        </c:scaling>
        <c:delete val="1"/>
        <c:axPos val="l"/>
        <c:numFmt formatCode="General" sourceLinked="1"/>
        <c:majorTickMark val="none"/>
        <c:minorTickMark val="none"/>
        <c:tickLblPos val="nextTo"/>
        <c:crossAx val="253161272"/>
        <c:crosses val="autoZero"/>
        <c:auto val="1"/>
        <c:lblAlgn val="ctr"/>
        <c:lblOffset val="100"/>
        <c:noMultiLvlLbl val="0"/>
      </c:catAx>
      <c:valAx>
        <c:axId val="253161272"/>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531608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INGLÉS'!$H$7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INGLÉS'!$H$29:$H$32</c:f>
              <c:numCache>
                <c:formatCode>0%</c:formatCode>
                <c:ptCount val="4"/>
                <c:pt idx="0">
                  <c:v>0</c:v>
                </c:pt>
                <c:pt idx="1">
                  <c:v>0</c:v>
                </c:pt>
                <c:pt idx="2">
                  <c:v>0</c:v>
                </c:pt>
                <c:pt idx="3">
                  <c:v>0</c:v>
                </c:pt>
              </c:numCache>
            </c:numRef>
          </c:val>
          <c:extLst>
            <c:ext xmlns:c16="http://schemas.microsoft.com/office/drawing/2014/chart" uri="{C3380CC4-5D6E-409C-BE32-E72D297353CC}">
              <c16:uniqueId val="{00000000-52C4-4087-A8F3-DA7BCC257F25}"/>
            </c:ext>
          </c:extLst>
        </c:ser>
        <c:ser>
          <c:idx val="1"/>
          <c:order val="1"/>
          <c:tx>
            <c:strRef>
              <c:f>'CONSOL. INGLÉS'!$I$7</c:f>
              <c:strCache>
                <c:ptCount val="1"/>
              </c:strCache>
            </c:strRef>
          </c:tx>
          <c:spPr>
            <a:solidFill>
              <a:schemeClr val="accent5">
                <a:lumMod val="60000"/>
                <a:lumOff val="40000"/>
              </a:schemeClr>
            </a:solidFill>
            <a:ln>
              <a:noFill/>
            </a:ln>
            <a:effectLst/>
          </c:spPr>
          <c:invertIfNegative val="0"/>
          <c:val>
            <c:numRef>
              <c:f>'CONSOL. INGLÉS'!$I$29:$I$32</c:f>
              <c:numCache>
                <c:formatCode>0%</c:formatCode>
                <c:ptCount val="4"/>
                <c:pt idx="0">
                  <c:v>0</c:v>
                </c:pt>
                <c:pt idx="1">
                  <c:v>0</c:v>
                </c:pt>
                <c:pt idx="2">
                  <c:v>0</c:v>
                </c:pt>
                <c:pt idx="3">
                  <c:v>0</c:v>
                </c:pt>
              </c:numCache>
            </c:numRef>
          </c:val>
          <c:extLst>
            <c:ext xmlns:c16="http://schemas.microsoft.com/office/drawing/2014/chart" uri="{C3380CC4-5D6E-409C-BE32-E72D297353CC}">
              <c16:uniqueId val="{00000001-52C4-4087-A8F3-DA7BCC257F25}"/>
            </c:ext>
          </c:extLst>
        </c:ser>
        <c:ser>
          <c:idx val="2"/>
          <c:order val="2"/>
          <c:tx>
            <c:strRef>
              <c:f>'CONSOL. INGLÉS'!$J$7</c:f>
              <c:strCache>
                <c:ptCount val="1"/>
              </c:strCache>
            </c:strRef>
          </c:tx>
          <c:spPr>
            <a:solidFill>
              <a:schemeClr val="accent5">
                <a:lumMod val="75000"/>
              </a:schemeClr>
            </a:solidFill>
            <a:ln>
              <a:noFill/>
            </a:ln>
            <a:effectLst/>
          </c:spPr>
          <c:invertIfNegative val="0"/>
          <c:val>
            <c:numRef>
              <c:f>'CONSOL. INGLÉS'!$J$29:$J$32</c:f>
              <c:numCache>
                <c:formatCode>0%</c:formatCode>
                <c:ptCount val="4"/>
                <c:pt idx="0">
                  <c:v>0</c:v>
                </c:pt>
                <c:pt idx="1">
                  <c:v>0</c:v>
                </c:pt>
                <c:pt idx="2">
                  <c:v>0</c:v>
                </c:pt>
                <c:pt idx="3">
                  <c:v>0</c:v>
                </c:pt>
              </c:numCache>
            </c:numRef>
          </c:val>
          <c:extLst>
            <c:ext xmlns:c16="http://schemas.microsoft.com/office/drawing/2014/chart" uri="{C3380CC4-5D6E-409C-BE32-E72D297353CC}">
              <c16:uniqueId val="{00000002-52C4-4087-A8F3-DA7BCC257F25}"/>
            </c:ext>
          </c:extLst>
        </c:ser>
        <c:ser>
          <c:idx val="3"/>
          <c:order val="3"/>
          <c:tx>
            <c:strRef>
              <c:f>'CONSOL. INGLÉS'!$K$7</c:f>
              <c:strCache>
                <c:ptCount val="1"/>
              </c:strCache>
            </c:strRef>
          </c:tx>
          <c:spPr>
            <a:solidFill>
              <a:schemeClr val="accent5">
                <a:lumMod val="50000"/>
              </a:schemeClr>
            </a:solidFill>
            <a:ln>
              <a:noFill/>
            </a:ln>
            <a:effectLst/>
          </c:spPr>
          <c:invertIfNegative val="0"/>
          <c:val>
            <c:numRef>
              <c:f>'CONSOL. INGLÉS'!$K$29:$K$32</c:f>
              <c:numCache>
                <c:formatCode>0%</c:formatCode>
                <c:ptCount val="4"/>
                <c:pt idx="0">
                  <c:v>0</c:v>
                </c:pt>
                <c:pt idx="1">
                  <c:v>0</c:v>
                </c:pt>
                <c:pt idx="2">
                  <c:v>0</c:v>
                </c:pt>
                <c:pt idx="3">
                  <c:v>0</c:v>
                </c:pt>
              </c:numCache>
            </c:numRef>
          </c:val>
          <c:extLst>
            <c:ext xmlns:c16="http://schemas.microsoft.com/office/drawing/2014/chart" uri="{C3380CC4-5D6E-409C-BE32-E72D297353CC}">
              <c16:uniqueId val="{00000003-52C4-4087-A8F3-DA7BCC257F25}"/>
            </c:ext>
          </c:extLst>
        </c:ser>
        <c:dLbls>
          <c:showLegendKey val="0"/>
          <c:showVal val="0"/>
          <c:showCatName val="0"/>
          <c:showSerName val="0"/>
          <c:showPercent val="0"/>
          <c:showBubbleSize val="0"/>
        </c:dLbls>
        <c:gapWidth val="20"/>
        <c:overlap val="100"/>
        <c:axId val="253158136"/>
        <c:axId val="253403904"/>
      </c:barChart>
      <c:catAx>
        <c:axId val="253158136"/>
        <c:scaling>
          <c:orientation val="maxMin"/>
        </c:scaling>
        <c:delete val="1"/>
        <c:axPos val="l"/>
        <c:numFmt formatCode="General" sourceLinked="1"/>
        <c:majorTickMark val="none"/>
        <c:minorTickMark val="none"/>
        <c:tickLblPos val="nextTo"/>
        <c:crossAx val="253403904"/>
        <c:crosses val="autoZero"/>
        <c:auto val="1"/>
        <c:lblAlgn val="ctr"/>
        <c:lblOffset val="100"/>
        <c:noMultiLvlLbl val="0"/>
      </c:catAx>
      <c:valAx>
        <c:axId val="253403904"/>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53158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INGLÉS'!$H$7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INGLÉS'!$H$8:$H$11</c:f>
              <c:numCache>
                <c:formatCode>0%</c:formatCode>
                <c:ptCount val="4"/>
                <c:pt idx="0">
                  <c:v>0</c:v>
                </c:pt>
                <c:pt idx="1">
                  <c:v>0</c:v>
                </c:pt>
                <c:pt idx="2">
                  <c:v>7.1428571428571425E-2</c:v>
                </c:pt>
                <c:pt idx="3">
                  <c:v>7.1428571428571425E-2</c:v>
                </c:pt>
              </c:numCache>
            </c:numRef>
          </c:val>
          <c:extLst>
            <c:ext xmlns:c16="http://schemas.microsoft.com/office/drawing/2014/chart" uri="{C3380CC4-5D6E-409C-BE32-E72D297353CC}">
              <c16:uniqueId val="{00000000-F01A-4780-88BD-51DD6AD653F5}"/>
            </c:ext>
          </c:extLst>
        </c:ser>
        <c:ser>
          <c:idx val="1"/>
          <c:order val="1"/>
          <c:tx>
            <c:strRef>
              <c:f>'CONSOL. INGLÉS'!$I$7</c:f>
              <c:strCache>
                <c:ptCount val="1"/>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INGLÉS'!$I$8:$I$11</c:f>
              <c:numCache>
                <c:formatCode>0%</c:formatCode>
                <c:ptCount val="4"/>
                <c:pt idx="0">
                  <c:v>0</c:v>
                </c:pt>
                <c:pt idx="1">
                  <c:v>0.4642857142857143</c:v>
                </c:pt>
                <c:pt idx="2">
                  <c:v>0.42857142857142855</c:v>
                </c:pt>
                <c:pt idx="3">
                  <c:v>0.25</c:v>
                </c:pt>
              </c:numCache>
            </c:numRef>
          </c:val>
          <c:extLst>
            <c:ext xmlns:c16="http://schemas.microsoft.com/office/drawing/2014/chart" uri="{C3380CC4-5D6E-409C-BE32-E72D297353CC}">
              <c16:uniqueId val="{00000001-F01A-4780-88BD-51DD6AD653F5}"/>
            </c:ext>
          </c:extLst>
        </c:ser>
        <c:ser>
          <c:idx val="2"/>
          <c:order val="2"/>
          <c:tx>
            <c:strRef>
              <c:f>'CONSOL. INGLÉS'!$J$7</c:f>
              <c:strCache>
                <c:ptCount val="1"/>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INGLÉS'!$J$8:$J$11</c:f>
              <c:numCache>
                <c:formatCode>0%</c:formatCode>
                <c:ptCount val="4"/>
                <c:pt idx="0">
                  <c:v>1</c:v>
                </c:pt>
                <c:pt idx="1">
                  <c:v>0.17857142857142858</c:v>
                </c:pt>
                <c:pt idx="2">
                  <c:v>0.32142857142857145</c:v>
                </c:pt>
                <c:pt idx="3">
                  <c:v>0.6785714285714286</c:v>
                </c:pt>
              </c:numCache>
            </c:numRef>
          </c:val>
          <c:extLst>
            <c:ext xmlns:c16="http://schemas.microsoft.com/office/drawing/2014/chart" uri="{C3380CC4-5D6E-409C-BE32-E72D297353CC}">
              <c16:uniqueId val="{00000002-F01A-4780-88BD-51DD6AD653F5}"/>
            </c:ext>
          </c:extLst>
        </c:ser>
        <c:ser>
          <c:idx val="3"/>
          <c:order val="3"/>
          <c:tx>
            <c:strRef>
              <c:f>'CONSOL. INGLÉS'!$K$7</c:f>
              <c:strCache>
                <c:ptCount val="1"/>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INGLÉS'!$K$8:$K$11</c:f>
              <c:numCache>
                <c:formatCode>0%</c:formatCode>
                <c:ptCount val="4"/>
                <c:pt idx="0">
                  <c:v>0</c:v>
                </c:pt>
                <c:pt idx="1">
                  <c:v>0.35714285714285715</c:v>
                </c:pt>
                <c:pt idx="2">
                  <c:v>0.17857142857142858</c:v>
                </c:pt>
                <c:pt idx="3">
                  <c:v>0</c:v>
                </c:pt>
              </c:numCache>
            </c:numRef>
          </c:val>
          <c:extLst>
            <c:ext xmlns:c16="http://schemas.microsoft.com/office/drawing/2014/chart" uri="{C3380CC4-5D6E-409C-BE32-E72D297353CC}">
              <c16:uniqueId val="{00000003-F01A-4780-88BD-51DD6AD653F5}"/>
            </c:ext>
          </c:extLst>
        </c:ser>
        <c:dLbls>
          <c:showLegendKey val="0"/>
          <c:showVal val="0"/>
          <c:showCatName val="0"/>
          <c:showSerName val="0"/>
          <c:showPercent val="0"/>
          <c:showBubbleSize val="0"/>
        </c:dLbls>
        <c:gapWidth val="20"/>
        <c:overlap val="100"/>
        <c:axId val="253405864"/>
        <c:axId val="253406648"/>
      </c:barChart>
      <c:catAx>
        <c:axId val="253405864"/>
        <c:scaling>
          <c:orientation val="maxMin"/>
        </c:scaling>
        <c:delete val="1"/>
        <c:axPos val="l"/>
        <c:numFmt formatCode="General" sourceLinked="1"/>
        <c:majorTickMark val="none"/>
        <c:minorTickMark val="none"/>
        <c:tickLblPos val="nextTo"/>
        <c:crossAx val="253406648"/>
        <c:crosses val="autoZero"/>
        <c:auto val="1"/>
        <c:lblAlgn val="ctr"/>
        <c:lblOffset val="100"/>
        <c:noMultiLvlLbl val="0"/>
      </c:catAx>
      <c:valAx>
        <c:axId val="253406648"/>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534058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'INGLÉS 5°'!$D$52:$H$52</c:f>
              <c:numCache>
                <c:formatCode>0%</c:formatCode>
                <c:ptCount val="5"/>
                <c:pt idx="0">
                  <c:v>0</c:v>
                </c:pt>
                <c:pt idx="1">
                  <c:v>0</c:v>
                </c:pt>
                <c:pt idx="2">
                  <c:v>7.1428571428571425E-2</c:v>
                </c:pt>
                <c:pt idx="3">
                  <c:v>7.1428571428571425E-2</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52094120"/>
        <c:axId val="252093336"/>
      </c:lineChart>
      <c:catAx>
        <c:axId val="25209412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crossAx val="252093336"/>
        <c:crosses val="autoZero"/>
        <c:auto val="1"/>
        <c:lblAlgn val="ctr"/>
        <c:lblOffset val="100"/>
        <c:noMultiLvlLbl val="0"/>
      </c:catAx>
      <c:valAx>
        <c:axId val="25209333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52094120"/>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'INGLÉS 9°'!$B$31</c:f>
          <c:strCache>
            <c:ptCount val="1"/>
            <c:pt idx="0">
              <c:v>English - Grado 9</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US"/>
        </a:p>
      </c:txPr>
    </c:title>
    <c:autoTitleDeleted val="0"/>
    <c:plotArea>
      <c:layout/>
      <c:barChart>
        <c:barDir val="bar"/>
        <c:grouping val="percentStacked"/>
        <c:varyColors val="0"/>
        <c:ser>
          <c:idx val="0"/>
          <c:order val="0"/>
          <c:tx>
            <c:strRef>
              <c:f>'INGLÉS 9°'!$G$23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'INGLÉS 9°'!$G$24:$G$28</c:f>
              <c:numCache>
                <c:formatCode>0%</c:formatCode>
                <c:ptCount val="5"/>
                <c:pt idx="0">
                  <c:v>0.13333333333333333</c:v>
                </c:pt>
                <c:pt idx="1">
                  <c:v>0.1</c:v>
                </c:pt>
                <c:pt idx="2">
                  <c:v>0.16666666666666666</c:v>
                </c:pt>
                <c:pt idx="3">
                  <c:v>0.16666666666666666</c:v>
                </c:pt>
                <c:pt idx="4">
                  <c:v>0</c:v>
                </c:pt>
              </c:numCache>
            </c:numRef>
          </c:val>
          <c:extLst>
            <c:ext xmlns:c16="http://schemas.microsoft.com/office/drawing/2014/chart" uri="{C3380CC4-5D6E-409C-BE32-E72D297353CC}">
              <c16:uniqueId val="{00000000-97F8-4D92-ABE9-04AD17D35419}"/>
            </c:ext>
          </c:extLst>
        </c:ser>
        <c:ser>
          <c:idx val="1"/>
          <c:order val="1"/>
          <c:tx>
            <c:strRef>
              <c:f>'INGLÉS 9°'!$H$23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'INGLÉS 9°'!$H$24:$H$28</c:f>
              <c:numCache>
                <c:formatCode>0%</c:formatCode>
                <c:ptCount val="5"/>
                <c:pt idx="0">
                  <c:v>0.83333333333333337</c:v>
                </c:pt>
                <c:pt idx="1">
                  <c:v>0.56666666666666665</c:v>
                </c:pt>
                <c:pt idx="2">
                  <c:v>0.56666666666666665</c:v>
                </c:pt>
                <c:pt idx="3">
                  <c:v>0.53333333333333333</c:v>
                </c:pt>
                <c:pt idx="4">
                  <c:v>0</c:v>
                </c:pt>
              </c:numCache>
            </c:numRef>
          </c:val>
          <c:extLst>
            <c:ext xmlns:c16="http://schemas.microsoft.com/office/drawing/2014/chart" uri="{C3380CC4-5D6E-409C-BE32-E72D297353CC}">
              <c16:uniqueId val="{00000001-97F8-4D92-ABE9-04AD17D35419}"/>
            </c:ext>
          </c:extLst>
        </c:ser>
        <c:ser>
          <c:idx val="2"/>
          <c:order val="2"/>
          <c:tx>
            <c:strRef>
              <c:f>'INGLÉS 9°'!$I$23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'INGLÉS 9°'!$I$24:$I$28</c:f>
              <c:numCache>
                <c:formatCode>0%</c:formatCode>
                <c:ptCount val="5"/>
                <c:pt idx="0">
                  <c:v>3.3333333333333333E-2</c:v>
                </c:pt>
                <c:pt idx="1">
                  <c:v>0.33333333333333331</c:v>
                </c:pt>
                <c:pt idx="2">
                  <c:v>0.26666666666666666</c:v>
                </c:pt>
                <c:pt idx="3">
                  <c:v>0.3</c:v>
                </c:pt>
                <c:pt idx="4">
                  <c:v>0</c:v>
                </c:pt>
              </c:numCache>
            </c:numRef>
          </c:val>
          <c:extLst>
            <c:ext xmlns:c16="http://schemas.microsoft.com/office/drawing/2014/chart" uri="{C3380CC4-5D6E-409C-BE32-E72D297353CC}">
              <c16:uniqueId val="{00000002-97F8-4D92-ABE9-04AD17D35419}"/>
            </c:ext>
          </c:extLst>
        </c:ser>
        <c:ser>
          <c:idx val="3"/>
          <c:order val="3"/>
          <c:tx>
            <c:strRef>
              <c:f>'INGLÉS 9°'!$J$23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'INGLÉS 9°'!$J$24:$J$28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52093728"/>
        <c:axId val="252090592"/>
      </c:barChart>
      <c:catAx>
        <c:axId val="252093728"/>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US"/>
          </a:p>
        </c:txPr>
        <c:crossAx val="252090592"/>
        <c:crosses val="autoZero"/>
        <c:auto val="1"/>
        <c:lblAlgn val="ctr"/>
        <c:lblOffset val="100"/>
        <c:noMultiLvlLbl val="0"/>
      </c:catAx>
      <c:valAx>
        <c:axId val="252090592"/>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52093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'INGLÉS 9°'!$D$52:$H$52</c:f>
              <c:numCache>
                <c:formatCode>0%</c:formatCode>
                <c:ptCount val="5"/>
                <c:pt idx="0">
                  <c:v>0.13333333333333333</c:v>
                </c:pt>
                <c:pt idx="1">
                  <c:v>0.1</c:v>
                </c:pt>
                <c:pt idx="2">
                  <c:v>0.16666666666666666</c:v>
                </c:pt>
                <c:pt idx="3">
                  <c:v>0.16666666666666666</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52096472"/>
        <c:axId val="252096864"/>
      </c:lineChart>
      <c:catAx>
        <c:axId val="25209647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crossAx val="252096864"/>
        <c:crosses val="autoZero"/>
        <c:auto val="1"/>
        <c:lblAlgn val="ctr"/>
        <c:lblOffset val="100"/>
        <c:noMultiLvlLbl val="0"/>
      </c:catAx>
      <c:valAx>
        <c:axId val="2520968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52096472"/>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'INGLÉS 11°'!$B$31</c:f>
          <c:strCache>
            <c:ptCount val="1"/>
            <c:pt idx="0">
              <c:v>English - Grado 11</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US"/>
        </a:p>
      </c:txPr>
    </c:title>
    <c:autoTitleDeleted val="0"/>
    <c:plotArea>
      <c:layout/>
      <c:barChart>
        <c:barDir val="bar"/>
        <c:grouping val="percentStacked"/>
        <c:varyColors val="0"/>
        <c:ser>
          <c:idx val="0"/>
          <c:order val="0"/>
          <c:tx>
            <c:strRef>
              <c:f>'INGLÉS 11°'!$G$23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'INGLÉS 11°'!$G$24:$G$28</c:f>
              <c:numCache>
                <c:formatCode>0%</c:formatCode>
                <c:ptCount val="5"/>
                <c:pt idx="0">
                  <c:v>0</c:v>
                </c:pt>
                <c:pt idx="1">
                  <c:v>0</c:v>
                </c:pt>
                <c:pt idx="2">
                  <c:v>4.3478260869565216E-2</c:v>
                </c:pt>
                <c:pt idx="3">
                  <c:v>0</c:v>
                </c:pt>
                <c:pt idx="4">
                  <c:v>0</c:v>
                </c:pt>
              </c:numCache>
            </c:numRef>
          </c:val>
          <c:extLst>
            <c:ext xmlns:c16="http://schemas.microsoft.com/office/drawing/2014/chart" uri="{C3380CC4-5D6E-409C-BE32-E72D297353CC}">
              <c16:uniqueId val="{00000000-97F8-4D92-ABE9-04AD17D35419}"/>
            </c:ext>
          </c:extLst>
        </c:ser>
        <c:ser>
          <c:idx val="1"/>
          <c:order val="1"/>
          <c:tx>
            <c:strRef>
              <c:f>'INGLÉS 11°'!$H$23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'INGLÉS 11°'!$H$24:$H$28</c:f>
              <c:numCache>
                <c:formatCode>0%</c:formatCode>
                <c:ptCount val="5"/>
                <c:pt idx="0">
                  <c:v>0.52173913043478259</c:v>
                </c:pt>
                <c:pt idx="1">
                  <c:v>0.73913043478260865</c:v>
                </c:pt>
                <c:pt idx="2">
                  <c:v>0.65217391304347827</c:v>
                </c:pt>
                <c:pt idx="3">
                  <c:v>0.65217391304347827</c:v>
                </c:pt>
                <c:pt idx="4">
                  <c:v>0</c:v>
                </c:pt>
              </c:numCache>
            </c:numRef>
          </c:val>
          <c:extLst>
            <c:ext xmlns:c16="http://schemas.microsoft.com/office/drawing/2014/chart" uri="{C3380CC4-5D6E-409C-BE32-E72D297353CC}">
              <c16:uniqueId val="{00000001-97F8-4D92-ABE9-04AD17D35419}"/>
            </c:ext>
          </c:extLst>
        </c:ser>
        <c:ser>
          <c:idx val="2"/>
          <c:order val="2"/>
          <c:tx>
            <c:strRef>
              <c:f>'INGLÉS 11°'!$I$23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'INGLÉS 11°'!$I$24:$I$28</c:f>
              <c:numCache>
                <c:formatCode>0%</c:formatCode>
                <c:ptCount val="5"/>
                <c:pt idx="0">
                  <c:v>0.2608695652173913</c:v>
                </c:pt>
                <c:pt idx="1">
                  <c:v>0.2608695652173913</c:v>
                </c:pt>
                <c:pt idx="2">
                  <c:v>0.2608695652173913</c:v>
                </c:pt>
                <c:pt idx="3">
                  <c:v>0.30434782608695654</c:v>
                </c:pt>
                <c:pt idx="4">
                  <c:v>0</c:v>
                </c:pt>
              </c:numCache>
            </c:numRef>
          </c:val>
          <c:extLst>
            <c:ext xmlns:c16="http://schemas.microsoft.com/office/drawing/2014/chart" uri="{C3380CC4-5D6E-409C-BE32-E72D297353CC}">
              <c16:uniqueId val="{00000002-97F8-4D92-ABE9-04AD17D35419}"/>
            </c:ext>
          </c:extLst>
        </c:ser>
        <c:ser>
          <c:idx val="3"/>
          <c:order val="3"/>
          <c:tx>
            <c:strRef>
              <c:f>'INGLÉS 11°'!$J$23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'INGLÉS 11°'!$J$24:$J$28</c:f>
              <c:numCache>
                <c:formatCode>0%</c:formatCode>
                <c:ptCount val="5"/>
                <c:pt idx="0">
                  <c:v>0</c:v>
                </c:pt>
                <c:pt idx="1">
                  <c:v>0</c:v>
                </c:pt>
                <c:pt idx="2">
                  <c:v>4.3478260869565216E-2</c:v>
                </c:pt>
                <c:pt idx="3">
                  <c:v>4.3478260869565216E-2</c:v>
                </c:pt>
                <c:pt idx="4">
                  <c:v>0</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52092944"/>
        <c:axId val="252096080"/>
      </c:barChart>
      <c:catAx>
        <c:axId val="252092944"/>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US"/>
          </a:p>
        </c:txPr>
        <c:crossAx val="252096080"/>
        <c:crosses val="autoZero"/>
        <c:auto val="1"/>
        <c:lblAlgn val="ctr"/>
        <c:lblOffset val="100"/>
        <c:noMultiLvlLbl val="0"/>
      </c:catAx>
      <c:valAx>
        <c:axId val="252096080"/>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52092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'INGLÉS 11°'!$D$52:$H$52</c:f>
              <c:numCache>
                <c:formatCode>0%</c:formatCode>
                <c:ptCount val="5"/>
                <c:pt idx="0">
                  <c:v>0</c:v>
                </c:pt>
                <c:pt idx="1">
                  <c:v>0</c:v>
                </c:pt>
                <c:pt idx="2">
                  <c:v>4.3478260869565216E-2</c:v>
                </c:pt>
                <c:pt idx="3">
                  <c:v>0</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52097648"/>
        <c:axId val="252090200"/>
      </c:lineChart>
      <c:catAx>
        <c:axId val="252097648"/>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crossAx val="252090200"/>
        <c:crosses val="autoZero"/>
        <c:auto val="1"/>
        <c:lblAlgn val="ctr"/>
        <c:lblOffset val="100"/>
        <c:noMultiLvlLbl val="0"/>
      </c:catAx>
      <c:valAx>
        <c:axId val="25209020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52097648"/>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INGLÉS'!$H$8:$H$11</c:f>
              <c:numCache>
                <c:formatCode>0%</c:formatCode>
                <c:ptCount val="4"/>
                <c:pt idx="0">
                  <c:v>0</c:v>
                </c:pt>
                <c:pt idx="1">
                  <c:v>0</c:v>
                </c:pt>
                <c:pt idx="2">
                  <c:v>7.1428571428571425E-2</c:v>
                </c:pt>
                <c:pt idx="3">
                  <c:v>7.1428571428571425E-2</c:v>
                </c:pt>
              </c:numCache>
            </c:numRef>
          </c:val>
          <c:smooth val="0"/>
          <c:extLst>
            <c:ext xmlns:c16="http://schemas.microsoft.com/office/drawing/2014/chart" uri="{C3380CC4-5D6E-409C-BE32-E72D297353CC}">
              <c16:uniqueId val="{00000000-266E-4249-8CD6-070ED7423FCD}"/>
            </c:ext>
          </c:extLst>
        </c:ser>
        <c:dLbls>
          <c:dLblPos val="ctr"/>
          <c:showLegendKey val="0"/>
          <c:showVal val="1"/>
          <c:showCatName val="0"/>
          <c:showSerName val="0"/>
          <c:showPercent val="0"/>
          <c:showBubbleSize val="0"/>
        </c:dLbls>
        <c:marker val="1"/>
        <c:smooth val="0"/>
        <c:axId val="252090984"/>
        <c:axId val="252091376"/>
      </c:lineChart>
      <c:catAx>
        <c:axId val="25209098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US"/>
          </a:p>
        </c:txPr>
        <c:crossAx val="252091376"/>
        <c:crosses val="autoZero"/>
        <c:auto val="1"/>
        <c:lblAlgn val="ctr"/>
        <c:lblOffset val="100"/>
        <c:noMultiLvlLbl val="0"/>
      </c:catAx>
      <c:valAx>
        <c:axId val="252091376"/>
        <c:scaling>
          <c:orientation val="minMax"/>
        </c:scaling>
        <c:delete val="1"/>
        <c:axPos val="l"/>
        <c:numFmt formatCode="0%" sourceLinked="1"/>
        <c:majorTickMark val="none"/>
        <c:minorTickMark val="none"/>
        <c:tickLblPos val="nextTo"/>
        <c:crossAx val="252090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INGLÉS'!$H$7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INGLÉS'!$H$15:$H$18</c:f>
              <c:numCache>
                <c:formatCode>0%</c:formatCode>
                <c:ptCount val="4"/>
                <c:pt idx="0">
                  <c:v>0.13333333333333333</c:v>
                </c:pt>
                <c:pt idx="1">
                  <c:v>0.1</c:v>
                </c:pt>
                <c:pt idx="2">
                  <c:v>0.16666666666666666</c:v>
                </c:pt>
                <c:pt idx="3">
                  <c:v>0.16666666666666666</c:v>
                </c:pt>
              </c:numCache>
            </c:numRef>
          </c:val>
          <c:extLst>
            <c:ext xmlns:c16="http://schemas.microsoft.com/office/drawing/2014/chart" uri="{C3380CC4-5D6E-409C-BE32-E72D297353CC}">
              <c16:uniqueId val="{00000000-CA4D-4995-A05B-773CD2B21106}"/>
            </c:ext>
          </c:extLst>
        </c:ser>
        <c:ser>
          <c:idx val="1"/>
          <c:order val="1"/>
          <c:tx>
            <c:strRef>
              <c:f>'CONSOL. INGLÉS'!$I$7</c:f>
              <c:strCache>
                <c:ptCount val="1"/>
              </c:strCache>
            </c:strRef>
          </c:tx>
          <c:spPr>
            <a:solidFill>
              <a:schemeClr val="accent5">
                <a:lumMod val="60000"/>
                <a:lumOff val="40000"/>
              </a:schemeClr>
            </a:solidFill>
            <a:ln>
              <a:noFill/>
            </a:ln>
            <a:effectLst/>
          </c:spPr>
          <c:invertIfNegative val="0"/>
          <c:val>
            <c:numRef>
              <c:f>'CONSOL. INGLÉS'!$I$15:$I$18</c:f>
              <c:numCache>
                <c:formatCode>0%</c:formatCode>
                <c:ptCount val="4"/>
                <c:pt idx="0">
                  <c:v>0.83333333333333337</c:v>
                </c:pt>
                <c:pt idx="1">
                  <c:v>0.56666666666666665</c:v>
                </c:pt>
                <c:pt idx="2">
                  <c:v>0.56666666666666665</c:v>
                </c:pt>
                <c:pt idx="3">
                  <c:v>0.53333333333333333</c:v>
                </c:pt>
              </c:numCache>
            </c:numRef>
          </c:val>
          <c:extLst>
            <c:ext xmlns:c16="http://schemas.microsoft.com/office/drawing/2014/chart" uri="{C3380CC4-5D6E-409C-BE32-E72D297353CC}">
              <c16:uniqueId val="{00000001-CA4D-4995-A05B-773CD2B21106}"/>
            </c:ext>
          </c:extLst>
        </c:ser>
        <c:ser>
          <c:idx val="2"/>
          <c:order val="2"/>
          <c:tx>
            <c:strRef>
              <c:f>'CONSOL. INGLÉS'!$J$7</c:f>
              <c:strCache>
                <c:ptCount val="1"/>
              </c:strCache>
            </c:strRef>
          </c:tx>
          <c:spPr>
            <a:solidFill>
              <a:schemeClr val="accent5">
                <a:lumMod val="75000"/>
              </a:schemeClr>
            </a:solidFill>
            <a:ln>
              <a:noFill/>
            </a:ln>
            <a:effectLst/>
          </c:spPr>
          <c:invertIfNegative val="0"/>
          <c:val>
            <c:numRef>
              <c:f>'CONSOL. INGLÉS'!$J$15:$J$18</c:f>
              <c:numCache>
                <c:formatCode>0%</c:formatCode>
                <c:ptCount val="4"/>
                <c:pt idx="0">
                  <c:v>3.3333333333333333E-2</c:v>
                </c:pt>
                <c:pt idx="1">
                  <c:v>0.33333333333333331</c:v>
                </c:pt>
                <c:pt idx="2">
                  <c:v>0.26666666666666666</c:v>
                </c:pt>
                <c:pt idx="3">
                  <c:v>0.3</c:v>
                </c:pt>
              </c:numCache>
            </c:numRef>
          </c:val>
          <c:extLst>
            <c:ext xmlns:c16="http://schemas.microsoft.com/office/drawing/2014/chart" uri="{C3380CC4-5D6E-409C-BE32-E72D297353CC}">
              <c16:uniqueId val="{00000002-CA4D-4995-A05B-773CD2B21106}"/>
            </c:ext>
          </c:extLst>
        </c:ser>
        <c:ser>
          <c:idx val="3"/>
          <c:order val="3"/>
          <c:tx>
            <c:strRef>
              <c:f>'CONSOL. INGLÉS'!$K$7</c:f>
              <c:strCache>
                <c:ptCount val="1"/>
              </c:strCache>
            </c:strRef>
          </c:tx>
          <c:spPr>
            <a:solidFill>
              <a:schemeClr val="accent5">
                <a:lumMod val="50000"/>
              </a:schemeClr>
            </a:solidFill>
            <a:ln>
              <a:noFill/>
            </a:ln>
            <a:effectLst/>
          </c:spPr>
          <c:invertIfNegative val="0"/>
          <c:val>
            <c:numRef>
              <c:f>'CONSOL. INGLÉS'!$K$15:$K$18</c:f>
              <c:numCache>
                <c:formatCode>0%</c:formatCode>
                <c:ptCount val="4"/>
                <c:pt idx="0">
                  <c:v>0</c:v>
                </c:pt>
                <c:pt idx="1">
                  <c:v>0</c:v>
                </c:pt>
                <c:pt idx="2">
                  <c:v>0</c:v>
                </c:pt>
                <c:pt idx="3">
                  <c:v>0</c:v>
                </c:pt>
              </c:numCache>
            </c:numRef>
          </c:val>
          <c:extLst>
            <c:ext xmlns:c16="http://schemas.microsoft.com/office/drawing/2014/chart" uri="{C3380CC4-5D6E-409C-BE32-E72D297353CC}">
              <c16:uniqueId val="{00000003-CA4D-4995-A05B-773CD2B21106}"/>
            </c:ext>
          </c:extLst>
        </c:ser>
        <c:dLbls>
          <c:showLegendKey val="0"/>
          <c:showVal val="0"/>
          <c:showCatName val="0"/>
          <c:showSerName val="0"/>
          <c:showPercent val="0"/>
          <c:showBubbleSize val="0"/>
        </c:dLbls>
        <c:gapWidth val="20"/>
        <c:overlap val="100"/>
        <c:axId val="252094512"/>
        <c:axId val="252095688"/>
      </c:barChart>
      <c:catAx>
        <c:axId val="252094512"/>
        <c:scaling>
          <c:orientation val="maxMin"/>
        </c:scaling>
        <c:delete val="1"/>
        <c:axPos val="l"/>
        <c:numFmt formatCode="General" sourceLinked="1"/>
        <c:majorTickMark val="none"/>
        <c:minorTickMark val="none"/>
        <c:tickLblPos val="nextTo"/>
        <c:crossAx val="252095688"/>
        <c:crosses val="autoZero"/>
        <c:auto val="1"/>
        <c:lblAlgn val="ctr"/>
        <c:lblOffset val="100"/>
        <c:noMultiLvlLbl val="0"/>
      </c:catAx>
      <c:valAx>
        <c:axId val="252095688"/>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52094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INGLÉS'!$H$15:$H$18</c:f>
              <c:numCache>
                <c:formatCode>0%</c:formatCode>
                <c:ptCount val="4"/>
                <c:pt idx="0">
                  <c:v>0.13333333333333333</c:v>
                </c:pt>
                <c:pt idx="1">
                  <c:v>0.1</c:v>
                </c:pt>
                <c:pt idx="2">
                  <c:v>0.16666666666666666</c:v>
                </c:pt>
                <c:pt idx="3">
                  <c:v>0.16666666666666666</c:v>
                </c:pt>
              </c:numCache>
            </c:numRef>
          </c:val>
          <c:smooth val="0"/>
          <c:extLst>
            <c:ext xmlns:c16="http://schemas.microsoft.com/office/drawing/2014/chart" uri="{C3380CC4-5D6E-409C-BE32-E72D297353CC}">
              <c16:uniqueId val="{00000000-09F9-42B5-98BA-E8A51C80A36A}"/>
            </c:ext>
          </c:extLst>
        </c:ser>
        <c:dLbls>
          <c:dLblPos val="ctr"/>
          <c:showLegendKey val="0"/>
          <c:showVal val="1"/>
          <c:showCatName val="0"/>
          <c:showSerName val="0"/>
          <c:showPercent val="0"/>
          <c:showBubbleSize val="0"/>
        </c:dLbls>
        <c:marker val="1"/>
        <c:smooth val="0"/>
        <c:axId val="253163624"/>
        <c:axId val="253157352"/>
      </c:lineChart>
      <c:catAx>
        <c:axId val="25316362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US"/>
          </a:p>
        </c:txPr>
        <c:crossAx val="253157352"/>
        <c:crosses val="autoZero"/>
        <c:auto val="1"/>
        <c:lblAlgn val="ctr"/>
        <c:lblOffset val="100"/>
        <c:noMultiLvlLbl val="0"/>
      </c:catAx>
      <c:valAx>
        <c:axId val="253157352"/>
        <c:scaling>
          <c:orientation val="minMax"/>
        </c:scaling>
        <c:delete val="1"/>
        <c:axPos val="l"/>
        <c:numFmt formatCode="0%" sourceLinked="1"/>
        <c:majorTickMark val="none"/>
        <c:minorTickMark val="none"/>
        <c:tickLblPos val="nextTo"/>
        <c:crossAx val="2531636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4.xml"/><Relationship Id="rId3" Type="http://schemas.openxmlformats.org/officeDocument/2006/relationships/chart" Target="../charts/chart9.xml"/><Relationship Id="rId7" Type="http://schemas.openxmlformats.org/officeDocument/2006/relationships/chart" Target="../charts/chart13.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10" Type="http://schemas.openxmlformats.org/officeDocument/2006/relationships/chart" Target="../charts/chart16.xml"/><Relationship Id="rId4" Type="http://schemas.openxmlformats.org/officeDocument/2006/relationships/chart" Target="../charts/chart10.xml"/><Relationship Id="rId9" Type="http://schemas.openxmlformats.org/officeDocument/2006/relationships/chart" Target="../charts/chart1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28576</xdr:colOff>
      <xdr:row>7</xdr:row>
      <xdr:rowOff>28575</xdr:rowOff>
    </xdr:from>
    <xdr:to>
      <xdr:col>16</xdr:col>
      <xdr:colOff>0</xdr:colOff>
      <xdr:row>10</xdr:row>
      <xdr:rowOff>209550</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13</xdr:row>
      <xdr:rowOff>76200</xdr:rowOff>
    </xdr:from>
    <xdr:to>
      <xdr:col>11</xdr:col>
      <xdr:colOff>104775</xdr:colOff>
      <xdr:row>18</xdr:row>
      <xdr:rowOff>142875</xdr:rowOff>
    </xdr:to>
    <xdr:graphicFrame macro="">
      <xdr:nvGraphicFramePr>
        <xdr:cNvPr id="3" name="Gráfico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28576</xdr:colOff>
      <xdr:row>14</xdr:row>
      <xdr:rowOff>28575</xdr:rowOff>
    </xdr:from>
    <xdr:to>
      <xdr:col>16</xdr:col>
      <xdr:colOff>0</xdr:colOff>
      <xdr:row>17</xdr:row>
      <xdr:rowOff>209550</xdr:rowOff>
    </xdr:to>
    <xdr:graphicFrame macro="">
      <xdr:nvGraphicFramePr>
        <xdr:cNvPr id="4" name="Gráfico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28575</xdr:colOff>
      <xdr:row>20</xdr:row>
      <xdr:rowOff>76200</xdr:rowOff>
    </xdr:from>
    <xdr:to>
      <xdr:col>11</xdr:col>
      <xdr:colOff>104775</xdr:colOff>
      <xdr:row>25</xdr:row>
      <xdr:rowOff>142875</xdr:rowOff>
    </xdr:to>
    <xdr:graphicFrame macro="">
      <xdr:nvGraphicFramePr>
        <xdr:cNvPr id="5" name="Gráfico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28576</xdr:colOff>
      <xdr:row>21</xdr:row>
      <xdr:rowOff>28575</xdr:rowOff>
    </xdr:from>
    <xdr:to>
      <xdr:col>16</xdr:col>
      <xdr:colOff>0</xdr:colOff>
      <xdr:row>24</xdr:row>
      <xdr:rowOff>209550</xdr:rowOff>
    </xdr:to>
    <xdr:graphicFrame macro="">
      <xdr:nvGraphicFramePr>
        <xdr:cNvPr id="6" name="Gráfico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28576</xdr:colOff>
      <xdr:row>28</xdr:row>
      <xdr:rowOff>28575</xdr:rowOff>
    </xdr:from>
    <xdr:to>
      <xdr:col>16</xdr:col>
      <xdr:colOff>0</xdr:colOff>
      <xdr:row>31</xdr:row>
      <xdr:rowOff>209550</xdr:rowOff>
    </xdr:to>
    <xdr:graphicFrame macro="">
      <xdr:nvGraphicFramePr>
        <xdr:cNvPr id="7" name="Gráfico 6">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35</xdr:row>
      <xdr:rowOff>0</xdr:rowOff>
    </xdr:from>
    <xdr:to>
      <xdr:col>15</xdr:col>
      <xdr:colOff>400049</xdr:colOff>
      <xdr:row>38</xdr:row>
      <xdr:rowOff>180975</xdr:rowOff>
    </xdr:to>
    <xdr:graphicFrame macro="">
      <xdr:nvGraphicFramePr>
        <xdr:cNvPr id="8" name="Gráfico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34</xdr:row>
      <xdr:rowOff>66675</xdr:rowOff>
    </xdr:from>
    <xdr:to>
      <xdr:col>11</xdr:col>
      <xdr:colOff>76200</xdr:colOff>
      <xdr:row>39</xdr:row>
      <xdr:rowOff>133350</xdr:rowOff>
    </xdr:to>
    <xdr:graphicFrame macro="">
      <xdr:nvGraphicFramePr>
        <xdr:cNvPr id="9" name="Gráfico 8">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27</xdr:row>
      <xdr:rowOff>57150</xdr:rowOff>
    </xdr:from>
    <xdr:to>
      <xdr:col>11</xdr:col>
      <xdr:colOff>76200</xdr:colOff>
      <xdr:row>32</xdr:row>
      <xdr:rowOff>123825</xdr:rowOff>
    </xdr:to>
    <xdr:graphicFrame macro="">
      <xdr:nvGraphicFramePr>
        <xdr:cNvPr id="10" name="Gráfico 9">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9525</xdr:colOff>
      <xdr:row>6</xdr:row>
      <xdr:rowOff>66675</xdr:rowOff>
    </xdr:from>
    <xdr:to>
      <xdr:col>11</xdr:col>
      <xdr:colOff>85725</xdr:colOff>
      <xdr:row>11</xdr:row>
      <xdr:rowOff>133350</xdr:rowOff>
    </xdr:to>
    <xdr:graphicFrame macro="">
      <xdr:nvGraphicFramePr>
        <xdr:cNvPr id="11" name="Gráfico 10">
          <a:extLst>
            <a:ext uri="{FF2B5EF4-FFF2-40B4-BE49-F238E27FC236}">
              <a16:creationId xmlns:a16="http://schemas.microsoft.com/office/drawing/2014/main" id="{00000000-0008-0000-05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view="pageLayout" topLeftCell="A10" zoomScale="110" zoomScalePageLayoutView="110" workbookViewId="0">
      <selection activeCell="A5" sqref="A5:H19"/>
    </sheetView>
  </sheetViews>
  <sheetFormatPr baseColWidth="10" defaultRowHeight="15" x14ac:dyDescent="0.25"/>
  <cols>
    <col min="6" max="6" width="3.28515625" customWidth="1"/>
    <col min="7" max="7" width="57" hidden="1" customWidth="1"/>
    <col min="8" max="8" width="21" customWidth="1"/>
    <col min="9" max="15" width="11.42578125" customWidth="1"/>
  </cols>
  <sheetData>
    <row r="1" spans="1:8" ht="15.75" thickBot="1" x14ac:dyDescent="0.3"/>
    <row r="2" spans="1:8" ht="15.75" thickBot="1" x14ac:dyDescent="0.3">
      <c r="A2" s="51" t="s">
        <v>48</v>
      </c>
      <c r="B2" s="52"/>
      <c r="C2" s="52"/>
      <c r="D2" s="52"/>
      <c r="E2" s="52"/>
      <c r="F2" s="52"/>
      <c r="G2" s="52"/>
      <c r="H2" s="53"/>
    </row>
    <row r="3" spans="1:8" ht="15" customHeight="1" x14ac:dyDescent="0.25">
      <c r="A3" s="54" t="s">
        <v>51</v>
      </c>
      <c r="B3" s="55"/>
      <c r="C3" s="55"/>
      <c r="D3" s="55"/>
      <c r="E3" s="55"/>
      <c r="F3" s="55"/>
      <c r="G3" s="55"/>
      <c r="H3" s="56"/>
    </row>
    <row r="4" spans="1:8" ht="62.25" customHeight="1" thickBot="1" x14ac:dyDescent="0.3">
      <c r="A4" s="57"/>
      <c r="B4" s="58"/>
      <c r="C4" s="58"/>
      <c r="D4" s="58"/>
      <c r="E4" s="58"/>
      <c r="F4" s="58"/>
      <c r="G4" s="58"/>
      <c r="H4" s="59"/>
    </row>
    <row r="5" spans="1:8" x14ac:dyDescent="0.25">
      <c r="A5" s="154" t="s">
        <v>57</v>
      </c>
      <c r="B5" s="155"/>
      <c r="C5" s="155"/>
      <c r="D5" s="155"/>
      <c r="E5" s="155"/>
      <c r="F5" s="155"/>
      <c r="G5" s="155"/>
      <c r="H5" s="156"/>
    </row>
    <row r="6" spans="1:8" x14ac:dyDescent="0.25">
      <c r="A6" s="148"/>
      <c r="B6" s="149"/>
      <c r="C6" s="149"/>
      <c r="D6" s="149"/>
      <c r="E6" s="149"/>
      <c r="F6" s="149"/>
      <c r="G6" s="149"/>
      <c r="H6" s="150"/>
    </row>
    <row r="7" spans="1:8" x14ac:dyDescent="0.25">
      <c r="A7" s="148"/>
      <c r="B7" s="149"/>
      <c r="C7" s="149"/>
      <c r="D7" s="149"/>
      <c r="E7" s="149"/>
      <c r="F7" s="149"/>
      <c r="G7" s="149"/>
      <c r="H7" s="150"/>
    </row>
    <row r="8" spans="1:8" x14ac:dyDescent="0.25">
      <c r="A8" s="148"/>
      <c r="B8" s="149"/>
      <c r="C8" s="149"/>
      <c r="D8" s="149"/>
      <c r="E8" s="149"/>
      <c r="F8" s="149"/>
      <c r="G8" s="149"/>
      <c r="H8" s="150"/>
    </row>
    <row r="9" spans="1:8" x14ac:dyDescent="0.25">
      <c r="A9" s="148"/>
      <c r="B9" s="149"/>
      <c r="C9" s="149"/>
      <c r="D9" s="149"/>
      <c r="E9" s="149"/>
      <c r="F9" s="149"/>
      <c r="G9" s="149"/>
      <c r="H9" s="150"/>
    </row>
    <row r="10" spans="1:8" x14ac:dyDescent="0.25">
      <c r="A10" s="148"/>
      <c r="B10" s="149"/>
      <c r="C10" s="149"/>
      <c r="D10" s="149"/>
      <c r="E10" s="149"/>
      <c r="F10" s="149"/>
      <c r="G10" s="149"/>
      <c r="H10" s="150"/>
    </row>
    <row r="11" spans="1:8" x14ac:dyDescent="0.25">
      <c r="A11" s="148"/>
      <c r="B11" s="149"/>
      <c r="C11" s="149"/>
      <c r="D11" s="149"/>
      <c r="E11" s="149"/>
      <c r="F11" s="149"/>
      <c r="G11" s="149"/>
      <c r="H11" s="150"/>
    </row>
    <row r="12" spans="1:8" x14ac:dyDescent="0.25">
      <c r="A12" s="148"/>
      <c r="B12" s="149"/>
      <c r="C12" s="149"/>
      <c r="D12" s="149"/>
      <c r="E12" s="149"/>
      <c r="F12" s="149"/>
      <c r="G12" s="149"/>
      <c r="H12" s="150"/>
    </row>
    <row r="13" spans="1:8" x14ac:dyDescent="0.25">
      <c r="A13" s="148"/>
      <c r="B13" s="149"/>
      <c r="C13" s="149"/>
      <c r="D13" s="149"/>
      <c r="E13" s="149"/>
      <c r="F13" s="149"/>
      <c r="G13" s="149"/>
      <c r="H13" s="150"/>
    </row>
    <row r="14" spans="1:8" x14ac:dyDescent="0.25">
      <c r="A14" s="148"/>
      <c r="B14" s="149"/>
      <c r="C14" s="149"/>
      <c r="D14" s="149"/>
      <c r="E14" s="149"/>
      <c r="F14" s="149"/>
      <c r="G14" s="149"/>
      <c r="H14" s="150"/>
    </row>
    <row r="15" spans="1:8" x14ac:dyDescent="0.25">
      <c r="A15" s="148"/>
      <c r="B15" s="149"/>
      <c r="C15" s="149"/>
      <c r="D15" s="149"/>
      <c r="E15" s="149"/>
      <c r="F15" s="149"/>
      <c r="G15" s="149"/>
      <c r="H15" s="150"/>
    </row>
    <row r="16" spans="1:8" x14ac:dyDescent="0.25">
      <c r="A16" s="148"/>
      <c r="B16" s="149"/>
      <c r="C16" s="149"/>
      <c r="D16" s="149"/>
      <c r="E16" s="149"/>
      <c r="F16" s="149"/>
      <c r="G16" s="149"/>
      <c r="H16" s="150"/>
    </row>
    <row r="17" spans="1:8" ht="15.75" thickBot="1" x14ac:dyDescent="0.3">
      <c r="A17" s="157" t="s">
        <v>48</v>
      </c>
      <c r="B17" s="158"/>
      <c r="C17" s="158"/>
      <c r="D17" s="158"/>
      <c r="E17" s="149"/>
      <c r="F17" s="149"/>
      <c r="G17" s="149"/>
      <c r="H17" s="150"/>
    </row>
    <row r="18" spans="1:8" ht="8.25" customHeight="1" thickBot="1" x14ac:dyDescent="0.3">
      <c r="A18" s="148"/>
      <c r="B18" s="149"/>
      <c r="C18" s="149"/>
      <c r="D18" s="149"/>
      <c r="E18" s="149"/>
      <c r="F18" s="149"/>
      <c r="G18" s="149"/>
      <c r="H18" s="150"/>
    </row>
    <row r="19" spans="1:8" ht="15.75" hidden="1" customHeight="1" thickBot="1" x14ac:dyDescent="0.3">
      <c r="A19" s="151"/>
      <c r="B19" s="152"/>
      <c r="C19" s="152"/>
      <c r="D19" s="152"/>
      <c r="E19" s="152"/>
      <c r="F19" s="152"/>
      <c r="G19" s="152"/>
      <c r="H19" s="153"/>
    </row>
    <row r="20" spans="1:8" ht="15.75" thickBot="1" x14ac:dyDescent="0.3">
      <c r="A20" s="46"/>
      <c r="B20" s="47"/>
      <c r="C20" s="47"/>
      <c r="D20" s="47"/>
      <c r="E20" s="47"/>
      <c r="F20" s="47"/>
      <c r="G20" s="47"/>
      <c r="H20" s="48"/>
    </row>
    <row r="21" spans="1:8" ht="15" customHeight="1" x14ac:dyDescent="0.25">
      <c r="A21" s="60" t="s">
        <v>52</v>
      </c>
      <c r="B21" s="61"/>
      <c r="C21" s="61"/>
      <c r="D21" s="61"/>
      <c r="E21" s="61"/>
      <c r="F21" s="61"/>
      <c r="G21" s="61"/>
      <c r="H21" s="62"/>
    </row>
    <row r="22" spans="1:8" ht="69" customHeight="1" x14ac:dyDescent="0.25">
      <c r="A22" s="63"/>
      <c r="B22" s="64"/>
      <c r="C22" s="64"/>
      <c r="D22" s="64"/>
      <c r="E22" s="64"/>
      <c r="F22" s="64"/>
      <c r="G22" s="64"/>
      <c r="H22" s="65"/>
    </row>
    <row r="23" spans="1:8" x14ac:dyDescent="0.25">
      <c r="A23" s="145" t="s">
        <v>58</v>
      </c>
      <c r="B23" s="146"/>
      <c r="C23" s="146"/>
      <c r="D23" s="146"/>
      <c r="E23" s="146"/>
      <c r="F23" s="146"/>
      <c r="G23" s="146"/>
      <c r="H23" s="147"/>
    </row>
    <row r="24" spans="1:8" x14ac:dyDescent="0.25">
      <c r="A24" s="148"/>
      <c r="B24" s="149"/>
      <c r="C24" s="149"/>
      <c r="D24" s="149"/>
      <c r="E24" s="149"/>
      <c r="F24" s="149"/>
      <c r="G24" s="149"/>
      <c r="H24" s="150"/>
    </row>
    <row r="25" spans="1:8" x14ac:dyDescent="0.25">
      <c r="A25" s="148"/>
      <c r="B25" s="149"/>
      <c r="C25" s="149"/>
      <c r="D25" s="149"/>
      <c r="E25" s="149"/>
      <c r="F25" s="149"/>
      <c r="G25" s="149"/>
      <c r="H25" s="150"/>
    </row>
    <row r="26" spans="1:8" x14ac:dyDescent="0.25">
      <c r="A26" s="148"/>
      <c r="B26" s="149"/>
      <c r="C26" s="149"/>
      <c r="D26" s="149"/>
      <c r="E26" s="149"/>
      <c r="F26" s="149"/>
      <c r="G26" s="149"/>
      <c r="H26" s="150"/>
    </row>
    <row r="27" spans="1:8" x14ac:dyDescent="0.25">
      <c r="A27" s="148"/>
      <c r="B27" s="149"/>
      <c r="C27" s="149"/>
      <c r="D27" s="149"/>
      <c r="E27" s="149"/>
      <c r="F27" s="149"/>
      <c r="G27" s="149"/>
      <c r="H27" s="150"/>
    </row>
    <row r="28" spans="1:8" x14ac:dyDescent="0.25">
      <c r="A28" s="148"/>
      <c r="B28" s="149"/>
      <c r="C28" s="149"/>
      <c r="D28" s="149"/>
      <c r="E28" s="149"/>
      <c r="F28" s="149"/>
      <c r="G28" s="149"/>
      <c r="H28" s="150"/>
    </row>
    <row r="29" spans="1:8" x14ac:dyDescent="0.25">
      <c r="A29" s="148"/>
      <c r="B29" s="149"/>
      <c r="C29" s="149"/>
      <c r="D29" s="149"/>
      <c r="E29" s="149"/>
      <c r="F29" s="149"/>
      <c r="G29" s="149"/>
      <c r="H29" s="150"/>
    </row>
    <row r="30" spans="1:8" x14ac:dyDescent="0.25">
      <c r="A30" s="148"/>
      <c r="B30" s="149"/>
      <c r="C30" s="149"/>
      <c r="D30" s="149"/>
      <c r="E30" s="149"/>
      <c r="F30" s="149"/>
      <c r="G30" s="149"/>
      <c r="H30" s="150"/>
    </row>
    <row r="31" spans="1:8" x14ac:dyDescent="0.25">
      <c r="A31" s="148"/>
      <c r="B31" s="149"/>
      <c r="C31" s="149"/>
      <c r="D31" s="149"/>
      <c r="E31" s="149"/>
      <c r="F31" s="149"/>
      <c r="G31" s="149"/>
      <c r="H31" s="150"/>
    </row>
    <row r="32" spans="1:8" x14ac:dyDescent="0.25">
      <c r="A32" s="148"/>
      <c r="B32" s="149"/>
      <c r="C32" s="149"/>
      <c r="D32" s="149"/>
      <c r="E32" s="149"/>
      <c r="F32" s="149"/>
      <c r="G32" s="149"/>
      <c r="H32" s="150"/>
    </row>
    <row r="33" spans="1:8" x14ac:dyDescent="0.25">
      <c r="A33" s="148"/>
      <c r="B33" s="149"/>
      <c r="C33" s="149"/>
      <c r="D33" s="149"/>
      <c r="E33" s="149"/>
      <c r="F33" s="149"/>
      <c r="G33" s="149"/>
      <c r="H33" s="150"/>
    </row>
    <row r="34" spans="1:8" x14ac:dyDescent="0.25">
      <c r="A34" s="148"/>
      <c r="B34" s="149"/>
      <c r="C34" s="149"/>
      <c r="D34" s="149"/>
      <c r="E34" s="149"/>
      <c r="F34" s="149"/>
      <c r="G34" s="149"/>
      <c r="H34" s="150"/>
    </row>
    <row r="35" spans="1:8" x14ac:dyDescent="0.25">
      <c r="A35" s="148"/>
      <c r="B35" s="149"/>
      <c r="C35" s="149"/>
      <c r="D35" s="149"/>
      <c r="E35" s="149"/>
      <c r="F35" s="149"/>
      <c r="G35" s="149"/>
      <c r="H35" s="150"/>
    </row>
    <row r="36" spans="1:8" x14ac:dyDescent="0.25">
      <c r="A36" s="148"/>
      <c r="B36" s="149"/>
      <c r="C36" s="149"/>
      <c r="D36" s="149"/>
      <c r="E36" s="149"/>
      <c r="F36" s="149"/>
      <c r="G36" s="149"/>
      <c r="H36" s="150"/>
    </row>
    <row r="37" spans="1:8" ht="15.75" thickBot="1" x14ac:dyDescent="0.3">
      <c r="A37" s="151"/>
      <c r="B37" s="152"/>
      <c r="C37" s="152"/>
      <c r="D37" s="152"/>
      <c r="E37" s="152"/>
      <c r="F37" s="152"/>
      <c r="G37" s="152"/>
      <c r="H37" s="153"/>
    </row>
    <row r="38" spans="1:8" ht="15" customHeight="1" x14ac:dyDescent="0.25">
      <c r="A38" s="49" t="s">
        <v>50</v>
      </c>
      <c r="B38" s="49"/>
      <c r="C38" s="49"/>
      <c r="D38" s="49"/>
      <c r="E38" s="49"/>
      <c r="F38" s="49"/>
      <c r="G38" s="49"/>
      <c r="H38" s="49"/>
    </row>
    <row r="39" spans="1:8" x14ac:dyDescent="0.25">
      <c r="A39" s="50"/>
      <c r="B39" s="50"/>
      <c r="C39" s="50"/>
      <c r="D39" s="50"/>
      <c r="E39" s="50"/>
      <c r="F39" s="50"/>
      <c r="G39" s="50"/>
      <c r="H39" s="50"/>
    </row>
    <row r="40" spans="1:8" x14ac:dyDescent="0.25">
      <c r="A40" s="50"/>
      <c r="B40" s="50"/>
      <c r="C40" s="50"/>
      <c r="D40" s="50"/>
      <c r="E40" s="50"/>
      <c r="F40" s="50"/>
      <c r="G40" s="50"/>
      <c r="H40" s="50"/>
    </row>
  </sheetData>
  <mergeCells count="7">
    <mergeCell ref="A23:H37"/>
    <mergeCell ref="A20:H20"/>
    <mergeCell ref="A5:H19"/>
    <mergeCell ref="A38:H40"/>
    <mergeCell ref="A2:H2"/>
    <mergeCell ref="A3:H4"/>
    <mergeCell ref="A21:H22"/>
  </mergeCells>
  <phoneticPr fontId="30" type="noConversion"/>
  <pageMargins left="0.7" right="0.7" top="1.108440170940171" bottom="0.75" header="0.3" footer="0.3"/>
  <pageSetup paperSize="9" orientation="portrait" r:id="rId1"/>
  <headerFooter>
    <oddHeader>&amp;L&amp;G&amp;R&amp;G</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5"/>
  <sheetViews>
    <sheetView showRowColHeaders="0" topLeftCell="A2" zoomScale="130" zoomScaleNormal="130" workbookViewId="0">
      <selection activeCell="M8" sqref="M8"/>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0" ht="18" x14ac:dyDescent="0.25">
      <c r="B1" s="66" t="s">
        <v>48</v>
      </c>
      <c r="C1" s="66"/>
      <c r="D1" s="66"/>
      <c r="E1" s="66"/>
      <c r="F1" s="66"/>
      <c r="G1" s="66"/>
      <c r="H1" s="66"/>
      <c r="I1" s="66"/>
      <c r="J1" s="66"/>
    </row>
    <row r="2" spans="2:10" ht="7.5" customHeight="1" x14ac:dyDescent="0.2">
      <c r="B2" s="2"/>
      <c r="C2" s="2"/>
      <c r="D2" s="2"/>
      <c r="E2" s="2"/>
      <c r="F2" s="2"/>
      <c r="G2" s="2"/>
      <c r="H2" s="2"/>
      <c r="I2" s="2"/>
      <c r="J2" s="2"/>
    </row>
    <row r="3" spans="2:10" ht="17.25" customHeight="1" x14ac:dyDescent="0.2">
      <c r="B3" s="83" t="s">
        <v>46</v>
      </c>
      <c r="C3" s="83"/>
      <c r="D3" s="83"/>
      <c r="E3" s="83"/>
      <c r="F3" s="83"/>
      <c r="G3" s="83"/>
      <c r="H3" s="83"/>
      <c r="I3" s="83"/>
      <c r="J3" s="83"/>
    </row>
    <row r="4" spans="2:10" ht="7.5" customHeight="1" x14ac:dyDescent="0.2">
      <c r="B4" s="83"/>
      <c r="C4" s="83"/>
      <c r="D4" s="83"/>
      <c r="E4" s="83"/>
      <c r="F4" s="83"/>
      <c r="G4" s="83"/>
      <c r="H4" s="83"/>
      <c r="I4" s="83"/>
      <c r="J4" s="83"/>
    </row>
    <row r="5" spans="2:10" ht="22.5" customHeight="1" x14ac:dyDescent="0.2">
      <c r="B5" s="2"/>
      <c r="C5" s="2"/>
      <c r="D5" s="2"/>
      <c r="E5" s="2"/>
      <c r="F5" s="2"/>
      <c r="G5" s="2"/>
      <c r="H5" s="2"/>
      <c r="I5" s="2"/>
      <c r="J5" s="2"/>
    </row>
    <row r="6" spans="2:10" ht="33" customHeight="1" x14ac:dyDescent="0.2">
      <c r="B6" s="67" t="s">
        <v>4</v>
      </c>
      <c r="C6" s="67"/>
      <c r="D6" s="68" t="s">
        <v>5</v>
      </c>
      <c r="E6" s="68"/>
      <c r="F6" s="68" t="s">
        <v>6</v>
      </c>
      <c r="G6" s="68"/>
      <c r="H6" s="68"/>
      <c r="I6" s="68"/>
      <c r="J6" s="68"/>
    </row>
    <row r="7" spans="2:10" ht="33" customHeight="1" x14ac:dyDescent="0.2">
      <c r="B7" s="69" t="s">
        <v>0</v>
      </c>
      <c r="C7" s="69"/>
      <c r="D7" s="70" t="s">
        <v>63</v>
      </c>
      <c r="E7" s="71"/>
      <c r="F7" s="159" t="s">
        <v>60</v>
      </c>
      <c r="G7" s="72"/>
      <c r="H7" s="72"/>
      <c r="I7" s="72"/>
      <c r="J7" s="72"/>
    </row>
    <row r="8" spans="2:10" ht="33" customHeight="1" x14ac:dyDescent="0.2">
      <c r="B8" s="69" t="s">
        <v>2</v>
      </c>
      <c r="C8" s="69"/>
      <c r="D8" s="73" t="s">
        <v>64</v>
      </c>
      <c r="E8" s="73"/>
      <c r="F8" s="160" t="s">
        <v>59</v>
      </c>
      <c r="G8" s="160"/>
      <c r="H8" s="160"/>
      <c r="I8" s="160"/>
      <c r="J8" s="160"/>
    </row>
    <row r="9" spans="2:10" ht="33" customHeight="1" x14ac:dyDescent="0.2">
      <c r="B9" s="69" t="s">
        <v>1</v>
      </c>
      <c r="C9" s="69"/>
      <c r="D9" s="70" t="s">
        <v>65</v>
      </c>
      <c r="E9" s="70"/>
      <c r="F9" s="84" t="s">
        <v>61</v>
      </c>
      <c r="G9" s="84"/>
      <c r="H9" s="84"/>
      <c r="I9" s="84"/>
      <c r="J9" s="84"/>
    </row>
    <row r="10" spans="2:10" ht="8.25" customHeight="1" x14ac:dyDescent="0.2">
      <c r="B10" s="75" t="s">
        <v>3</v>
      </c>
      <c r="C10" s="76"/>
      <c r="D10" s="79" t="s">
        <v>66</v>
      </c>
      <c r="E10" s="80"/>
      <c r="F10" s="161" t="s">
        <v>62</v>
      </c>
      <c r="G10" s="161"/>
      <c r="H10" s="161"/>
      <c r="I10" s="161"/>
      <c r="J10" s="161"/>
    </row>
    <row r="11" spans="2:10" x14ac:dyDescent="0.2">
      <c r="B11" s="77"/>
      <c r="C11" s="78"/>
      <c r="D11" s="81"/>
      <c r="E11" s="82"/>
      <c r="F11" s="162"/>
      <c r="G11" s="162"/>
      <c r="H11" s="162"/>
      <c r="I11" s="162"/>
      <c r="J11" s="162"/>
    </row>
    <row r="13" spans="2:10" ht="13.5" customHeight="1" x14ac:dyDescent="0.2">
      <c r="B13" s="1" t="s">
        <v>49</v>
      </c>
    </row>
    <row r="14" spans="2:10" x14ac:dyDescent="0.2">
      <c r="B14" s="74"/>
      <c r="C14" s="74"/>
      <c r="D14" s="74"/>
      <c r="E14" s="74"/>
      <c r="F14" s="74"/>
      <c r="G14" s="74"/>
      <c r="H14" s="74"/>
      <c r="I14" s="74"/>
      <c r="J14" s="74"/>
    </row>
    <row r="15" spans="2:10" x14ac:dyDescent="0.2">
      <c r="B15" s="74"/>
      <c r="C15" s="74"/>
      <c r="D15" s="74"/>
      <c r="E15" s="74"/>
      <c r="F15" s="74"/>
      <c r="G15" s="74"/>
      <c r="H15" s="74"/>
      <c r="I15" s="74"/>
      <c r="J15" s="74"/>
    </row>
  </sheetData>
  <mergeCells count="18">
    <mergeCell ref="B14:J15"/>
    <mergeCell ref="B10:C11"/>
    <mergeCell ref="D10:E11"/>
    <mergeCell ref="F10:J11"/>
    <mergeCell ref="B3:J4"/>
    <mergeCell ref="B9:C9"/>
    <mergeCell ref="D9:E9"/>
    <mergeCell ref="F9:J9"/>
    <mergeCell ref="B1:J1"/>
    <mergeCell ref="B6:C6"/>
    <mergeCell ref="D6:E6"/>
    <mergeCell ref="F6:J6"/>
    <mergeCell ref="F8:J8"/>
    <mergeCell ref="B7:C7"/>
    <mergeCell ref="D7:E7"/>
    <mergeCell ref="F7:J7"/>
    <mergeCell ref="B8:C8"/>
    <mergeCell ref="D8:E8"/>
  </mergeCells>
  <phoneticPr fontId="30" type="noConversion"/>
  <pageMargins left="0.51181102362204722" right="0.23622047244094491" top="1.0629921259842521" bottom="0.98425196850393704" header="0.31496062992125984" footer="0.31496062992125984"/>
  <pageSetup orientation="portrait" r:id="rId1"/>
  <headerFooter>
    <oddHeader>&amp;L&amp;G
&amp;R&amp;G</oddHeader>
    <oddFooter>&amp;C&amp;"Arial,Normal"&amp;9Ministerio de Educación Nacional
2020&amp;R&amp;"Arial,Normal"&amp;12&amp;P</oddFooter>
  </headerFooter>
  <legacyDrawingHF r:id="rId2"/>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95"/>
  <sheetViews>
    <sheetView topLeftCell="A73" zoomScalePageLayoutView="89" workbookViewId="0">
      <selection activeCell="C14" sqref="C14:J14"/>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66" t="s">
        <v>31</v>
      </c>
      <c r="C1" s="66"/>
      <c r="D1" s="66"/>
      <c r="E1" s="66"/>
      <c r="F1" s="66"/>
      <c r="G1" s="66"/>
      <c r="H1" s="66"/>
      <c r="I1" s="66"/>
      <c r="J1" s="66"/>
    </row>
    <row r="2" spans="2:12" ht="7.5" customHeight="1" x14ac:dyDescent="0.2">
      <c r="B2" s="2"/>
      <c r="C2" s="2"/>
      <c r="D2" s="2"/>
      <c r="E2" s="2"/>
      <c r="F2" s="2"/>
      <c r="G2" s="2"/>
      <c r="H2" s="2"/>
      <c r="I2" s="2"/>
      <c r="J2" s="2"/>
    </row>
    <row r="3" spans="2:12" ht="8.25" customHeight="1" x14ac:dyDescent="0.2"/>
    <row r="4" spans="2:12" ht="14.25" customHeight="1" x14ac:dyDescent="0.2">
      <c r="B4" s="85" t="s">
        <v>41</v>
      </c>
      <c r="C4" s="85"/>
      <c r="D4" s="85"/>
      <c r="E4" s="85"/>
      <c r="F4" s="85"/>
      <c r="G4" s="85"/>
      <c r="H4" s="85"/>
      <c r="I4" s="85"/>
      <c r="J4" s="85"/>
    </row>
    <row r="5" spans="2:12" ht="15" thickBot="1" x14ac:dyDescent="0.25">
      <c r="B5" s="85"/>
      <c r="C5" s="85"/>
      <c r="D5" s="85"/>
      <c r="E5" s="85"/>
      <c r="F5" s="85"/>
      <c r="G5" s="85"/>
      <c r="H5" s="85"/>
      <c r="I5" s="85"/>
      <c r="J5" s="85"/>
    </row>
    <row r="6" spans="2:12" ht="22.5" customHeight="1" thickTop="1" thickBot="1" x14ac:dyDescent="0.25">
      <c r="B6" s="91" t="s">
        <v>7</v>
      </c>
      <c r="C6" s="91"/>
      <c r="D6" s="92"/>
      <c r="E6" s="93" t="s">
        <v>67</v>
      </c>
      <c r="F6" s="94"/>
      <c r="G6" s="94"/>
      <c r="H6" s="94"/>
      <c r="I6" s="94"/>
      <c r="J6" s="95"/>
    </row>
    <row r="7" spans="2:12" ht="7.5" customHeight="1" thickTop="1" thickBot="1" x14ac:dyDescent="0.25"/>
    <row r="8" spans="2:12" ht="22.5" customHeight="1" thickTop="1" thickBot="1" x14ac:dyDescent="0.25">
      <c r="D8" s="10" t="s">
        <v>13</v>
      </c>
      <c r="E8" s="35">
        <v>5</v>
      </c>
      <c r="F8" s="3"/>
      <c r="G8" s="3"/>
      <c r="H8" s="3"/>
      <c r="I8" s="3"/>
      <c r="J8" s="9"/>
    </row>
    <row r="9" spans="2:12" ht="7.5" customHeight="1" thickTop="1" x14ac:dyDescent="0.2"/>
    <row r="10" spans="2:12" ht="34.5" customHeight="1" x14ac:dyDescent="0.2">
      <c r="B10" s="96" t="s">
        <v>47</v>
      </c>
      <c r="C10" s="96"/>
      <c r="D10" s="96"/>
      <c r="E10" s="96"/>
      <c r="F10" s="96"/>
      <c r="G10" s="96"/>
      <c r="H10" s="96"/>
      <c r="I10" s="96"/>
      <c r="J10" s="96"/>
      <c r="L10" s="1" t="s">
        <v>45</v>
      </c>
    </row>
    <row r="11" spans="2:12" ht="6" customHeight="1" x14ac:dyDescent="0.2">
      <c r="B11" s="5"/>
      <c r="C11" s="5"/>
      <c r="D11" s="5"/>
      <c r="E11" s="5"/>
      <c r="F11" s="5"/>
      <c r="G11" s="5"/>
      <c r="H11" s="5"/>
      <c r="I11" s="5"/>
      <c r="J11" s="5"/>
    </row>
    <row r="12" spans="2:12" ht="36.75" customHeight="1" x14ac:dyDescent="0.2">
      <c r="B12" s="20" t="s">
        <v>4</v>
      </c>
      <c r="C12" s="97" t="str">
        <f>CONCATENATE("Descripción de los niveles de desempeño - ",D6," Grado ",E8)</f>
        <v>Descripción de los niveles de desempeño -  Grado 5</v>
      </c>
      <c r="D12" s="98"/>
      <c r="E12" s="98"/>
      <c r="F12" s="98"/>
      <c r="G12" s="98"/>
      <c r="H12" s="98"/>
      <c r="I12" s="98"/>
      <c r="J12" s="99"/>
    </row>
    <row r="13" spans="2:12" ht="67.349999999999994" customHeight="1" x14ac:dyDescent="0.2">
      <c r="B13" s="4" t="s">
        <v>0</v>
      </c>
      <c r="C13" s="100" t="s">
        <v>68</v>
      </c>
      <c r="D13" s="101"/>
      <c r="E13" s="101"/>
      <c r="F13" s="101"/>
      <c r="G13" s="101"/>
      <c r="H13" s="101"/>
      <c r="I13" s="101"/>
      <c r="J13" s="102"/>
    </row>
    <row r="14" spans="2:12" ht="67.349999999999994" customHeight="1" x14ac:dyDescent="0.2">
      <c r="B14" s="4" t="s">
        <v>2</v>
      </c>
      <c r="C14" s="88" t="s">
        <v>69</v>
      </c>
      <c r="D14" s="89"/>
      <c r="E14" s="89"/>
      <c r="F14" s="89"/>
      <c r="G14" s="89"/>
      <c r="H14" s="89"/>
      <c r="I14" s="89"/>
      <c r="J14" s="90"/>
    </row>
    <row r="15" spans="2:12" ht="67.349999999999994" customHeight="1" x14ac:dyDescent="0.2">
      <c r="B15" s="4" t="s">
        <v>1</v>
      </c>
      <c r="C15" s="100" t="s">
        <v>71</v>
      </c>
      <c r="D15" s="101"/>
      <c r="E15" s="101"/>
      <c r="F15" s="101"/>
      <c r="G15" s="101"/>
      <c r="H15" s="101"/>
      <c r="I15" s="101"/>
      <c r="J15" s="102"/>
    </row>
    <row r="16" spans="2:12" ht="67.349999999999994" customHeight="1" x14ac:dyDescent="0.2">
      <c r="B16" s="4" t="s">
        <v>3</v>
      </c>
      <c r="C16" s="88" t="s">
        <v>70</v>
      </c>
      <c r="D16" s="89"/>
      <c r="E16" s="89"/>
      <c r="F16" s="89"/>
      <c r="G16" s="89"/>
      <c r="H16" s="89"/>
      <c r="I16" s="89"/>
      <c r="J16" s="90"/>
    </row>
    <row r="18" spans="2:10" ht="43.5" customHeight="1" x14ac:dyDescent="0.2">
      <c r="B18" s="96" t="s">
        <v>10</v>
      </c>
      <c r="C18" s="96"/>
      <c r="D18" s="96"/>
      <c r="E18" s="96"/>
      <c r="F18" s="96"/>
      <c r="G18" s="96"/>
      <c r="H18" s="96"/>
      <c r="I18" s="96"/>
      <c r="J18" s="96"/>
    </row>
    <row r="19" spans="2:10" ht="7.5" customHeight="1" thickBot="1" x14ac:dyDescent="0.25">
      <c r="B19" s="6"/>
      <c r="C19" s="6"/>
      <c r="D19" s="6"/>
      <c r="E19" s="6"/>
      <c r="F19" s="6"/>
      <c r="G19" s="6"/>
      <c r="H19" s="6"/>
      <c r="I19" s="6"/>
      <c r="J19" s="6"/>
    </row>
    <row r="20" spans="2:10" ht="22.5" customHeight="1" thickTop="1" thickBot="1" x14ac:dyDescent="0.25">
      <c r="B20" s="91" t="s">
        <v>8</v>
      </c>
      <c r="C20" s="91"/>
      <c r="D20" s="92"/>
      <c r="E20" s="35">
        <v>28</v>
      </c>
      <c r="F20" s="103" t="s">
        <v>15</v>
      </c>
      <c r="G20" s="104"/>
      <c r="H20" s="104"/>
      <c r="I20" s="105"/>
      <c r="J20" s="35">
        <v>4</v>
      </c>
    </row>
    <row r="21" spans="2:10" ht="6" customHeight="1" thickTop="1" x14ac:dyDescent="0.2">
      <c r="B21" s="5"/>
      <c r="C21" s="5"/>
      <c r="D21" s="5"/>
      <c r="E21" s="5"/>
      <c r="F21" s="5"/>
      <c r="G21" s="5"/>
      <c r="H21" s="5"/>
      <c r="I21" s="5"/>
      <c r="J21" s="5"/>
    </row>
    <row r="22" spans="2:10" ht="15" customHeight="1" x14ac:dyDescent="0.2">
      <c r="B22" s="106" t="s">
        <v>9</v>
      </c>
      <c r="C22" s="107" t="s">
        <v>11</v>
      </c>
      <c r="D22" s="107"/>
      <c r="E22" s="107"/>
      <c r="F22" s="107"/>
      <c r="G22" s="107" t="s">
        <v>12</v>
      </c>
      <c r="H22" s="107"/>
      <c r="I22" s="107"/>
      <c r="J22" s="107"/>
    </row>
    <row r="23" spans="2:10" ht="24.75" customHeight="1" x14ac:dyDescent="0.2">
      <c r="B23" s="106"/>
      <c r="C23" s="8" t="s">
        <v>3</v>
      </c>
      <c r="D23" s="8" t="s">
        <v>1</v>
      </c>
      <c r="E23" s="8" t="s">
        <v>2</v>
      </c>
      <c r="F23" s="8" t="s">
        <v>0</v>
      </c>
      <c r="G23" s="8" t="s">
        <v>3</v>
      </c>
      <c r="H23" s="8" t="s">
        <v>1</v>
      </c>
      <c r="I23" s="8" t="s">
        <v>2</v>
      </c>
      <c r="J23" s="8" t="s">
        <v>0</v>
      </c>
    </row>
    <row r="24" spans="2:10" ht="18.75" customHeight="1" x14ac:dyDescent="0.2">
      <c r="B24" s="7">
        <v>1</v>
      </c>
      <c r="C24" s="36">
        <v>0</v>
      </c>
      <c r="D24" s="37">
        <v>0</v>
      </c>
      <c r="E24" s="37">
        <v>28</v>
      </c>
      <c r="F24" s="38">
        <v>0</v>
      </c>
      <c r="G24" s="15">
        <f>IFERROR(C24/$E$20,0)</f>
        <v>0</v>
      </c>
      <c r="H24" s="16">
        <f t="shared" ref="H24:J28" si="0">IFERROR(D24/$E$20,0)</f>
        <v>0</v>
      </c>
      <c r="I24" s="15">
        <f t="shared" si="0"/>
        <v>1</v>
      </c>
      <c r="J24" s="17">
        <f t="shared" si="0"/>
        <v>0</v>
      </c>
    </row>
    <row r="25" spans="2:10" ht="18.75" customHeight="1" x14ac:dyDescent="0.2">
      <c r="B25" s="7">
        <v>2</v>
      </c>
      <c r="C25" s="36">
        <v>0</v>
      </c>
      <c r="D25" s="37">
        <v>13</v>
      </c>
      <c r="E25" s="37">
        <v>5</v>
      </c>
      <c r="F25" s="38">
        <v>10</v>
      </c>
      <c r="G25" s="15">
        <f>IFERROR(C25/$E$20,0)</f>
        <v>0</v>
      </c>
      <c r="H25" s="16">
        <f t="shared" si="0"/>
        <v>0.4642857142857143</v>
      </c>
      <c r="I25" s="15">
        <f t="shared" si="0"/>
        <v>0.17857142857142858</v>
      </c>
      <c r="J25" s="17">
        <f t="shared" si="0"/>
        <v>0.35714285714285715</v>
      </c>
    </row>
    <row r="26" spans="2:10" ht="18.75" customHeight="1" x14ac:dyDescent="0.2">
      <c r="B26" s="7">
        <v>3</v>
      </c>
      <c r="C26" s="36">
        <v>2</v>
      </c>
      <c r="D26" s="37">
        <v>12</v>
      </c>
      <c r="E26" s="37">
        <v>9</v>
      </c>
      <c r="F26" s="38">
        <v>5</v>
      </c>
      <c r="G26" s="15">
        <f>IFERROR(C26/$E$20,0)</f>
        <v>7.1428571428571425E-2</v>
      </c>
      <c r="H26" s="16">
        <f t="shared" si="0"/>
        <v>0.42857142857142855</v>
      </c>
      <c r="I26" s="15">
        <f t="shared" si="0"/>
        <v>0.32142857142857145</v>
      </c>
      <c r="J26" s="17">
        <f t="shared" si="0"/>
        <v>0.17857142857142858</v>
      </c>
    </row>
    <row r="27" spans="2:10" ht="18.75" customHeight="1" x14ac:dyDescent="0.2">
      <c r="B27" s="7">
        <v>4</v>
      </c>
      <c r="C27" s="36">
        <v>2</v>
      </c>
      <c r="D27" s="37">
        <v>7</v>
      </c>
      <c r="E27" s="37">
        <v>19</v>
      </c>
      <c r="F27" s="38">
        <v>0</v>
      </c>
      <c r="G27" s="15">
        <f>IFERROR(C27/$E$20,0)</f>
        <v>7.1428571428571425E-2</v>
      </c>
      <c r="H27" s="16">
        <f t="shared" si="0"/>
        <v>0.25</v>
      </c>
      <c r="I27" s="15">
        <f t="shared" si="0"/>
        <v>0.6785714285714286</v>
      </c>
      <c r="J27" s="17">
        <f t="shared" si="0"/>
        <v>0</v>
      </c>
    </row>
    <row r="28" spans="2:10" ht="18.75" customHeight="1" x14ac:dyDescent="0.2">
      <c r="B28" s="7">
        <v>5</v>
      </c>
      <c r="C28" s="36" t="s">
        <v>40</v>
      </c>
      <c r="D28" s="37" t="s">
        <v>40</v>
      </c>
      <c r="E28" s="37" t="s">
        <v>40</v>
      </c>
      <c r="F28" s="38" t="s">
        <v>40</v>
      </c>
      <c r="G28" s="15">
        <f>IFERROR(C28/$E$20,0)</f>
        <v>0</v>
      </c>
      <c r="H28" s="16">
        <f t="shared" si="0"/>
        <v>0</v>
      </c>
      <c r="I28" s="15">
        <f t="shared" si="0"/>
        <v>0</v>
      </c>
      <c r="J28" s="17">
        <f t="shared" si="0"/>
        <v>0</v>
      </c>
    </row>
    <row r="30" spans="2:10" ht="18" customHeight="1" x14ac:dyDescent="0.2">
      <c r="B30" s="114" t="s">
        <v>14</v>
      </c>
      <c r="C30" s="114"/>
      <c r="D30" s="114"/>
      <c r="E30" s="114"/>
      <c r="F30" s="114"/>
      <c r="G30" s="114"/>
      <c r="H30" s="114"/>
      <c r="I30" s="114"/>
      <c r="J30" s="114"/>
    </row>
    <row r="31" spans="2:10" ht="18" customHeight="1" x14ac:dyDescent="0.2">
      <c r="B31" s="115" t="str">
        <f>CONCATENATE(E6," - Grado ",E8)</f>
        <v>English - Grado 5</v>
      </c>
      <c r="C31" s="115"/>
      <c r="D31" s="115"/>
      <c r="E31" s="115"/>
      <c r="F31" s="115"/>
      <c r="G31" s="115"/>
      <c r="H31" s="115"/>
      <c r="I31" s="115"/>
      <c r="J31" s="115"/>
    </row>
    <row r="51" spans="2:10" x14ac:dyDescent="0.2">
      <c r="D51" s="11">
        <v>1</v>
      </c>
      <c r="E51" s="11">
        <v>2</v>
      </c>
      <c r="F51" s="11">
        <v>3</v>
      </c>
      <c r="G51" s="11">
        <v>4</v>
      </c>
      <c r="H51" s="11">
        <v>5</v>
      </c>
    </row>
    <row r="52" spans="2:10" x14ac:dyDescent="0.2">
      <c r="D52" s="12">
        <f>G24</f>
        <v>0</v>
      </c>
      <c r="E52" s="12">
        <f>G25</f>
        <v>0</v>
      </c>
      <c r="F52" s="12">
        <f>G26</f>
        <v>7.1428571428571425E-2</v>
      </c>
      <c r="G52" s="12">
        <f>G27</f>
        <v>7.1428571428571425E-2</v>
      </c>
      <c r="H52" s="12">
        <f>G28</f>
        <v>0</v>
      </c>
    </row>
    <row r="56" spans="2:10" ht="30.75" customHeight="1" x14ac:dyDescent="0.2"/>
    <row r="57" spans="2:10" ht="29.25" customHeight="1" x14ac:dyDescent="0.2">
      <c r="B57" s="116"/>
      <c r="C57" s="116"/>
      <c r="D57" s="116"/>
      <c r="E57" s="116"/>
      <c r="F57" s="116"/>
      <c r="G57" s="116"/>
      <c r="H57" s="116"/>
      <c r="I57" s="116"/>
      <c r="J57" s="116"/>
    </row>
    <row r="58" spans="2:10" ht="23.25" customHeight="1" x14ac:dyDescent="0.25">
      <c r="B58" s="66" t="s">
        <v>32</v>
      </c>
      <c r="C58" s="66"/>
      <c r="D58" s="66"/>
      <c r="E58" s="66"/>
      <c r="F58" s="66"/>
      <c r="G58" s="66"/>
      <c r="H58" s="66"/>
      <c r="I58" s="66"/>
      <c r="J58" s="66"/>
    </row>
    <row r="59" spans="2:10" ht="48" customHeight="1" x14ac:dyDescent="0.2">
      <c r="B59" s="117" t="s">
        <v>38</v>
      </c>
      <c r="C59" s="118"/>
      <c r="D59" s="118"/>
      <c r="E59" s="118"/>
      <c r="F59" s="118"/>
      <c r="G59" s="118"/>
      <c r="H59" s="118"/>
      <c r="I59" s="118"/>
      <c r="J59" s="118"/>
    </row>
    <row r="60" spans="2:10" ht="33" customHeight="1" x14ac:dyDescent="0.2">
      <c r="B60" s="119" t="s">
        <v>33</v>
      </c>
      <c r="C60" s="120"/>
      <c r="D60" s="120"/>
      <c r="E60" s="120"/>
      <c r="F60" s="120"/>
      <c r="G60" s="120"/>
      <c r="H60" s="120"/>
      <c r="I60" s="120"/>
      <c r="J60" s="121"/>
    </row>
    <row r="61" spans="2:10" ht="15" customHeight="1" x14ac:dyDescent="0.2">
      <c r="B61" s="128"/>
      <c r="C61" s="129"/>
      <c r="D61" s="129"/>
      <c r="E61" s="129"/>
      <c r="F61" s="129"/>
      <c r="G61" s="129"/>
      <c r="H61" s="129"/>
      <c r="I61" s="129"/>
      <c r="J61" s="130"/>
    </row>
    <row r="62" spans="2:10" x14ac:dyDescent="0.2">
      <c r="B62" s="111" t="s">
        <v>36</v>
      </c>
      <c r="C62" s="33">
        <v>1</v>
      </c>
      <c r="D62" s="165" t="s">
        <v>99</v>
      </c>
      <c r="E62" s="180"/>
      <c r="F62" s="180"/>
      <c r="G62" s="180"/>
      <c r="H62" s="180"/>
      <c r="I62" s="180"/>
      <c r="J62" s="181"/>
    </row>
    <row r="63" spans="2:10" x14ac:dyDescent="0.2">
      <c r="B63" s="112"/>
      <c r="C63" s="34">
        <v>2</v>
      </c>
      <c r="D63" s="168" t="s">
        <v>100</v>
      </c>
      <c r="E63" s="182"/>
      <c r="F63" s="182"/>
      <c r="G63" s="182"/>
      <c r="H63" s="182"/>
      <c r="I63" s="182"/>
      <c r="J63" s="183"/>
    </row>
    <row r="64" spans="2:10" ht="25.5" customHeight="1" x14ac:dyDescent="0.2">
      <c r="B64" s="112"/>
      <c r="C64" s="33">
        <v>3</v>
      </c>
      <c r="D64" s="165" t="s">
        <v>101</v>
      </c>
      <c r="E64" s="180"/>
      <c r="F64" s="180"/>
      <c r="G64" s="180"/>
      <c r="H64" s="180"/>
      <c r="I64" s="180"/>
      <c r="J64" s="181"/>
    </row>
    <row r="65" spans="2:10" x14ac:dyDescent="0.2">
      <c r="B65" s="112"/>
      <c r="C65" s="34">
        <v>4</v>
      </c>
      <c r="D65" s="168"/>
      <c r="E65" s="182"/>
      <c r="F65" s="182"/>
      <c r="G65" s="182"/>
      <c r="H65" s="182"/>
      <c r="I65" s="182"/>
      <c r="J65" s="183"/>
    </row>
    <row r="66" spans="2:10" x14ac:dyDescent="0.2">
      <c r="B66" s="113"/>
      <c r="C66" s="33">
        <v>5</v>
      </c>
      <c r="D66" s="165"/>
      <c r="E66" s="180"/>
      <c r="F66" s="180"/>
      <c r="G66" s="180"/>
      <c r="H66" s="180"/>
      <c r="I66" s="180"/>
      <c r="J66" s="181"/>
    </row>
    <row r="67" spans="2:10" x14ac:dyDescent="0.2">
      <c r="B67" s="108"/>
      <c r="C67" s="109"/>
      <c r="D67" s="109"/>
      <c r="E67" s="109"/>
      <c r="F67" s="109"/>
      <c r="G67" s="109"/>
      <c r="H67" s="109"/>
      <c r="I67" s="109"/>
      <c r="J67" s="110"/>
    </row>
    <row r="68" spans="2:10" x14ac:dyDescent="0.2">
      <c r="B68" s="111" t="s">
        <v>34</v>
      </c>
      <c r="C68" s="33">
        <v>1</v>
      </c>
      <c r="D68" s="122" t="s">
        <v>102</v>
      </c>
      <c r="E68" s="123"/>
      <c r="F68" s="123"/>
      <c r="G68" s="123"/>
      <c r="H68" s="123"/>
      <c r="I68" s="123"/>
      <c r="J68" s="124"/>
    </row>
    <row r="69" spans="2:10" x14ac:dyDescent="0.2">
      <c r="B69" s="112"/>
      <c r="C69" s="34">
        <v>2</v>
      </c>
      <c r="D69" s="168" t="s">
        <v>103</v>
      </c>
      <c r="E69" s="169"/>
      <c r="F69" s="169"/>
      <c r="G69" s="169"/>
      <c r="H69" s="169"/>
      <c r="I69" s="169"/>
      <c r="J69" s="170"/>
    </row>
    <row r="70" spans="2:10" x14ac:dyDescent="0.2">
      <c r="B70" s="112"/>
      <c r="C70" s="33">
        <v>3</v>
      </c>
      <c r="D70" s="165" t="s">
        <v>104</v>
      </c>
      <c r="E70" s="166"/>
      <c r="F70" s="166"/>
      <c r="G70" s="166"/>
      <c r="H70" s="166"/>
      <c r="I70" s="166"/>
      <c r="J70" s="167"/>
    </row>
    <row r="71" spans="2:10" x14ac:dyDescent="0.2">
      <c r="B71" s="112"/>
      <c r="C71" s="34">
        <v>4</v>
      </c>
      <c r="D71" s="131"/>
      <c r="E71" s="126"/>
      <c r="F71" s="126"/>
      <c r="G71" s="126"/>
      <c r="H71" s="126"/>
      <c r="I71" s="126"/>
      <c r="J71" s="127"/>
    </row>
    <row r="72" spans="2:10" x14ac:dyDescent="0.2">
      <c r="B72" s="113"/>
      <c r="C72" s="33">
        <v>5</v>
      </c>
      <c r="D72" s="122"/>
      <c r="E72" s="123"/>
      <c r="F72" s="123"/>
      <c r="G72" s="123"/>
      <c r="H72" s="123"/>
      <c r="I72" s="123"/>
      <c r="J72" s="124"/>
    </row>
    <row r="73" spans="2:10" x14ac:dyDescent="0.2">
      <c r="B73" s="108"/>
      <c r="C73" s="109"/>
      <c r="D73" s="109"/>
      <c r="E73" s="109"/>
      <c r="F73" s="109"/>
      <c r="G73" s="109"/>
      <c r="H73" s="109"/>
      <c r="I73" s="109"/>
      <c r="J73" s="110"/>
    </row>
    <row r="74" spans="2:10" x14ac:dyDescent="0.2">
      <c r="B74" s="111" t="s">
        <v>35</v>
      </c>
      <c r="C74" s="33">
        <v>1</v>
      </c>
      <c r="D74" s="165" t="s">
        <v>105</v>
      </c>
      <c r="E74" s="166"/>
      <c r="F74" s="166"/>
      <c r="G74" s="166"/>
      <c r="H74" s="166"/>
      <c r="I74" s="166"/>
      <c r="J74" s="167"/>
    </row>
    <row r="75" spans="2:10" x14ac:dyDescent="0.2">
      <c r="B75" s="112"/>
      <c r="C75" s="34">
        <v>2</v>
      </c>
      <c r="D75" s="131" t="s">
        <v>107</v>
      </c>
      <c r="E75" s="126"/>
      <c r="F75" s="126"/>
      <c r="G75" s="126"/>
      <c r="H75" s="126"/>
      <c r="I75" s="126"/>
      <c r="J75" s="127"/>
    </row>
    <row r="76" spans="2:10" x14ac:dyDescent="0.2">
      <c r="B76" s="112"/>
      <c r="C76" s="33">
        <v>3</v>
      </c>
      <c r="D76" s="122" t="s">
        <v>106</v>
      </c>
      <c r="E76" s="123"/>
      <c r="F76" s="123"/>
      <c r="G76" s="123"/>
      <c r="H76" s="123"/>
      <c r="I76" s="123"/>
      <c r="J76" s="124"/>
    </row>
    <row r="77" spans="2:10" x14ac:dyDescent="0.2">
      <c r="B77" s="112"/>
      <c r="C77" s="34">
        <v>4</v>
      </c>
      <c r="D77" s="131"/>
      <c r="E77" s="126"/>
      <c r="F77" s="126"/>
      <c r="G77" s="126"/>
      <c r="H77" s="126"/>
      <c r="I77" s="126"/>
      <c r="J77" s="127"/>
    </row>
    <row r="78" spans="2:10" x14ac:dyDescent="0.2">
      <c r="B78" s="113"/>
      <c r="C78" s="33">
        <v>5</v>
      </c>
      <c r="D78" s="122"/>
      <c r="E78" s="123"/>
      <c r="F78" s="123"/>
      <c r="G78" s="123"/>
      <c r="H78" s="123"/>
      <c r="I78" s="123"/>
      <c r="J78" s="124"/>
    </row>
    <row r="79" spans="2:10" x14ac:dyDescent="0.2">
      <c r="B79" s="108"/>
      <c r="C79" s="109"/>
      <c r="D79" s="109"/>
      <c r="E79" s="109"/>
      <c r="F79" s="109"/>
      <c r="G79" s="109"/>
      <c r="H79" s="109"/>
      <c r="I79" s="109"/>
      <c r="J79" s="110"/>
    </row>
    <row r="80" spans="2:10" x14ac:dyDescent="0.2">
      <c r="B80" s="111" t="s">
        <v>37</v>
      </c>
      <c r="C80" s="33">
        <v>1</v>
      </c>
      <c r="D80" s="171" t="s">
        <v>108</v>
      </c>
      <c r="E80" s="163"/>
      <c r="F80" s="163"/>
      <c r="G80" s="163"/>
      <c r="H80" s="163"/>
      <c r="I80" s="163"/>
      <c r="J80" s="164"/>
    </row>
    <row r="81" spans="2:10" x14ac:dyDescent="0.2">
      <c r="B81" s="112"/>
      <c r="C81" s="34">
        <v>2</v>
      </c>
      <c r="D81" s="172" t="s">
        <v>109</v>
      </c>
      <c r="E81" s="173"/>
      <c r="F81" s="173"/>
      <c r="G81" s="173"/>
      <c r="H81" s="173"/>
      <c r="I81" s="173"/>
      <c r="J81" s="174"/>
    </row>
    <row r="82" spans="2:10" x14ac:dyDescent="0.2">
      <c r="B82" s="112"/>
      <c r="C82" s="33">
        <v>3</v>
      </c>
      <c r="D82" s="171"/>
      <c r="E82" s="163"/>
      <c r="F82" s="163"/>
      <c r="G82" s="163"/>
      <c r="H82" s="163"/>
      <c r="I82" s="163"/>
      <c r="J82" s="164"/>
    </row>
    <row r="83" spans="2:10" x14ac:dyDescent="0.2">
      <c r="B83" s="112"/>
      <c r="C83" s="34">
        <v>4</v>
      </c>
      <c r="D83" s="175" t="s">
        <v>107</v>
      </c>
      <c r="E83" s="173"/>
      <c r="F83" s="173"/>
      <c r="G83" s="173"/>
      <c r="H83" s="173"/>
      <c r="I83" s="173"/>
      <c r="J83" s="174"/>
    </row>
    <row r="84" spans="2:10" x14ac:dyDescent="0.2">
      <c r="B84" s="113"/>
      <c r="C84" s="33">
        <v>5</v>
      </c>
      <c r="D84" s="122"/>
      <c r="E84" s="123"/>
      <c r="F84" s="123"/>
      <c r="G84" s="123"/>
      <c r="H84" s="123"/>
      <c r="I84" s="123"/>
      <c r="J84" s="124"/>
    </row>
    <row r="85" spans="2:10" x14ac:dyDescent="0.2">
      <c r="B85" s="108"/>
      <c r="C85" s="109"/>
      <c r="D85" s="109"/>
      <c r="E85" s="109"/>
      <c r="F85" s="109"/>
      <c r="G85" s="109"/>
      <c r="H85" s="109"/>
      <c r="I85" s="109"/>
      <c r="J85" s="110"/>
    </row>
    <row r="86" spans="2:10" x14ac:dyDescent="0.2">
      <c r="B86" s="111" t="s">
        <v>39</v>
      </c>
      <c r="C86" s="33">
        <v>1</v>
      </c>
      <c r="D86" s="122"/>
      <c r="E86" s="123"/>
      <c r="F86" s="123"/>
      <c r="G86" s="123"/>
      <c r="H86" s="123"/>
      <c r="I86" s="123"/>
      <c r="J86" s="124"/>
    </row>
    <row r="87" spans="2:10" x14ac:dyDescent="0.2">
      <c r="B87" s="112"/>
      <c r="C87" s="34">
        <v>2</v>
      </c>
      <c r="D87" s="131"/>
      <c r="E87" s="126"/>
      <c r="F87" s="126"/>
      <c r="G87" s="126"/>
      <c r="H87" s="126"/>
      <c r="I87" s="126"/>
      <c r="J87" s="127"/>
    </row>
    <row r="88" spans="2:10" x14ac:dyDescent="0.2">
      <c r="B88" s="112"/>
      <c r="C88" s="33">
        <v>3</v>
      </c>
      <c r="D88" s="122"/>
      <c r="E88" s="123"/>
      <c r="F88" s="123"/>
      <c r="G88" s="123"/>
      <c r="H88" s="123"/>
      <c r="I88" s="123"/>
      <c r="J88" s="124"/>
    </row>
    <row r="89" spans="2:10" x14ac:dyDescent="0.2">
      <c r="B89" s="112"/>
      <c r="C89" s="34">
        <v>4</v>
      </c>
      <c r="D89" s="131"/>
      <c r="E89" s="126"/>
      <c r="F89" s="126"/>
      <c r="G89" s="126"/>
      <c r="H89" s="126"/>
      <c r="I89" s="126"/>
      <c r="J89" s="127"/>
    </row>
    <row r="90" spans="2:10" x14ac:dyDescent="0.2">
      <c r="B90" s="113"/>
      <c r="C90" s="33">
        <v>5</v>
      </c>
      <c r="D90" s="122"/>
      <c r="E90" s="123"/>
      <c r="F90" s="123"/>
      <c r="G90" s="123"/>
      <c r="H90" s="123"/>
      <c r="I90" s="123"/>
      <c r="J90" s="124"/>
    </row>
    <row r="93" spans="2:10" x14ac:dyDescent="0.2">
      <c r="B93" s="86" t="s">
        <v>53</v>
      </c>
      <c r="C93" s="86"/>
      <c r="D93" s="86"/>
      <c r="E93" s="86"/>
      <c r="F93" s="86"/>
      <c r="G93" s="86"/>
      <c r="H93" s="86"/>
      <c r="I93" s="86"/>
      <c r="J93" s="86"/>
    </row>
    <row r="94" spans="2:10" x14ac:dyDescent="0.2">
      <c r="B94" s="87"/>
      <c r="C94" s="87"/>
      <c r="D94" s="87"/>
      <c r="E94" s="87"/>
      <c r="F94" s="87"/>
      <c r="G94" s="87"/>
      <c r="H94" s="87"/>
      <c r="I94" s="87"/>
      <c r="J94" s="87"/>
    </row>
    <row r="95" spans="2:10" x14ac:dyDescent="0.2">
      <c r="B95" s="87"/>
      <c r="C95" s="87"/>
      <c r="D95" s="87"/>
      <c r="E95" s="87"/>
      <c r="F95" s="87"/>
      <c r="G95" s="87"/>
      <c r="H95" s="87"/>
      <c r="I95" s="87"/>
      <c r="J95" s="87"/>
    </row>
  </sheetData>
  <mergeCells count="59">
    <mergeCell ref="B73:J73"/>
    <mergeCell ref="B79:J79"/>
    <mergeCell ref="B85:J85"/>
    <mergeCell ref="B86:B90"/>
    <mergeCell ref="D86:J86"/>
    <mergeCell ref="D87:J87"/>
    <mergeCell ref="D88:J88"/>
    <mergeCell ref="D89:J89"/>
    <mergeCell ref="D90:J90"/>
    <mergeCell ref="B80:B84"/>
    <mergeCell ref="D80:J80"/>
    <mergeCell ref="D81:J81"/>
    <mergeCell ref="D82:J82"/>
    <mergeCell ref="D83:J83"/>
    <mergeCell ref="D84:J84"/>
    <mergeCell ref="B74:B78"/>
    <mergeCell ref="D74:J74"/>
    <mergeCell ref="D75:J75"/>
    <mergeCell ref="D76:J76"/>
    <mergeCell ref="D77:J77"/>
    <mergeCell ref="D78:J78"/>
    <mergeCell ref="B68:B72"/>
    <mergeCell ref="D68:J68"/>
    <mergeCell ref="D69:J69"/>
    <mergeCell ref="D70:J70"/>
    <mergeCell ref="D71:J71"/>
    <mergeCell ref="D72:J72"/>
    <mergeCell ref="C22:F22"/>
    <mergeCell ref="G22:J22"/>
    <mergeCell ref="B58:J58"/>
    <mergeCell ref="B67:J67"/>
    <mergeCell ref="B62:B66"/>
    <mergeCell ref="B30:J30"/>
    <mergeCell ref="B31:J31"/>
    <mergeCell ref="B57:J57"/>
    <mergeCell ref="B59:J59"/>
    <mergeCell ref="B60:J60"/>
    <mergeCell ref="D62:J62"/>
    <mergeCell ref="D63:J63"/>
    <mergeCell ref="B61:J61"/>
    <mergeCell ref="D64:J64"/>
    <mergeCell ref="D65:J65"/>
    <mergeCell ref="D66:J66"/>
    <mergeCell ref="B4:J5"/>
    <mergeCell ref="B1:J1"/>
    <mergeCell ref="B93:J93"/>
    <mergeCell ref="B94:J95"/>
    <mergeCell ref="C16:J16"/>
    <mergeCell ref="B6:D6"/>
    <mergeCell ref="E6:J6"/>
    <mergeCell ref="B10:J10"/>
    <mergeCell ref="C12:J12"/>
    <mergeCell ref="C13:J13"/>
    <mergeCell ref="C14:J14"/>
    <mergeCell ref="C15:J15"/>
    <mergeCell ref="B18:J18"/>
    <mergeCell ref="B20:D20"/>
    <mergeCell ref="F20:I20"/>
    <mergeCell ref="B22:B23"/>
  </mergeCells>
  <phoneticPr fontId="30" type="noConversion"/>
  <conditionalFormatting sqref="G24:J24">
    <cfRule type="expression" dxfId="19" priority="5">
      <formula>IF($E$20=0,1,0)</formula>
    </cfRule>
  </conditionalFormatting>
  <conditionalFormatting sqref="G26:J26">
    <cfRule type="expression" dxfId="18" priority="4">
      <formula>IF($E$20=0,1,0)</formula>
    </cfRule>
  </conditionalFormatting>
  <conditionalFormatting sqref="G28:J28">
    <cfRule type="expression" dxfId="17" priority="3">
      <formula>IF($E$20=0,1,0)</formula>
    </cfRule>
  </conditionalFormatting>
  <conditionalFormatting sqref="G25:J25">
    <cfRule type="expression" dxfId="16" priority="2">
      <formula>IF($E$20=0,1,0)</formula>
    </cfRule>
  </conditionalFormatting>
  <conditionalFormatting sqref="G27:J27">
    <cfRule type="expression" dxfId="1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95"/>
  <sheetViews>
    <sheetView view="pageLayout" topLeftCell="A67" workbookViewId="0">
      <selection activeCell="D82" sqref="D82:J82"/>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66" t="s">
        <v>31</v>
      </c>
      <c r="C1" s="66"/>
      <c r="D1" s="66"/>
      <c r="E1" s="66"/>
      <c r="F1" s="66"/>
      <c r="G1" s="66"/>
      <c r="H1" s="66"/>
      <c r="I1" s="66"/>
      <c r="J1" s="66"/>
    </row>
    <row r="2" spans="2:12" ht="7.5" customHeight="1" x14ac:dyDescent="0.2">
      <c r="B2" s="2"/>
      <c r="C2" s="2"/>
      <c r="D2" s="2"/>
      <c r="E2" s="2"/>
      <c r="F2" s="2"/>
      <c r="G2" s="2"/>
      <c r="H2" s="2"/>
      <c r="I2" s="2"/>
      <c r="J2" s="2"/>
    </row>
    <row r="3" spans="2:12" ht="8.25" customHeight="1" x14ac:dyDescent="0.2"/>
    <row r="4" spans="2:12" ht="14.25" customHeight="1" x14ac:dyDescent="0.2">
      <c r="B4" s="85" t="s">
        <v>41</v>
      </c>
      <c r="C4" s="85"/>
      <c r="D4" s="85"/>
      <c r="E4" s="85"/>
      <c r="F4" s="85"/>
      <c r="G4" s="85"/>
      <c r="H4" s="85"/>
      <c r="I4" s="85"/>
      <c r="J4" s="85"/>
    </row>
    <row r="5" spans="2:12" ht="15" thickBot="1" x14ac:dyDescent="0.25">
      <c r="B5" s="85"/>
      <c r="C5" s="85"/>
      <c r="D5" s="85"/>
      <c r="E5" s="85"/>
      <c r="F5" s="85"/>
      <c r="G5" s="85"/>
      <c r="H5" s="85"/>
      <c r="I5" s="85"/>
      <c r="J5" s="85"/>
    </row>
    <row r="6" spans="2:12" ht="22.5" customHeight="1" thickTop="1" thickBot="1" x14ac:dyDescent="0.25">
      <c r="B6" s="91" t="s">
        <v>7</v>
      </c>
      <c r="C6" s="91"/>
      <c r="D6" s="92"/>
      <c r="E6" s="93" t="s">
        <v>67</v>
      </c>
      <c r="F6" s="94"/>
      <c r="G6" s="94"/>
      <c r="H6" s="94"/>
      <c r="I6" s="94"/>
      <c r="J6" s="95"/>
    </row>
    <row r="7" spans="2:12" ht="7.5" customHeight="1" thickTop="1" thickBot="1" x14ac:dyDescent="0.25"/>
    <row r="8" spans="2:12" ht="22.5" customHeight="1" thickTop="1" thickBot="1" x14ac:dyDescent="0.25">
      <c r="D8" s="44" t="s">
        <v>13</v>
      </c>
      <c r="E8" s="35">
        <v>9</v>
      </c>
      <c r="F8" s="3"/>
      <c r="G8" s="3"/>
      <c r="H8" s="3"/>
      <c r="I8" s="3"/>
      <c r="J8" s="9"/>
    </row>
    <row r="9" spans="2:12" ht="7.5" customHeight="1" thickTop="1" x14ac:dyDescent="0.2"/>
    <row r="10" spans="2:12" ht="34.5" customHeight="1" x14ac:dyDescent="0.2">
      <c r="B10" s="96" t="s">
        <v>47</v>
      </c>
      <c r="C10" s="96"/>
      <c r="D10" s="96"/>
      <c r="E10" s="96"/>
      <c r="F10" s="96"/>
      <c r="G10" s="96"/>
      <c r="H10" s="96"/>
      <c r="I10" s="96"/>
      <c r="J10" s="96"/>
      <c r="L10" s="1" t="s">
        <v>45</v>
      </c>
    </row>
    <row r="11" spans="2:12" ht="6" customHeight="1" x14ac:dyDescent="0.2">
      <c r="B11" s="5"/>
      <c r="C11" s="5"/>
      <c r="D11" s="5"/>
      <c r="E11" s="5"/>
      <c r="F11" s="5"/>
      <c r="G11" s="5"/>
      <c r="H11" s="5"/>
      <c r="I11" s="5"/>
      <c r="J11" s="5"/>
    </row>
    <row r="12" spans="2:12" ht="36.75" customHeight="1" x14ac:dyDescent="0.2">
      <c r="B12" s="20" t="s">
        <v>4</v>
      </c>
      <c r="C12" s="97" t="str">
        <f>CONCATENATE("Descripción de los niveles de desempeño - ",D6," Grado ",E8)</f>
        <v>Descripción de los niveles de desempeño -  Grado 9</v>
      </c>
      <c r="D12" s="98"/>
      <c r="E12" s="98"/>
      <c r="F12" s="98"/>
      <c r="G12" s="98"/>
      <c r="H12" s="98"/>
      <c r="I12" s="98"/>
      <c r="J12" s="99"/>
    </row>
    <row r="13" spans="2:12" ht="67.349999999999994" customHeight="1" x14ac:dyDescent="0.2">
      <c r="B13" s="43" t="s">
        <v>0</v>
      </c>
      <c r="C13" s="100" t="s">
        <v>72</v>
      </c>
      <c r="D13" s="101"/>
      <c r="E13" s="101"/>
      <c r="F13" s="101"/>
      <c r="G13" s="101"/>
      <c r="H13" s="101"/>
      <c r="I13" s="101"/>
      <c r="J13" s="102"/>
    </row>
    <row r="14" spans="2:12" ht="67.349999999999994" customHeight="1" x14ac:dyDescent="0.2">
      <c r="B14" s="43" t="s">
        <v>2</v>
      </c>
      <c r="C14" s="133" t="s">
        <v>69</v>
      </c>
      <c r="D14" s="89"/>
      <c r="E14" s="89"/>
      <c r="F14" s="89"/>
      <c r="G14" s="89"/>
      <c r="H14" s="89"/>
      <c r="I14" s="89"/>
      <c r="J14" s="90"/>
    </row>
    <row r="15" spans="2:12" ht="67.349999999999994" customHeight="1" x14ac:dyDescent="0.2">
      <c r="B15" s="43" t="s">
        <v>1</v>
      </c>
      <c r="C15" s="100" t="s">
        <v>71</v>
      </c>
      <c r="D15" s="101"/>
      <c r="E15" s="101"/>
      <c r="F15" s="101"/>
      <c r="G15" s="101"/>
      <c r="H15" s="101"/>
      <c r="I15" s="101"/>
      <c r="J15" s="102"/>
    </row>
    <row r="16" spans="2:12" ht="67.349999999999994" customHeight="1" x14ac:dyDescent="0.2">
      <c r="B16" s="43" t="s">
        <v>3</v>
      </c>
      <c r="C16" s="88" t="s">
        <v>73</v>
      </c>
      <c r="D16" s="89"/>
      <c r="E16" s="89"/>
      <c r="F16" s="89"/>
      <c r="G16" s="89"/>
      <c r="H16" s="89"/>
      <c r="I16" s="89"/>
      <c r="J16" s="90"/>
    </row>
    <row r="18" spans="2:10" ht="43.5" customHeight="1" x14ac:dyDescent="0.2">
      <c r="B18" s="96" t="s">
        <v>10</v>
      </c>
      <c r="C18" s="96"/>
      <c r="D18" s="96"/>
      <c r="E18" s="96"/>
      <c r="F18" s="96"/>
      <c r="G18" s="96"/>
      <c r="H18" s="96"/>
      <c r="I18" s="96"/>
      <c r="J18" s="96"/>
    </row>
    <row r="19" spans="2:10" ht="7.5" customHeight="1" thickBot="1" x14ac:dyDescent="0.25">
      <c r="B19" s="45"/>
      <c r="C19" s="45"/>
      <c r="D19" s="45"/>
      <c r="E19" s="45"/>
      <c r="F19" s="45"/>
      <c r="G19" s="45"/>
      <c r="H19" s="45"/>
      <c r="I19" s="45"/>
      <c r="J19" s="45"/>
    </row>
    <row r="20" spans="2:10" ht="22.5" customHeight="1" thickTop="1" thickBot="1" x14ac:dyDescent="0.25">
      <c r="B20" s="91" t="s">
        <v>8</v>
      </c>
      <c r="C20" s="91"/>
      <c r="D20" s="92"/>
      <c r="E20" s="35">
        <v>30</v>
      </c>
      <c r="F20" s="103" t="s">
        <v>15</v>
      </c>
      <c r="G20" s="104"/>
      <c r="H20" s="104"/>
      <c r="I20" s="105"/>
      <c r="J20" s="35">
        <v>4</v>
      </c>
    </row>
    <row r="21" spans="2:10" ht="6" customHeight="1" thickTop="1" x14ac:dyDescent="0.2">
      <c r="B21" s="5"/>
      <c r="C21" s="5"/>
      <c r="D21" s="5"/>
      <c r="E21" s="5"/>
      <c r="F21" s="5"/>
      <c r="G21" s="5"/>
      <c r="H21" s="5"/>
      <c r="I21" s="5"/>
      <c r="J21" s="5"/>
    </row>
    <row r="22" spans="2:10" ht="15" customHeight="1" x14ac:dyDescent="0.2">
      <c r="B22" s="106" t="s">
        <v>9</v>
      </c>
      <c r="C22" s="107" t="s">
        <v>11</v>
      </c>
      <c r="D22" s="107"/>
      <c r="E22" s="107"/>
      <c r="F22" s="107"/>
      <c r="G22" s="107" t="s">
        <v>12</v>
      </c>
      <c r="H22" s="107"/>
      <c r="I22" s="107"/>
      <c r="J22" s="107"/>
    </row>
    <row r="23" spans="2:10" ht="24.75" customHeight="1" x14ac:dyDescent="0.2">
      <c r="B23" s="106"/>
      <c r="C23" s="8" t="s">
        <v>3</v>
      </c>
      <c r="D23" s="8" t="s">
        <v>1</v>
      </c>
      <c r="E23" s="8" t="s">
        <v>2</v>
      </c>
      <c r="F23" s="8" t="s">
        <v>0</v>
      </c>
      <c r="G23" s="8" t="s">
        <v>3</v>
      </c>
      <c r="H23" s="8" t="s">
        <v>1</v>
      </c>
      <c r="I23" s="8" t="s">
        <v>2</v>
      </c>
      <c r="J23" s="8" t="s">
        <v>0</v>
      </c>
    </row>
    <row r="24" spans="2:10" ht="18.75" customHeight="1" x14ac:dyDescent="0.2">
      <c r="B24" s="7">
        <v>1</v>
      </c>
      <c r="C24" s="36">
        <v>4</v>
      </c>
      <c r="D24" s="37">
        <v>25</v>
      </c>
      <c r="E24" s="37">
        <v>1</v>
      </c>
      <c r="F24" s="38">
        <v>0</v>
      </c>
      <c r="G24" s="15">
        <f>IFERROR(C24/$E$20,0)</f>
        <v>0.13333333333333333</v>
      </c>
      <c r="H24" s="16">
        <f t="shared" ref="H24:J28" si="0">IFERROR(D24/$E$20,0)</f>
        <v>0.83333333333333337</v>
      </c>
      <c r="I24" s="15">
        <f t="shared" si="0"/>
        <v>3.3333333333333333E-2</v>
      </c>
      <c r="J24" s="17">
        <f t="shared" si="0"/>
        <v>0</v>
      </c>
    </row>
    <row r="25" spans="2:10" ht="18.75" customHeight="1" x14ac:dyDescent="0.2">
      <c r="B25" s="7">
        <v>2</v>
      </c>
      <c r="C25" s="36">
        <v>3</v>
      </c>
      <c r="D25" s="37">
        <v>17</v>
      </c>
      <c r="E25" s="37">
        <v>10</v>
      </c>
      <c r="F25" s="38">
        <v>0</v>
      </c>
      <c r="G25" s="15">
        <f>IFERROR(C25/$E$20,0)</f>
        <v>0.1</v>
      </c>
      <c r="H25" s="16">
        <f t="shared" si="0"/>
        <v>0.56666666666666665</v>
      </c>
      <c r="I25" s="15">
        <f t="shared" si="0"/>
        <v>0.33333333333333331</v>
      </c>
      <c r="J25" s="17">
        <f t="shared" si="0"/>
        <v>0</v>
      </c>
    </row>
    <row r="26" spans="2:10" ht="18.75" customHeight="1" x14ac:dyDescent="0.2">
      <c r="B26" s="7">
        <v>3</v>
      </c>
      <c r="C26" s="36">
        <v>5</v>
      </c>
      <c r="D26" s="37">
        <v>17</v>
      </c>
      <c r="E26" s="37">
        <v>8</v>
      </c>
      <c r="F26" s="38">
        <v>0</v>
      </c>
      <c r="G26" s="15">
        <f>IFERROR(C26/$E$20,0)</f>
        <v>0.16666666666666666</v>
      </c>
      <c r="H26" s="16">
        <f t="shared" si="0"/>
        <v>0.56666666666666665</v>
      </c>
      <c r="I26" s="15">
        <f t="shared" si="0"/>
        <v>0.26666666666666666</v>
      </c>
      <c r="J26" s="17">
        <f t="shared" si="0"/>
        <v>0</v>
      </c>
    </row>
    <row r="27" spans="2:10" ht="18.75" customHeight="1" x14ac:dyDescent="0.2">
      <c r="B27" s="7">
        <v>4</v>
      </c>
      <c r="C27" s="36">
        <v>5</v>
      </c>
      <c r="D27" s="37">
        <v>16</v>
      </c>
      <c r="E27" s="37">
        <v>9</v>
      </c>
      <c r="F27" s="38">
        <v>0</v>
      </c>
      <c r="G27" s="15">
        <f>IFERROR(C27/$E$20,0)</f>
        <v>0.16666666666666666</v>
      </c>
      <c r="H27" s="16">
        <f t="shared" si="0"/>
        <v>0.53333333333333333</v>
      </c>
      <c r="I27" s="15">
        <f t="shared" si="0"/>
        <v>0.3</v>
      </c>
      <c r="J27" s="17">
        <f t="shared" si="0"/>
        <v>0</v>
      </c>
    </row>
    <row r="28" spans="2:10" ht="18.75" customHeight="1" x14ac:dyDescent="0.2">
      <c r="B28" s="7">
        <v>5</v>
      </c>
      <c r="C28" s="36" t="s">
        <v>40</v>
      </c>
      <c r="D28" s="37" t="s">
        <v>40</v>
      </c>
      <c r="E28" s="37" t="s">
        <v>40</v>
      </c>
      <c r="F28" s="38" t="s">
        <v>40</v>
      </c>
      <c r="G28" s="15">
        <f>IFERROR(C28/$E$20,0)</f>
        <v>0</v>
      </c>
      <c r="H28" s="16">
        <f t="shared" si="0"/>
        <v>0</v>
      </c>
      <c r="I28" s="15">
        <f t="shared" si="0"/>
        <v>0</v>
      </c>
      <c r="J28" s="17">
        <f t="shared" si="0"/>
        <v>0</v>
      </c>
    </row>
    <row r="30" spans="2:10" ht="18" customHeight="1" x14ac:dyDescent="0.2">
      <c r="B30" s="114" t="s">
        <v>14</v>
      </c>
      <c r="C30" s="114"/>
      <c r="D30" s="114"/>
      <c r="E30" s="114"/>
      <c r="F30" s="114"/>
      <c r="G30" s="114"/>
      <c r="H30" s="114"/>
      <c r="I30" s="114"/>
      <c r="J30" s="114"/>
    </row>
    <row r="31" spans="2:10" ht="18" customHeight="1" x14ac:dyDescent="0.2">
      <c r="B31" s="115" t="str">
        <f>CONCATENATE(E6," - Grado ",E8)</f>
        <v>English - Grado 9</v>
      </c>
      <c r="C31" s="115"/>
      <c r="D31" s="115"/>
      <c r="E31" s="115"/>
      <c r="F31" s="115"/>
      <c r="G31" s="115"/>
      <c r="H31" s="115"/>
      <c r="I31" s="115"/>
      <c r="J31" s="115"/>
    </row>
    <row r="51" spans="2:10" x14ac:dyDescent="0.2">
      <c r="D51" s="11">
        <v>1</v>
      </c>
      <c r="E51" s="11">
        <v>2</v>
      </c>
      <c r="F51" s="11">
        <v>3</v>
      </c>
      <c r="G51" s="11">
        <v>4</v>
      </c>
      <c r="H51" s="11">
        <v>5</v>
      </c>
    </row>
    <row r="52" spans="2:10" x14ac:dyDescent="0.2">
      <c r="D52" s="12">
        <f>G24</f>
        <v>0.13333333333333333</v>
      </c>
      <c r="E52" s="12">
        <f>G25</f>
        <v>0.1</v>
      </c>
      <c r="F52" s="12">
        <f>G26</f>
        <v>0.16666666666666666</v>
      </c>
      <c r="G52" s="12">
        <f>G27</f>
        <v>0.16666666666666666</v>
      </c>
      <c r="H52" s="12">
        <f>G28</f>
        <v>0</v>
      </c>
    </row>
    <row r="56" spans="2:10" ht="30.75" customHeight="1" x14ac:dyDescent="0.2"/>
    <row r="57" spans="2:10" ht="29.25" customHeight="1" x14ac:dyDescent="0.2">
      <c r="B57" s="116"/>
      <c r="C57" s="116"/>
      <c r="D57" s="116"/>
      <c r="E57" s="116"/>
      <c r="F57" s="116"/>
      <c r="G57" s="116"/>
      <c r="H57" s="116"/>
      <c r="I57" s="116"/>
      <c r="J57" s="116"/>
    </row>
    <row r="58" spans="2:10" ht="23.25" customHeight="1" x14ac:dyDescent="0.25">
      <c r="B58" s="66" t="s">
        <v>32</v>
      </c>
      <c r="C58" s="66"/>
      <c r="D58" s="66"/>
      <c r="E58" s="66"/>
      <c r="F58" s="66"/>
      <c r="G58" s="66"/>
      <c r="H58" s="66"/>
      <c r="I58" s="66"/>
      <c r="J58" s="66"/>
    </row>
    <row r="59" spans="2:10" ht="48" customHeight="1" x14ac:dyDescent="0.2">
      <c r="B59" s="117" t="s">
        <v>38</v>
      </c>
      <c r="C59" s="118"/>
      <c r="D59" s="118"/>
      <c r="E59" s="118"/>
      <c r="F59" s="118"/>
      <c r="G59" s="118"/>
      <c r="H59" s="118"/>
      <c r="I59" s="118"/>
      <c r="J59" s="118"/>
    </row>
    <row r="60" spans="2:10" ht="33" customHeight="1" x14ac:dyDescent="0.2">
      <c r="B60" s="119" t="s">
        <v>33</v>
      </c>
      <c r="C60" s="120"/>
      <c r="D60" s="120"/>
      <c r="E60" s="120"/>
      <c r="F60" s="120"/>
      <c r="G60" s="120"/>
      <c r="H60" s="120"/>
      <c r="I60" s="120"/>
      <c r="J60" s="121"/>
    </row>
    <row r="61" spans="2:10" ht="15" customHeight="1" x14ac:dyDescent="0.2">
      <c r="B61" s="128"/>
      <c r="C61" s="129"/>
      <c r="D61" s="129"/>
      <c r="E61" s="129"/>
      <c r="F61" s="129"/>
      <c r="G61" s="129"/>
      <c r="H61" s="129"/>
      <c r="I61" s="129"/>
      <c r="J61" s="130"/>
    </row>
    <row r="62" spans="2:10" x14ac:dyDescent="0.2">
      <c r="B62" s="111" t="s">
        <v>36</v>
      </c>
      <c r="C62" s="33">
        <v>1</v>
      </c>
      <c r="D62" s="122" t="s">
        <v>75</v>
      </c>
      <c r="E62" s="123"/>
      <c r="F62" s="123"/>
      <c r="G62" s="123"/>
      <c r="H62" s="123"/>
      <c r="I62" s="123"/>
      <c r="J62" s="124"/>
    </row>
    <row r="63" spans="2:10" ht="21.75" customHeight="1" x14ac:dyDescent="0.2">
      <c r="B63" s="112"/>
      <c r="C63" s="34">
        <v>2</v>
      </c>
      <c r="D63" s="125" t="s">
        <v>76</v>
      </c>
      <c r="E63" s="178"/>
      <c r="F63" s="178"/>
      <c r="G63" s="178"/>
      <c r="H63" s="178"/>
      <c r="I63" s="178"/>
      <c r="J63" s="179"/>
    </row>
    <row r="64" spans="2:10" x14ac:dyDescent="0.2">
      <c r="B64" s="112"/>
      <c r="C64" s="33">
        <v>3</v>
      </c>
      <c r="D64" s="122" t="s">
        <v>77</v>
      </c>
      <c r="E64" s="123"/>
      <c r="F64" s="123"/>
      <c r="G64" s="123"/>
      <c r="H64" s="123"/>
      <c r="I64" s="123"/>
      <c r="J64" s="124"/>
    </row>
    <row r="65" spans="2:10" x14ac:dyDescent="0.2">
      <c r="B65" s="112"/>
      <c r="C65" s="34">
        <v>4</v>
      </c>
      <c r="D65" s="131" t="s">
        <v>42</v>
      </c>
      <c r="E65" s="126"/>
      <c r="F65" s="126"/>
      <c r="G65" s="126"/>
      <c r="H65" s="126"/>
      <c r="I65" s="126"/>
      <c r="J65" s="127"/>
    </row>
    <row r="66" spans="2:10" x14ac:dyDescent="0.2">
      <c r="B66" s="113"/>
      <c r="C66" s="33">
        <v>5</v>
      </c>
      <c r="D66" s="122" t="s">
        <v>42</v>
      </c>
      <c r="E66" s="123"/>
      <c r="F66" s="123"/>
      <c r="G66" s="123"/>
      <c r="H66" s="123"/>
      <c r="I66" s="123"/>
      <c r="J66" s="124"/>
    </row>
    <row r="67" spans="2:10" x14ac:dyDescent="0.2">
      <c r="B67" s="108"/>
      <c r="C67" s="109"/>
      <c r="D67" s="109"/>
      <c r="E67" s="109"/>
      <c r="F67" s="109"/>
      <c r="G67" s="109"/>
      <c r="H67" s="109"/>
      <c r="I67" s="109"/>
      <c r="J67" s="110"/>
    </row>
    <row r="68" spans="2:10" x14ac:dyDescent="0.2">
      <c r="B68" s="111" t="s">
        <v>34</v>
      </c>
      <c r="C68" s="33">
        <v>1</v>
      </c>
      <c r="D68" s="122" t="s">
        <v>79</v>
      </c>
      <c r="E68" s="123"/>
      <c r="F68" s="123"/>
      <c r="G68" s="123"/>
      <c r="H68" s="123"/>
      <c r="I68" s="123"/>
      <c r="J68" s="124"/>
    </row>
    <row r="69" spans="2:10" x14ac:dyDescent="0.2">
      <c r="B69" s="112"/>
      <c r="C69" s="34">
        <v>2</v>
      </c>
      <c r="D69" s="131" t="s">
        <v>78</v>
      </c>
      <c r="E69" s="126"/>
      <c r="F69" s="126"/>
      <c r="G69" s="126"/>
      <c r="H69" s="126"/>
      <c r="I69" s="126"/>
      <c r="J69" s="127"/>
    </row>
    <row r="70" spans="2:10" ht="21.75" customHeight="1" x14ac:dyDescent="0.2">
      <c r="B70" s="112"/>
      <c r="C70" s="33">
        <v>3</v>
      </c>
      <c r="D70" s="132" t="s">
        <v>80</v>
      </c>
      <c r="E70" s="123"/>
      <c r="F70" s="123"/>
      <c r="G70" s="123"/>
      <c r="H70" s="123"/>
      <c r="I70" s="123"/>
      <c r="J70" s="124"/>
    </row>
    <row r="71" spans="2:10" x14ac:dyDescent="0.2">
      <c r="B71" s="112"/>
      <c r="C71" s="34">
        <v>4</v>
      </c>
      <c r="D71" s="131"/>
      <c r="E71" s="126"/>
      <c r="F71" s="126"/>
      <c r="G71" s="126"/>
      <c r="H71" s="126"/>
      <c r="I71" s="126"/>
      <c r="J71" s="127"/>
    </row>
    <row r="72" spans="2:10" x14ac:dyDescent="0.2">
      <c r="B72" s="113"/>
      <c r="C72" s="33">
        <v>5</v>
      </c>
      <c r="D72" s="122"/>
      <c r="E72" s="123"/>
      <c r="F72" s="123"/>
      <c r="G72" s="123"/>
      <c r="H72" s="123"/>
      <c r="I72" s="123"/>
      <c r="J72" s="124"/>
    </row>
    <row r="73" spans="2:10" x14ac:dyDescent="0.2">
      <c r="B73" s="108"/>
      <c r="C73" s="109"/>
      <c r="D73" s="109"/>
      <c r="E73" s="109"/>
      <c r="F73" s="109"/>
      <c r="G73" s="109"/>
      <c r="H73" s="109"/>
      <c r="I73" s="109"/>
      <c r="J73" s="110"/>
    </row>
    <row r="74" spans="2:10" x14ac:dyDescent="0.2">
      <c r="B74" s="111" t="s">
        <v>35</v>
      </c>
      <c r="C74" s="33">
        <v>1</v>
      </c>
      <c r="D74" s="122" t="s">
        <v>81</v>
      </c>
      <c r="E74" s="123"/>
      <c r="F74" s="123"/>
      <c r="G74" s="123"/>
      <c r="H74" s="123"/>
      <c r="I74" s="123"/>
      <c r="J74" s="124"/>
    </row>
    <row r="75" spans="2:10" x14ac:dyDescent="0.2">
      <c r="B75" s="112"/>
      <c r="C75" s="34">
        <v>2</v>
      </c>
      <c r="D75" s="131" t="s">
        <v>82</v>
      </c>
      <c r="E75" s="126"/>
      <c r="F75" s="126"/>
      <c r="G75" s="126"/>
      <c r="H75" s="126"/>
      <c r="I75" s="126"/>
      <c r="J75" s="127"/>
    </row>
    <row r="76" spans="2:10" ht="24.75" customHeight="1" x14ac:dyDescent="0.2">
      <c r="B76" s="112"/>
      <c r="C76" s="33">
        <v>3</v>
      </c>
      <c r="D76" s="132" t="s">
        <v>83</v>
      </c>
      <c r="E76" s="176"/>
      <c r="F76" s="176"/>
      <c r="G76" s="176"/>
      <c r="H76" s="176"/>
      <c r="I76" s="176"/>
      <c r="J76" s="177"/>
    </row>
    <row r="77" spans="2:10" x14ac:dyDescent="0.2">
      <c r="B77" s="112"/>
      <c r="C77" s="34">
        <v>4</v>
      </c>
      <c r="D77" s="131"/>
      <c r="E77" s="126"/>
      <c r="F77" s="126"/>
      <c r="G77" s="126"/>
      <c r="H77" s="126"/>
      <c r="I77" s="126"/>
      <c r="J77" s="127"/>
    </row>
    <row r="78" spans="2:10" x14ac:dyDescent="0.2">
      <c r="B78" s="113"/>
      <c r="C78" s="33">
        <v>5</v>
      </c>
      <c r="D78" s="122"/>
      <c r="E78" s="123"/>
      <c r="F78" s="123"/>
      <c r="G78" s="123"/>
      <c r="H78" s="123"/>
      <c r="I78" s="123"/>
      <c r="J78" s="124"/>
    </row>
    <row r="79" spans="2:10" x14ac:dyDescent="0.2">
      <c r="B79" s="108"/>
      <c r="C79" s="109"/>
      <c r="D79" s="109"/>
      <c r="E79" s="109"/>
      <c r="F79" s="109"/>
      <c r="G79" s="109"/>
      <c r="H79" s="109"/>
      <c r="I79" s="109"/>
      <c r="J79" s="110"/>
    </row>
    <row r="80" spans="2:10" ht="34.5" customHeight="1" x14ac:dyDescent="0.2">
      <c r="B80" s="111" t="s">
        <v>37</v>
      </c>
      <c r="C80" s="33">
        <v>1</v>
      </c>
      <c r="D80" s="132" t="s">
        <v>84</v>
      </c>
      <c r="E80" s="176"/>
      <c r="F80" s="176"/>
      <c r="G80" s="176"/>
      <c r="H80" s="176"/>
      <c r="I80" s="176"/>
      <c r="J80" s="177"/>
    </row>
    <row r="81" spans="2:10" ht="28.5" customHeight="1" x14ac:dyDescent="0.2">
      <c r="B81" s="112"/>
      <c r="C81" s="34">
        <v>2</v>
      </c>
      <c r="D81" s="125" t="s">
        <v>85</v>
      </c>
      <c r="E81" s="178"/>
      <c r="F81" s="178"/>
      <c r="G81" s="178"/>
      <c r="H81" s="178"/>
      <c r="I81" s="178"/>
      <c r="J81" s="179"/>
    </row>
    <row r="82" spans="2:10" ht="31.5" customHeight="1" x14ac:dyDescent="0.2">
      <c r="B82" s="112"/>
      <c r="C82" s="33">
        <v>3</v>
      </c>
      <c r="D82" s="165" t="s">
        <v>86</v>
      </c>
      <c r="E82" s="180"/>
      <c r="F82" s="180"/>
      <c r="G82" s="180"/>
      <c r="H82" s="180"/>
      <c r="I82" s="180"/>
      <c r="J82" s="181"/>
    </row>
    <row r="83" spans="2:10" x14ac:dyDescent="0.2">
      <c r="B83" s="112"/>
      <c r="C83" s="34">
        <v>4</v>
      </c>
      <c r="D83" s="131"/>
      <c r="E83" s="126"/>
      <c r="F83" s="126"/>
      <c r="G83" s="126"/>
      <c r="H83" s="126"/>
      <c r="I83" s="126"/>
      <c r="J83" s="127"/>
    </row>
    <row r="84" spans="2:10" x14ac:dyDescent="0.2">
      <c r="B84" s="113"/>
      <c r="C84" s="33">
        <v>5</v>
      </c>
      <c r="D84" s="122"/>
      <c r="E84" s="123"/>
      <c r="F84" s="123"/>
      <c r="G84" s="123"/>
      <c r="H84" s="123"/>
      <c r="I84" s="123"/>
      <c r="J84" s="124"/>
    </row>
    <row r="85" spans="2:10" x14ac:dyDescent="0.2">
      <c r="B85" s="108"/>
      <c r="C85" s="109"/>
      <c r="D85" s="109"/>
      <c r="E85" s="109"/>
      <c r="F85" s="109"/>
      <c r="G85" s="109"/>
      <c r="H85" s="109"/>
      <c r="I85" s="109"/>
      <c r="J85" s="110"/>
    </row>
    <row r="86" spans="2:10" x14ac:dyDescent="0.2">
      <c r="B86" s="111" t="s">
        <v>39</v>
      </c>
      <c r="C86" s="33">
        <v>1</v>
      </c>
      <c r="D86" s="122"/>
      <c r="E86" s="123"/>
      <c r="F86" s="123"/>
      <c r="G86" s="123"/>
      <c r="H86" s="123"/>
      <c r="I86" s="123"/>
      <c r="J86" s="124"/>
    </row>
    <row r="87" spans="2:10" x14ac:dyDescent="0.2">
      <c r="B87" s="112"/>
      <c r="C87" s="34">
        <v>2</v>
      </c>
      <c r="D87" s="131"/>
      <c r="E87" s="126"/>
      <c r="F87" s="126"/>
      <c r="G87" s="126"/>
      <c r="H87" s="126"/>
      <c r="I87" s="126"/>
      <c r="J87" s="127"/>
    </row>
    <row r="88" spans="2:10" x14ac:dyDescent="0.2">
      <c r="B88" s="112"/>
      <c r="C88" s="33">
        <v>3</v>
      </c>
      <c r="D88" s="122"/>
      <c r="E88" s="123"/>
      <c r="F88" s="123"/>
      <c r="G88" s="123"/>
      <c r="H88" s="123"/>
      <c r="I88" s="123"/>
      <c r="J88" s="124"/>
    </row>
    <row r="89" spans="2:10" x14ac:dyDescent="0.2">
      <c r="B89" s="112"/>
      <c r="C89" s="34">
        <v>4</v>
      </c>
      <c r="D89" s="131"/>
      <c r="E89" s="126"/>
      <c r="F89" s="126"/>
      <c r="G89" s="126"/>
      <c r="H89" s="126"/>
      <c r="I89" s="126"/>
      <c r="J89" s="127"/>
    </row>
    <row r="90" spans="2:10" x14ac:dyDescent="0.2">
      <c r="B90" s="113"/>
      <c r="C90" s="33">
        <v>5</v>
      </c>
      <c r="D90" s="122"/>
      <c r="E90" s="123"/>
      <c r="F90" s="123"/>
      <c r="G90" s="123"/>
      <c r="H90" s="123"/>
      <c r="I90" s="123"/>
      <c r="J90" s="124"/>
    </row>
    <row r="93" spans="2:10" x14ac:dyDescent="0.2">
      <c r="B93" s="86" t="s">
        <v>53</v>
      </c>
      <c r="C93" s="86"/>
      <c r="D93" s="86"/>
      <c r="E93" s="86"/>
      <c r="F93" s="86"/>
      <c r="G93" s="86"/>
      <c r="H93" s="86"/>
      <c r="I93" s="86"/>
      <c r="J93" s="86"/>
    </row>
    <row r="94" spans="2:10" x14ac:dyDescent="0.2">
      <c r="B94" s="87"/>
      <c r="C94" s="87"/>
      <c r="D94" s="87"/>
      <c r="E94" s="87"/>
      <c r="F94" s="87"/>
      <c r="G94" s="87"/>
      <c r="H94" s="87"/>
      <c r="I94" s="87"/>
      <c r="J94" s="87"/>
    </row>
    <row r="95" spans="2:10" x14ac:dyDescent="0.2">
      <c r="B95" s="87"/>
      <c r="C95" s="87"/>
      <c r="D95" s="87"/>
      <c r="E95" s="87"/>
      <c r="F95" s="87"/>
      <c r="G95" s="87"/>
      <c r="H95" s="87"/>
      <c r="I95" s="87"/>
      <c r="J95" s="87"/>
    </row>
  </sheetData>
  <mergeCells count="59">
    <mergeCell ref="B93:J93"/>
    <mergeCell ref="B94:J95"/>
    <mergeCell ref="B85:J85"/>
    <mergeCell ref="B86:B90"/>
    <mergeCell ref="D86:J86"/>
    <mergeCell ref="D87:J87"/>
    <mergeCell ref="D88:J88"/>
    <mergeCell ref="D89:J89"/>
    <mergeCell ref="D90:J90"/>
    <mergeCell ref="B79:J79"/>
    <mergeCell ref="B80:B84"/>
    <mergeCell ref="D80:J80"/>
    <mergeCell ref="D81:J81"/>
    <mergeCell ref="D82:J82"/>
    <mergeCell ref="D83:J83"/>
    <mergeCell ref="D84:J84"/>
    <mergeCell ref="B73:J73"/>
    <mergeCell ref="B74:B78"/>
    <mergeCell ref="D74:J74"/>
    <mergeCell ref="D75:J75"/>
    <mergeCell ref="D76:J76"/>
    <mergeCell ref="D77:J77"/>
    <mergeCell ref="D78:J78"/>
    <mergeCell ref="B67:J67"/>
    <mergeCell ref="B68:B72"/>
    <mergeCell ref="D68:J68"/>
    <mergeCell ref="D69:J69"/>
    <mergeCell ref="D70:J70"/>
    <mergeCell ref="D71:J71"/>
    <mergeCell ref="D72:J72"/>
    <mergeCell ref="B58:J58"/>
    <mergeCell ref="B59:J59"/>
    <mergeCell ref="B60:J60"/>
    <mergeCell ref="B61:J61"/>
    <mergeCell ref="B62:B66"/>
    <mergeCell ref="D62:J62"/>
    <mergeCell ref="D63:J63"/>
    <mergeCell ref="D64:J64"/>
    <mergeCell ref="D65:J65"/>
    <mergeCell ref="D66:J66"/>
    <mergeCell ref="B57:J57"/>
    <mergeCell ref="C13:J13"/>
    <mergeCell ref="C14:J14"/>
    <mergeCell ref="C15:J15"/>
    <mergeCell ref="C16:J16"/>
    <mergeCell ref="B18:J18"/>
    <mergeCell ref="B20:D20"/>
    <mergeCell ref="F20:I20"/>
    <mergeCell ref="B22:B23"/>
    <mergeCell ref="C22:F22"/>
    <mergeCell ref="G22:J22"/>
    <mergeCell ref="B30:J30"/>
    <mergeCell ref="B31:J31"/>
    <mergeCell ref="C12:J12"/>
    <mergeCell ref="B1:J1"/>
    <mergeCell ref="B4:J5"/>
    <mergeCell ref="B6:D6"/>
    <mergeCell ref="E6:J6"/>
    <mergeCell ref="B10:J10"/>
  </mergeCells>
  <conditionalFormatting sqref="G24:J24">
    <cfRule type="expression" dxfId="14" priority="5">
      <formula>IF($E$20=0,1,0)</formula>
    </cfRule>
  </conditionalFormatting>
  <conditionalFormatting sqref="G26:J26">
    <cfRule type="expression" dxfId="13" priority="4">
      <formula>IF($E$20=0,1,0)</formula>
    </cfRule>
  </conditionalFormatting>
  <conditionalFormatting sqref="G28:J28">
    <cfRule type="expression" dxfId="12" priority="3">
      <formula>IF($E$20=0,1,0)</formula>
    </cfRule>
  </conditionalFormatting>
  <conditionalFormatting sqref="G25:J25">
    <cfRule type="expression" dxfId="11" priority="2">
      <formula>IF($E$20=0,1,0)</formula>
    </cfRule>
  </conditionalFormatting>
  <conditionalFormatting sqref="G27:J27">
    <cfRule type="expression" dxfId="10"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95"/>
  <sheetViews>
    <sheetView tabSelected="1" view="pageLayout" topLeftCell="A73" workbookViewId="0">
      <selection activeCell="D81" sqref="D81:J81"/>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66" t="s">
        <v>31</v>
      </c>
      <c r="C1" s="66"/>
      <c r="D1" s="66"/>
      <c r="E1" s="66"/>
      <c r="F1" s="66"/>
      <c r="G1" s="66"/>
      <c r="H1" s="66"/>
      <c r="I1" s="66"/>
      <c r="J1" s="66"/>
    </row>
    <row r="2" spans="2:12" ht="7.5" customHeight="1" x14ac:dyDescent="0.2">
      <c r="B2" s="2"/>
      <c r="C2" s="2"/>
      <c r="D2" s="2"/>
      <c r="E2" s="2"/>
      <c r="F2" s="2"/>
      <c r="G2" s="2"/>
      <c r="H2" s="2"/>
      <c r="I2" s="2"/>
      <c r="J2" s="2"/>
    </row>
    <row r="3" spans="2:12" ht="8.25" customHeight="1" x14ac:dyDescent="0.2"/>
    <row r="4" spans="2:12" ht="14.25" customHeight="1" x14ac:dyDescent="0.2">
      <c r="B4" s="85" t="s">
        <v>41</v>
      </c>
      <c r="C4" s="85"/>
      <c r="D4" s="85"/>
      <c r="E4" s="85"/>
      <c r="F4" s="85"/>
      <c r="G4" s="85"/>
      <c r="H4" s="85"/>
      <c r="I4" s="85"/>
      <c r="J4" s="85"/>
    </row>
    <row r="5" spans="2:12" ht="15" thickBot="1" x14ac:dyDescent="0.25">
      <c r="B5" s="85"/>
      <c r="C5" s="85"/>
      <c r="D5" s="85"/>
      <c r="E5" s="85"/>
      <c r="F5" s="85"/>
      <c r="G5" s="85"/>
      <c r="H5" s="85"/>
      <c r="I5" s="85"/>
      <c r="J5" s="85"/>
    </row>
    <row r="6" spans="2:12" ht="22.5" customHeight="1" thickTop="1" thickBot="1" x14ac:dyDescent="0.25">
      <c r="B6" s="91" t="s">
        <v>7</v>
      </c>
      <c r="C6" s="91"/>
      <c r="D6" s="92"/>
      <c r="E6" s="93" t="s">
        <v>67</v>
      </c>
      <c r="F6" s="94"/>
      <c r="G6" s="94"/>
      <c r="H6" s="94"/>
      <c r="I6" s="94"/>
      <c r="J6" s="95"/>
    </row>
    <row r="7" spans="2:12" ht="7.5" customHeight="1" thickTop="1" thickBot="1" x14ac:dyDescent="0.25"/>
    <row r="8" spans="2:12" ht="22.5" customHeight="1" thickTop="1" thickBot="1" x14ac:dyDescent="0.25">
      <c r="D8" s="44" t="s">
        <v>13</v>
      </c>
      <c r="E8" s="35">
        <v>11</v>
      </c>
      <c r="F8" s="3"/>
      <c r="G8" s="3"/>
      <c r="H8" s="3"/>
      <c r="I8" s="3"/>
      <c r="J8" s="9"/>
    </row>
    <row r="9" spans="2:12" ht="7.5" customHeight="1" thickTop="1" x14ac:dyDescent="0.2"/>
    <row r="10" spans="2:12" ht="34.5" customHeight="1" x14ac:dyDescent="0.2">
      <c r="B10" s="96" t="s">
        <v>47</v>
      </c>
      <c r="C10" s="96"/>
      <c r="D10" s="96"/>
      <c r="E10" s="96"/>
      <c r="F10" s="96"/>
      <c r="G10" s="96"/>
      <c r="H10" s="96"/>
      <c r="I10" s="96"/>
      <c r="J10" s="96"/>
      <c r="L10" s="1" t="s">
        <v>45</v>
      </c>
    </row>
    <row r="11" spans="2:12" ht="6" customHeight="1" x14ac:dyDescent="0.2">
      <c r="B11" s="5"/>
      <c r="C11" s="5"/>
      <c r="D11" s="5"/>
      <c r="E11" s="5"/>
      <c r="F11" s="5"/>
      <c r="G11" s="5"/>
      <c r="H11" s="5"/>
      <c r="I11" s="5"/>
      <c r="J11" s="5"/>
    </row>
    <row r="12" spans="2:12" ht="36.75" customHeight="1" x14ac:dyDescent="0.2">
      <c r="B12" s="20" t="s">
        <v>4</v>
      </c>
      <c r="C12" s="97" t="str">
        <f>CONCATENATE("Descripción de los niveles de desempeño - ",D6," Grado ",E8)</f>
        <v>Descripción de los niveles de desempeño -  Grado 11</v>
      </c>
      <c r="D12" s="98"/>
      <c r="E12" s="98"/>
      <c r="F12" s="98"/>
      <c r="G12" s="98"/>
      <c r="H12" s="98"/>
      <c r="I12" s="98"/>
      <c r="J12" s="99"/>
    </row>
    <row r="13" spans="2:12" ht="67.349999999999994" customHeight="1" x14ac:dyDescent="0.2">
      <c r="B13" s="43" t="s">
        <v>0</v>
      </c>
      <c r="C13" s="100" t="s">
        <v>68</v>
      </c>
      <c r="D13" s="101"/>
      <c r="E13" s="101"/>
      <c r="F13" s="101"/>
      <c r="G13" s="101"/>
      <c r="H13" s="101"/>
      <c r="I13" s="101"/>
      <c r="J13" s="102"/>
    </row>
    <row r="14" spans="2:12" ht="67.349999999999994" customHeight="1" x14ac:dyDescent="0.2">
      <c r="B14" s="43" t="s">
        <v>2</v>
      </c>
      <c r="C14" s="133" t="s">
        <v>74</v>
      </c>
      <c r="D14" s="89"/>
      <c r="E14" s="89"/>
      <c r="F14" s="89"/>
      <c r="G14" s="89"/>
      <c r="H14" s="89"/>
      <c r="I14" s="89"/>
      <c r="J14" s="90"/>
    </row>
    <row r="15" spans="2:12" ht="67.349999999999994" customHeight="1" x14ac:dyDescent="0.2">
      <c r="B15" s="43" t="s">
        <v>1</v>
      </c>
      <c r="C15" s="100" t="s">
        <v>71</v>
      </c>
      <c r="D15" s="101"/>
      <c r="E15" s="101"/>
      <c r="F15" s="101"/>
      <c r="G15" s="101"/>
      <c r="H15" s="101"/>
      <c r="I15" s="101"/>
      <c r="J15" s="102"/>
    </row>
    <row r="16" spans="2:12" ht="67.349999999999994" customHeight="1" x14ac:dyDescent="0.2">
      <c r="B16" s="43" t="s">
        <v>3</v>
      </c>
      <c r="C16" s="88" t="s">
        <v>70</v>
      </c>
      <c r="D16" s="89"/>
      <c r="E16" s="89"/>
      <c r="F16" s="89"/>
      <c r="G16" s="89"/>
      <c r="H16" s="89"/>
      <c r="I16" s="89"/>
      <c r="J16" s="90"/>
    </row>
    <row r="18" spans="2:10" ht="43.5" customHeight="1" x14ac:dyDescent="0.2">
      <c r="B18" s="96" t="s">
        <v>10</v>
      </c>
      <c r="C18" s="96"/>
      <c r="D18" s="96"/>
      <c r="E18" s="96"/>
      <c r="F18" s="96"/>
      <c r="G18" s="96"/>
      <c r="H18" s="96"/>
      <c r="I18" s="96"/>
      <c r="J18" s="96"/>
    </row>
    <row r="19" spans="2:10" ht="7.5" customHeight="1" thickBot="1" x14ac:dyDescent="0.25">
      <c r="B19" s="45"/>
      <c r="C19" s="45"/>
      <c r="D19" s="45"/>
      <c r="E19" s="45"/>
      <c r="F19" s="45"/>
      <c r="G19" s="45"/>
      <c r="H19" s="45"/>
      <c r="I19" s="45"/>
      <c r="J19" s="45"/>
    </row>
    <row r="20" spans="2:10" ht="22.5" customHeight="1" thickTop="1" thickBot="1" x14ac:dyDescent="0.25">
      <c r="B20" s="91" t="s">
        <v>8</v>
      </c>
      <c r="C20" s="91"/>
      <c r="D20" s="92"/>
      <c r="E20" s="35">
        <v>23</v>
      </c>
      <c r="F20" s="103" t="s">
        <v>15</v>
      </c>
      <c r="G20" s="104"/>
      <c r="H20" s="104"/>
      <c r="I20" s="105"/>
      <c r="J20" s="35">
        <v>4</v>
      </c>
    </row>
    <row r="21" spans="2:10" ht="6" customHeight="1" thickTop="1" x14ac:dyDescent="0.2">
      <c r="B21" s="5"/>
      <c r="C21" s="5"/>
      <c r="D21" s="5"/>
      <c r="E21" s="5"/>
      <c r="F21" s="5"/>
      <c r="G21" s="5"/>
      <c r="H21" s="5"/>
      <c r="I21" s="5"/>
      <c r="J21" s="5"/>
    </row>
    <row r="22" spans="2:10" ht="15" customHeight="1" x14ac:dyDescent="0.2">
      <c r="B22" s="106" t="s">
        <v>9</v>
      </c>
      <c r="C22" s="107" t="s">
        <v>11</v>
      </c>
      <c r="D22" s="107"/>
      <c r="E22" s="107"/>
      <c r="F22" s="107"/>
      <c r="G22" s="107" t="s">
        <v>12</v>
      </c>
      <c r="H22" s="107"/>
      <c r="I22" s="107"/>
      <c r="J22" s="107"/>
    </row>
    <row r="23" spans="2:10" ht="24.75" customHeight="1" x14ac:dyDescent="0.2">
      <c r="B23" s="106"/>
      <c r="C23" s="8" t="s">
        <v>3</v>
      </c>
      <c r="D23" s="8" t="s">
        <v>1</v>
      </c>
      <c r="E23" s="8" t="s">
        <v>2</v>
      </c>
      <c r="F23" s="8" t="s">
        <v>0</v>
      </c>
      <c r="G23" s="8" t="s">
        <v>3</v>
      </c>
      <c r="H23" s="8" t="s">
        <v>1</v>
      </c>
      <c r="I23" s="8" t="s">
        <v>2</v>
      </c>
      <c r="J23" s="8" t="s">
        <v>0</v>
      </c>
    </row>
    <row r="24" spans="2:10" ht="18.75" customHeight="1" x14ac:dyDescent="0.2">
      <c r="B24" s="7">
        <v>1</v>
      </c>
      <c r="C24" s="36">
        <v>0</v>
      </c>
      <c r="D24" s="37">
        <v>12</v>
      </c>
      <c r="E24" s="37">
        <v>6</v>
      </c>
      <c r="F24" s="38">
        <v>0</v>
      </c>
      <c r="G24" s="15">
        <f>IFERROR(C24/$E$20,0)</f>
        <v>0</v>
      </c>
      <c r="H24" s="16">
        <f t="shared" ref="H24:J28" si="0">IFERROR(D24/$E$20,0)</f>
        <v>0.52173913043478259</v>
      </c>
      <c r="I24" s="15">
        <f t="shared" si="0"/>
        <v>0.2608695652173913</v>
      </c>
      <c r="J24" s="17">
        <f t="shared" si="0"/>
        <v>0</v>
      </c>
    </row>
    <row r="25" spans="2:10" ht="18.75" customHeight="1" x14ac:dyDescent="0.2">
      <c r="B25" s="7">
        <v>2</v>
      </c>
      <c r="C25" s="36">
        <v>0</v>
      </c>
      <c r="D25" s="37">
        <v>17</v>
      </c>
      <c r="E25" s="37">
        <v>6</v>
      </c>
      <c r="F25" s="38">
        <v>0</v>
      </c>
      <c r="G25" s="15">
        <f>IFERROR(C25/$E$20,0)</f>
        <v>0</v>
      </c>
      <c r="H25" s="16">
        <f t="shared" si="0"/>
        <v>0.73913043478260865</v>
      </c>
      <c r="I25" s="15">
        <f t="shared" si="0"/>
        <v>0.2608695652173913</v>
      </c>
      <c r="J25" s="17">
        <f t="shared" si="0"/>
        <v>0</v>
      </c>
    </row>
    <row r="26" spans="2:10" ht="18.75" customHeight="1" x14ac:dyDescent="0.2">
      <c r="B26" s="7">
        <v>3</v>
      </c>
      <c r="C26" s="36">
        <v>1</v>
      </c>
      <c r="D26" s="37">
        <v>15</v>
      </c>
      <c r="E26" s="37">
        <v>6</v>
      </c>
      <c r="F26" s="38">
        <v>1</v>
      </c>
      <c r="G26" s="15">
        <f>IFERROR(C26/$E$20,0)</f>
        <v>4.3478260869565216E-2</v>
      </c>
      <c r="H26" s="16">
        <f t="shared" si="0"/>
        <v>0.65217391304347827</v>
      </c>
      <c r="I26" s="15">
        <f t="shared" si="0"/>
        <v>0.2608695652173913</v>
      </c>
      <c r="J26" s="17">
        <f t="shared" si="0"/>
        <v>4.3478260869565216E-2</v>
      </c>
    </row>
    <row r="27" spans="2:10" ht="18.75" customHeight="1" x14ac:dyDescent="0.2">
      <c r="B27" s="7">
        <v>4</v>
      </c>
      <c r="C27" s="36">
        <v>0</v>
      </c>
      <c r="D27" s="37">
        <v>15</v>
      </c>
      <c r="E27" s="37">
        <v>7</v>
      </c>
      <c r="F27" s="38">
        <v>1</v>
      </c>
      <c r="G27" s="15">
        <f>IFERROR(C27/$E$20,0)</f>
        <v>0</v>
      </c>
      <c r="H27" s="16">
        <f t="shared" si="0"/>
        <v>0.65217391304347827</v>
      </c>
      <c r="I27" s="15">
        <f t="shared" si="0"/>
        <v>0.30434782608695654</v>
      </c>
      <c r="J27" s="17">
        <f t="shared" si="0"/>
        <v>4.3478260869565216E-2</v>
      </c>
    </row>
    <row r="28" spans="2:10" ht="18.75" customHeight="1" x14ac:dyDescent="0.2">
      <c r="B28" s="7">
        <v>5</v>
      </c>
      <c r="C28" s="36" t="s">
        <v>40</v>
      </c>
      <c r="D28" s="37" t="s">
        <v>40</v>
      </c>
      <c r="E28" s="37" t="s">
        <v>40</v>
      </c>
      <c r="F28" s="38" t="s">
        <v>40</v>
      </c>
      <c r="G28" s="15">
        <f>IFERROR(C28/$E$20,0)</f>
        <v>0</v>
      </c>
      <c r="H28" s="16">
        <f t="shared" si="0"/>
        <v>0</v>
      </c>
      <c r="I28" s="15">
        <f t="shared" si="0"/>
        <v>0</v>
      </c>
      <c r="J28" s="17">
        <f t="shared" si="0"/>
        <v>0</v>
      </c>
    </row>
    <row r="30" spans="2:10" ht="18" customHeight="1" x14ac:dyDescent="0.2">
      <c r="B30" s="114" t="s">
        <v>14</v>
      </c>
      <c r="C30" s="114"/>
      <c r="D30" s="114"/>
      <c r="E30" s="114"/>
      <c r="F30" s="114"/>
      <c r="G30" s="114"/>
      <c r="H30" s="114"/>
      <c r="I30" s="114"/>
      <c r="J30" s="114"/>
    </row>
    <row r="31" spans="2:10" ht="18" customHeight="1" x14ac:dyDescent="0.2">
      <c r="B31" s="115" t="str">
        <f>CONCATENATE(E6," - Grado ",E8)</f>
        <v>English - Grado 11</v>
      </c>
      <c r="C31" s="115"/>
      <c r="D31" s="115"/>
      <c r="E31" s="115"/>
      <c r="F31" s="115"/>
      <c r="G31" s="115"/>
      <c r="H31" s="115"/>
      <c r="I31" s="115"/>
      <c r="J31" s="115"/>
    </row>
    <row r="51" spans="2:10" x14ac:dyDescent="0.2">
      <c r="D51" s="11">
        <v>1</v>
      </c>
      <c r="E51" s="11">
        <v>2</v>
      </c>
      <c r="F51" s="11">
        <v>3</v>
      </c>
      <c r="G51" s="11">
        <v>4</v>
      </c>
      <c r="H51" s="11">
        <v>5</v>
      </c>
    </row>
    <row r="52" spans="2:10" x14ac:dyDescent="0.2">
      <c r="D52" s="12">
        <f>G24</f>
        <v>0</v>
      </c>
      <c r="E52" s="12">
        <f>G25</f>
        <v>0</v>
      </c>
      <c r="F52" s="12">
        <f>G26</f>
        <v>4.3478260869565216E-2</v>
      </c>
      <c r="G52" s="12">
        <f>G27</f>
        <v>0</v>
      </c>
      <c r="H52" s="12">
        <f>G28</f>
        <v>0</v>
      </c>
    </row>
    <row r="56" spans="2:10" ht="30.75" customHeight="1" x14ac:dyDescent="0.2"/>
    <row r="57" spans="2:10" ht="29.25" customHeight="1" x14ac:dyDescent="0.2">
      <c r="B57" s="116"/>
      <c r="C57" s="116"/>
      <c r="D57" s="116"/>
      <c r="E57" s="116"/>
      <c r="F57" s="116"/>
      <c r="G57" s="116"/>
      <c r="H57" s="116"/>
      <c r="I57" s="116"/>
      <c r="J57" s="116"/>
    </row>
    <row r="58" spans="2:10" ht="23.25" customHeight="1" x14ac:dyDescent="0.25">
      <c r="B58" s="66" t="s">
        <v>32</v>
      </c>
      <c r="C58" s="66"/>
      <c r="D58" s="66"/>
      <c r="E58" s="66"/>
      <c r="F58" s="66"/>
      <c r="G58" s="66"/>
      <c r="H58" s="66"/>
      <c r="I58" s="66"/>
      <c r="J58" s="66"/>
    </row>
    <row r="59" spans="2:10" ht="48" customHeight="1" x14ac:dyDescent="0.2">
      <c r="B59" s="117" t="s">
        <v>38</v>
      </c>
      <c r="C59" s="118"/>
      <c r="D59" s="118"/>
      <c r="E59" s="118"/>
      <c r="F59" s="118"/>
      <c r="G59" s="118"/>
      <c r="H59" s="118"/>
      <c r="I59" s="118"/>
      <c r="J59" s="118"/>
    </row>
    <row r="60" spans="2:10" ht="33" customHeight="1" x14ac:dyDescent="0.2">
      <c r="B60" s="119" t="s">
        <v>33</v>
      </c>
      <c r="C60" s="120"/>
      <c r="D60" s="120"/>
      <c r="E60" s="120"/>
      <c r="F60" s="120"/>
      <c r="G60" s="120"/>
      <c r="H60" s="120"/>
      <c r="I60" s="120"/>
      <c r="J60" s="121"/>
    </row>
    <row r="61" spans="2:10" ht="15" customHeight="1" x14ac:dyDescent="0.2">
      <c r="B61" s="128"/>
      <c r="C61" s="129"/>
      <c r="D61" s="129"/>
      <c r="E61" s="129"/>
      <c r="F61" s="129"/>
      <c r="G61" s="129"/>
      <c r="H61" s="129"/>
      <c r="I61" s="129"/>
      <c r="J61" s="130"/>
    </row>
    <row r="62" spans="2:10" ht="44.25" customHeight="1" x14ac:dyDescent="0.2">
      <c r="B62" s="111" t="s">
        <v>36</v>
      </c>
      <c r="C62" s="33">
        <v>1</v>
      </c>
      <c r="D62" s="132" t="s">
        <v>87</v>
      </c>
      <c r="E62" s="176"/>
      <c r="F62" s="176"/>
      <c r="G62" s="176"/>
      <c r="H62" s="176"/>
      <c r="I62" s="176"/>
      <c r="J62" s="177"/>
    </row>
    <row r="63" spans="2:10" ht="39" customHeight="1" x14ac:dyDescent="0.2">
      <c r="B63" s="112"/>
      <c r="C63" s="34">
        <v>2</v>
      </c>
      <c r="D63" s="168" t="s">
        <v>88</v>
      </c>
      <c r="E63" s="182"/>
      <c r="F63" s="182"/>
      <c r="G63" s="182"/>
      <c r="H63" s="182"/>
      <c r="I63" s="182"/>
      <c r="J63" s="183"/>
    </row>
    <row r="64" spans="2:10" ht="32.25" customHeight="1" x14ac:dyDescent="0.2">
      <c r="B64" s="112"/>
      <c r="C64" s="33">
        <v>3</v>
      </c>
      <c r="D64" s="165" t="s">
        <v>89</v>
      </c>
      <c r="E64" s="180"/>
      <c r="F64" s="180"/>
      <c r="G64" s="180"/>
      <c r="H64" s="180"/>
      <c r="I64" s="180"/>
      <c r="J64" s="181"/>
    </row>
    <row r="65" spans="2:10" x14ac:dyDescent="0.2">
      <c r="B65" s="112"/>
      <c r="C65" s="34">
        <v>4</v>
      </c>
      <c r="D65" s="131"/>
      <c r="E65" s="126"/>
      <c r="F65" s="126"/>
      <c r="G65" s="126"/>
      <c r="H65" s="126"/>
      <c r="I65" s="126"/>
      <c r="J65" s="127"/>
    </row>
    <row r="66" spans="2:10" x14ac:dyDescent="0.2">
      <c r="B66" s="113"/>
      <c r="C66" s="33">
        <v>5</v>
      </c>
      <c r="D66" s="122"/>
      <c r="E66" s="123"/>
      <c r="F66" s="123"/>
      <c r="G66" s="123"/>
      <c r="H66" s="123"/>
      <c r="I66" s="123"/>
      <c r="J66" s="124"/>
    </row>
    <row r="67" spans="2:10" x14ac:dyDescent="0.2">
      <c r="B67" s="108"/>
      <c r="C67" s="109"/>
      <c r="D67" s="109"/>
      <c r="E67" s="109"/>
      <c r="F67" s="109"/>
      <c r="G67" s="109"/>
      <c r="H67" s="109"/>
      <c r="I67" s="109"/>
      <c r="J67" s="110"/>
    </row>
    <row r="68" spans="2:10" ht="23.25" customHeight="1" x14ac:dyDescent="0.2">
      <c r="B68" s="111" t="s">
        <v>34</v>
      </c>
      <c r="C68" s="33">
        <v>1</v>
      </c>
      <c r="D68" s="165" t="s">
        <v>90</v>
      </c>
      <c r="E68" s="180"/>
      <c r="F68" s="180"/>
      <c r="G68" s="180"/>
      <c r="H68" s="180"/>
      <c r="I68" s="180"/>
      <c r="J68" s="181"/>
    </row>
    <row r="69" spans="2:10" ht="27.75" customHeight="1" x14ac:dyDescent="0.2">
      <c r="B69" s="112"/>
      <c r="C69" s="34">
        <v>2</v>
      </c>
      <c r="D69" s="168" t="s">
        <v>91</v>
      </c>
      <c r="E69" s="182"/>
      <c r="F69" s="182"/>
      <c r="G69" s="182"/>
      <c r="H69" s="182"/>
      <c r="I69" s="182"/>
      <c r="J69" s="183"/>
    </row>
    <row r="70" spans="2:10" ht="27.75" customHeight="1" x14ac:dyDescent="0.2">
      <c r="B70" s="112"/>
      <c r="C70" s="33">
        <v>3</v>
      </c>
      <c r="D70" s="165" t="s">
        <v>92</v>
      </c>
      <c r="E70" s="180"/>
      <c r="F70" s="180"/>
      <c r="G70" s="180"/>
      <c r="H70" s="180"/>
      <c r="I70" s="180"/>
      <c r="J70" s="181"/>
    </row>
    <row r="71" spans="2:10" x14ac:dyDescent="0.2">
      <c r="B71" s="112"/>
      <c r="C71" s="34">
        <v>4</v>
      </c>
      <c r="D71" s="131"/>
      <c r="E71" s="126"/>
      <c r="F71" s="126"/>
      <c r="G71" s="126"/>
      <c r="H71" s="126"/>
      <c r="I71" s="126"/>
      <c r="J71" s="127"/>
    </row>
    <row r="72" spans="2:10" x14ac:dyDescent="0.2">
      <c r="B72" s="113"/>
      <c r="C72" s="33">
        <v>5</v>
      </c>
      <c r="D72" s="122"/>
      <c r="E72" s="123"/>
      <c r="F72" s="123"/>
      <c r="G72" s="123"/>
      <c r="H72" s="123"/>
      <c r="I72" s="123"/>
      <c r="J72" s="124"/>
    </row>
    <row r="73" spans="2:10" x14ac:dyDescent="0.2">
      <c r="B73" s="108"/>
      <c r="C73" s="109"/>
      <c r="D73" s="109"/>
      <c r="E73" s="109"/>
      <c r="F73" s="109"/>
      <c r="G73" s="109"/>
      <c r="H73" s="109"/>
      <c r="I73" s="109"/>
      <c r="J73" s="110"/>
    </row>
    <row r="74" spans="2:10" x14ac:dyDescent="0.2">
      <c r="B74" s="111" t="s">
        <v>35</v>
      </c>
      <c r="C74" s="33">
        <v>1</v>
      </c>
      <c r="D74" s="122" t="s">
        <v>93</v>
      </c>
      <c r="E74" s="123"/>
      <c r="F74" s="123"/>
      <c r="G74" s="123"/>
      <c r="H74" s="123"/>
      <c r="I74" s="123"/>
      <c r="J74" s="124"/>
    </row>
    <row r="75" spans="2:10" ht="25.5" customHeight="1" x14ac:dyDescent="0.2">
      <c r="B75" s="112"/>
      <c r="C75" s="34">
        <v>2</v>
      </c>
      <c r="D75" s="168" t="s">
        <v>94</v>
      </c>
      <c r="E75" s="182"/>
      <c r="F75" s="182"/>
      <c r="G75" s="182"/>
      <c r="H75" s="182"/>
      <c r="I75" s="182"/>
      <c r="J75" s="183"/>
    </row>
    <row r="76" spans="2:10" x14ac:dyDescent="0.2">
      <c r="B76" s="112"/>
      <c r="C76" s="33">
        <v>3</v>
      </c>
      <c r="D76" s="122" t="s">
        <v>95</v>
      </c>
      <c r="E76" s="123"/>
      <c r="F76" s="123"/>
      <c r="G76" s="123"/>
      <c r="H76" s="123"/>
      <c r="I76" s="123"/>
      <c r="J76" s="124"/>
    </row>
    <row r="77" spans="2:10" x14ac:dyDescent="0.2">
      <c r="B77" s="112"/>
      <c r="C77" s="34">
        <v>4</v>
      </c>
      <c r="D77" s="131"/>
      <c r="E77" s="126"/>
      <c r="F77" s="126"/>
      <c r="G77" s="126"/>
      <c r="H77" s="126"/>
      <c r="I77" s="126"/>
      <c r="J77" s="127"/>
    </row>
    <row r="78" spans="2:10" x14ac:dyDescent="0.2">
      <c r="B78" s="113"/>
      <c r="C78" s="33">
        <v>5</v>
      </c>
      <c r="D78" s="122"/>
      <c r="E78" s="123"/>
      <c r="F78" s="123"/>
      <c r="G78" s="123"/>
      <c r="H78" s="123"/>
      <c r="I78" s="123"/>
      <c r="J78" s="124"/>
    </row>
    <row r="79" spans="2:10" x14ac:dyDescent="0.2">
      <c r="B79" s="108"/>
      <c r="C79" s="109"/>
      <c r="D79" s="109"/>
      <c r="E79" s="109"/>
      <c r="F79" s="109"/>
      <c r="G79" s="109"/>
      <c r="H79" s="109"/>
      <c r="I79" s="109"/>
      <c r="J79" s="110"/>
    </row>
    <row r="80" spans="2:10" ht="30" customHeight="1" x14ac:dyDescent="0.2">
      <c r="B80" s="111" t="s">
        <v>37</v>
      </c>
      <c r="C80" s="33">
        <v>1</v>
      </c>
      <c r="D80" s="165" t="s">
        <v>96</v>
      </c>
      <c r="E80" s="180"/>
      <c r="F80" s="180"/>
      <c r="G80" s="180"/>
      <c r="H80" s="180"/>
      <c r="I80" s="180"/>
      <c r="J80" s="181"/>
    </row>
    <row r="81" spans="2:10" ht="40.5" customHeight="1" x14ac:dyDescent="0.2">
      <c r="B81" s="112"/>
      <c r="C81" s="34">
        <v>2</v>
      </c>
      <c r="D81" s="168" t="s">
        <v>97</v>
      </c>
      <c r="E81" s="182"/>
      <c r="F81" s="182"/>
      <c r="G81" s="182"/>
      <c r="H81" s="182"/>
      <c r="I81" s="182"/>
      <c r="J81" s="183"/>
    </row>
    <row r="82" spans="2:10" ht="28.5" customHeight="1" x14ac:dyDescent="0.2">
      <c r="B82" s="112"/>
      <c r="C82" s="33">
        <v>3</v>
      </c>
      <c r="D82" s="165" t="s">
        <v>98</v>
      </c>
      <c r="E82" s="180"/>
      <c r="F82" s="180"/>
      <c r="G82" s="180"/>
      <c r="H82" s="180"/>
      <c r="I82" s="180"/>
      <c r="J82" s="181"/>
    </row>
    <row r="83" spans="2:10" x14ac:dyDescent="0.2">
      <c r="B83" s="112"/>
      <c r="C83" s="34">
        <v>4</v>
      </c>
      <c r="D83" s="131"/>
      <c r="E83" s="126"/>
      <c r="F83" s="126"/>
      <c r="G83" s="126"/>
      <c r="H83" s="126"/>
      <c r="I83" s="126"/>
      <c r="J83" s="127"/>
    </row>
    <row r="84" spans="2:10" x14ac:dyDescent="0.2">
      <c r="B84" s="113"/>
      <c r="C84" s="33">
        <v>5</v>
      </c>
      <c r="D84" s="122"/>
      <c r="E84" s="123"/>
      <c r="F84" s="123"/>
      <c r="G84" s="123"/>
      <c r="H84" s="123"/>
      <c r="I84" s="123"/>
      <c r="J84" s="124"/>
    </row>
    <row r="85" spans="2:10" x14ac:dyDescent="0.2">
      <c r="B85" s="108"/>
      <c r="C85" s="109"/>
      <c r="D85" s="109"/>
      <c r="E85" s="109"/>
      <c r="F85" s="109"/>
      <c r="G85" s="109"/>
      <c r="H85" s="109"/>
      <c r="I85" s="109"/>
      <c r="J85" s="110"/>
    </row>
    <row r="86" spans="2:10" x14ac:dyDescent="0.2">
      <c r="B86" s="111" t="s">
        <v>39</v>
      </c>
      <c r="C86" s="33">
        <v>1</v>
      </c>
      <c r="D86" s="122"/>
      <c r="E86" s="123"/>
      <c r="F86" s="123"/>
      <c r="G86" s="123"/>
      <c r="H86" s="123"/>
      <c r="I86" s="123"/>
      <c r="J86" s="124"/>
    </row>
    <row r="87" spans="2:10" x14ac:dyDescent="0.2">
      <c r="B87" s="112"/>
      <c r="C87" s="34">
        <v>2</v>
      </c>
      <c r="D87" s="131"/>
      <c r="E87" s="126"/>
      <c r="F87" s="126"/>
      <c r="G87" s="126"/>
      <c r="H87" s="126"/>
      <c r="I87" s="126"/>
      <c r="J87" s="127"/>
    </row>
    <row r="88" spans="2:10" x14ac:dyDescent="0.2">
      <c r="B88" s="112"/>
      <c r="C88" s="33">
        <v>3</v>
      </c>
      <c r="D88" s="122"/>
      <c r="E88" s="123"/>
      <c r="F88" s="123"/>
      <c r="G88" s="123"/>
      <c r="H88" s="123"/>
      <c r="I88" s="123"/>
      <c r="J88" s="124"/>
    </row>
    <row r="89" spans="2:10" x14ac:dyDescent="0.2">
      <c r="B89" s="112"/>
      <c r="C89" s="34">
        <v>4</v>
      </c>
      <c r="D89" s="131"/>
      <c r="E89" s="126"/>
      <c r="F89" s="126"/>
      <c r="G89" s="126"/>
      <c r="H89" s="126"/>
      <c r="I89" s="126"/>
      <c r="J89" s="127"/>
    </row>
    <row r="90" spans="2:10" x14ac:dyDescent="0.2">
      <c r="B90" s="113"/>
      <c r="C90" s="33">
        <v>5</v>
      </c>
      <c r="D90" s="122"/>
      <c r="E90" s="123"/>
      <c r="F90" s="123"/>
      <c r="G90" s="123"/>
      <c r="H90" s="123"/>
      <c r="I90" s="123"/>
      <c r="J90" s="124"/>
    </row>
    <row r="93" spans="2:10" x14ac:dyDescent="0.2">
      <c r="B93" s="86" t="s">
        <v>53</v>
      </c>
      <c r="C93" s="86"/>
      <c r="D93" s="86"/>
      <c r="E93" s="86"/>
      <c r="F93" s="86"/>
      <c r="G93" s="86"/>
      <c r="H93" s="86"/>
      <c r="I93" s="86"/>
      <c r="J93" s="86"/>
    </row>
    <row r="94" spans="2:10" x14ac:dyDescent="0.2">
      <c r="B94" s="87"/>
      <c r="C94" s="87"/>
      <c r="D94" s="87"/>
      <c r="E94" s="87"/>
      <c r="F94" s="87"/>
      <c r="G94" s="87"/>
      <c r="H94" s="87"/>
      <c r="I94" s="87"/>
      <c r="J94" s="87"/>
    </row>
    <row r="95" spans="2:10" x14ac:dyDescent="0.2">
      <c r="B95" s="87"/>
      <c r="C95" s="87"/>
      <c r="D95" s="87"/>
      <c r="E95" s="87"/>
      <c r="F95" s="87"/>
      <c r="G95" s="87"/>
      <c r="H95" s="87"/>
      <c r="I95" s="87"/>
      <c r="J95" s="87"/>
    </row>
  </sheetData>
  <mergeCells count="59">
    <mergeCell ref="B93:J93"/>
    <mergeCell ref="B94:J95"/>
    <mergeCell ref="B85:J85"/>
    <mergeCell ref="B86:B90"/>
    <mergeCell ref="D86:J86"/>
    <mergeCell ref="D87:J87"/>
    <mergeCell ref="D88:J88"/>
    <mergeCell ref="D89:J89"/>
    <mergeCell ref="D90:J90"/>
    <mergeCell ref="B79:J79"/>
    <mergeCell ref="B80:B84"/>
    <mergeCell ref="D80:J80"/>
    <mergeCell ref="D81:J81"/>
    <mergeCell ref="D82:J82"/>
    <mergeCell ref="D83:J83"/>
    <mergeCell ref="D84:J84"/>
    <mergeCell ref="B73:J73"/>
    <mergeCell ref="B74:B78"/>
    <mergeCell ref="D74:J74"/>
    <mergeCell ref="D75:J75"/>
    <mergeCell ref="D76:J76"/>
    <mergeCell ref="D77:J77"/>
    <mergeCell ref="D78:J78"/>
    <mergeCell ref="B67:J67"/>
    <mergeCell ref="B68:B72"/>
    <mergeCell ref="D68:J68"/>
    <mergeCell ref="D69:J69"/>
    <mergeCell ref="D70:J70"/>
    <mergeCell ref="D71:J71"/>
    <mergeCell ref="D72:J72"/>
    <mergeCell ref="B58:J58"/>
    <mergeCell ref="B59:J59"/>
    <mergeCell ref="B60:J60"/>
    <mergeCell ref="B61:J61"/>
    <mergeCell ref="B62:B66"/>
    <mergeCell ref="D62:J62"/>
    <mergeCell ref="D63:J63"/>
    <mergeCell ref="D64:J64"/>
    <mergeCell ref="D65:J65"/>
    <mergeCell ref="D66:J66"/>
    <mergeCell ref="B57:J57"/>
    <mergeCell ref="C13:J13"/>
    <mergeCell ref="C14:J14"/>
    <mergeCell ref="C15:J15"/>
    <mergeCell ref="C16:J16"/>
    <mergeCell ref="B18:J18"/>
    <mergeCell ref="B20:D20"/>
    <mergeCell ref="F20:I20"/>
    <mergeCell ref="B22:B23"/>
    <mergeCell ref="C22:F22"/>
    <mergeCell ref="G22:J22"/>
    <mergeCell ref="B30:J30"/>
    <mergeCell ref="B31:J31"/>
    <mergeCell ref="C12:J12"/>
    <mergeCell ref="B1:J1"/>
    <mergeCell ref="B4:J5"/>
    <mergeCell ref="B6:D6"/>
    <mergeCell ref="E6:J6"/>
    <mergeCell ref="B10:J10"/>
  </mergeCells>
  <conditionalFormatting sqref="G24:J24">
    <cfRule type="expression" dxfId="9" priority="5">
      <formula>IF($E$20=0,1,0)</formula>
    </cfRule>
  </conditionalFormatting>
  <conditionalFormatting sqref="G26:J26">
    <cfRule type="expression" dxfId="8" priority="4">
      <formula>IF($E$20=0,1,0)</formula>
    </cfRule>
  </conditionalFormatting>
  <conditionalFormatting sqref="G28:J28">
    <cfRule type="expression" dxfId="7" priority="3">
      <formula>IF($E$20=0,1,0)</formula>
    </cfRule>
  </conditionalFormatting>
  <conditionalFormatting sqref="G25:J25">
    <cfRule type="expression" dxfId="6" priority="2">
      <formula>IF($E$20=0,1,0)</formula>
    </cfRule>
  </conditionalFormatting>
  <conditionalFormatting sqref="G27:J27">
    <cfRule type="expression" dxfId="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P47"/>
  <sheetViews>
    <sheetView view="pageLayout" topLeftCell="A11" zoomScale="120" zoomScalePageLayoutView="120" workbookViewId="0">
      <selection activeCell="G16" sqref="G16"/>
    </sheetView>
  </sheetViews>
  <sheetFormatPr baseColWidth="10" defaultColWidth="11.42578125" defaultRowHeight="14.25" x14ac:dyDescent="0.2"/>
  <cols>
    <col min="1" max="1" width="0.42578125" style="1" customWidth="1"/>
    <col min="2" max="16" width="6" style="1" customWidth="1"/>
    <col min="17" max="17" width="0.42578125" style="1" customWidth="1"/>
    <col min="18" max="16384" width="11.42578125" style="1"/>
  </cols>
  <sheetData>
    <row r="1" spans="2:16" ht="25.5" customHeight="1" x14ac:dyDescent="0.2">
      <c r="B1" s="143" t="s">
        <v>48</v>
      </c>
      <c r="C1" s="141"/>
      <c r="D1" s="141"/>
      <c r="E1" s="141"/>
      <c r="F1" s="141"/>
      <c r="G1" s="141"/>
      <c r="H1" s="141"/>
      <c r="I1" s="141"/>
      <c r="J1" s="141"/>
      <c r="K1" s="141"/>
      <c r="L1" s="141"/>
      <c r="M1" s="141"/>
      <c r="N1" s="141"/>
      <c r="O1" s="141"/>
      <c r="P1" s="141"/>
    </row>
    <row r="2" spans="2:16" ht="18" x14ac:dyDescent="0.2">
      <c r="B2" s="140"/>
      <c r="C2" s="140"/>
      <c r="D2" s="140"/>
      <c r="E2" s="140"/>
      <c r="F2" s="140"/>
      <c r="G2" s="140"/>
      <c r="H2" s="140"/>
      <c r="I2" s="140"/>
      <c r="J2" s="140"/>
      <c r="K2" s="140"/>
      <c r="L2" s="140"/>
      <c r="M2" s="140"/>
      <c r="N2" s="140"/>
      <c r="O2" s="140"/>
      <c r="P2" s="140"/>
    </row>
    <row r="3" spans="2:16" ht="18" x14ac:dyDescent="0.2">
      <c r="B3" s="21"/>
      <c r="C3" s="21"/>
      <c r="D3" s="21"/>
      <c r="E3" s="21"/>
      <c r="F3" s="21"/>
      <c r="G3" s="21"/>
      <c r="H3" s="21"/>
      <c r="I3" s="21"/>
      <c r="J3" s="21"/>
      <c r="K3" s="21"/>
      <c r="L3" s="21"/>
      <c r="M3" s="21"/>
      <c r="N3" s="21"/>
      <c r="O3" s="21"/>
      <c r="P3" s="21"/>
    </row>
    <row r="4" spans="2:16" ht="45.75" customHeight="1" x14ac:dyDescent="0.2">
      <c r="B4" s="144" t="s">
        <v>44</v>
      </c>
      <c r="C4" s="87"/>
      <c r="D4" s="87"/>
      <c r="E4" s="87"/>
      <c r="F4" s="87"/>
      <c r="G4" s="87"/>
      <c r="H4" s="87"/>
      <c r="I4" s="87"/>
      <c r="J4" s="87"/>
      <c r="K4" s="87"/>
      <c r="L4" s="87"/>
      <c r="M4" s="87"/>
      <c r="N4" s="87"/>
      <c r="O4" s="87"/>
      <c r="P4" s="87"/>
    </row>
    <row r="5" spans="2:16" ht="7.5" customHeight="1" x14ac:dyDescent="0.2">
      <c r="C5" s="2"/>
      <c r="D5" s="2"/>
      <c r="E5" s="2"/>
      <c r="F5" s="2"/>
      <c r="G5" s="2"/>
      <c r="H5" s="2"/>
      <c r="I5" s="2"/>
      <c r="J5" s="2"/>
      <c r="K5" s="2"/>
    </row>
    <row r="6" spans="2:16" ht="15" customHeight="1" x14ac:dyDescent="0.2">
      <c r="B6" s="136" t="s">
        <v>18</v>
      </c>
      <c r="C6" s="136" t="s">
        <v>20</v>
      </c>
      <c r="D6" s="137" t="s">
        <v>11</v>
      </c>
      <c r="E6" s="137"/>
      <c r="F6" s="137"/>
      <c r="G6" s="137"/>
      <c r="H6" s="137" t="s">
        <v>12</v>
      </c>
      <c r="I6" s="137"/>
      <c r="J6" s="137"/>
      <c r="K6" s="137"/>
      <c r="L6" s="137" t="s">
        <v>30</v>
      </c>
      <c r="M6" s="137"/>
      <c r="N6" s="137"/>
      <c r="O6" s="137"/>
      <c r="P6" s="137"/>
    </row>
    <row r="7" spans="2:16" x14ac:dyDescent="0.2">
      <c r="B7" s="136"/>
      <c r="C7" s="136"/>
      <c r="D7" s="25" t="s">
        <v>16</v>
      </c>
      <c r="E7" s="26" t="s">
        <v>17</v>
      </c>
      <c r="F7" s="27" t="s">
        <v>18</v>
      </c>
      <c r="G7" s="28" t="s">
        <v>19</v>
      </c>
      <c r="H7" s="138" t="s">
        <v>21</v>
      </c>
      <c r="I7" s="138"/>
      <c r="J7" s="138"/>
      <c r="K7" s="138"/>
      <c r="L7" s="139" t="s">
        <v>22</v>
      </c>
      <c r="M7" s="139"/>
      <c r="N7" s="139"/>
      <c r="O7" s="139"/>
      <c r="P7" s="139"/>
    </row>
    <row r="8" spans="2:16" ht="18.75" customHeight="1" x14ac:dyDescent="0.2">
      <c r="B8" s="134" t="s">
        <v>54</v>
      </c>
      <c r="C8" s="7">
        <v>1</v>
      </c>
      <c r="D8" s="36">
        <v>0</v>
      </c>
      <c r="E8" s="37">
        <v>0</v>
      </c>
      <c r="F8" s="37">
        <v>28</v>
      </c>
      <c r="G8" s="38">
        <v>0</v>
      </c>
      <c r="H8" s="24">
        <f>D8/SUM(D8:G8)</f>
        <v>0</v>
      </c>
      <c r="I8" s="24">
        <f>E8/SUM(D8:G8)</f>
        <v>0</v>
      </c>
      <c r="J8" s="24">
        <f>F8/SUM(D8:G8)</f>
        <v>1</v>
      </c>
      <c r="K8" s="24">
        <f>G8/SUM(D8:G8)</f>
        <v>0</v>
      </c>
      <c r="L8" s="135"/>
      <c r="M8" s="135"/>
      <c r="N8" s="135"/>
      <c r="O8" s="135"/>
      <c r="P8" s="135"/>
    </row>
    <row r="9" spans="2:16" ht="18.75" customHeight="1" x14ac:dyDescent="0.2">
      <c r="B9" s="134"/>
      <c r="C9" s="7">
        <v>2</v>
      </c>
      <c r="D9" s="39">
        <v>0</v>
      </c>
      <c r="E9" s="40">
        <v>13</v>
      </c>
      <c r="F9" s="40">
        <v>5</v>
      </c>
      <c r="G9" s="41">
        <v>10</v>
      </c>
      <c r="H9" s="24">
        <f>D9/SUM(D9:G9)</f>
        <v>0</v>
      </c>
      <c r="I9" s="24">
        <f>E9/SUM(D9:G9)</f>
        <v>0.4642857142857143</v>
      </c>
      <c r="J9" s="24">
        <f>F9/SUM(D9:G9)</f>
        <v>0.17857142857142858</v>
      </c>
      <c r="K9" s="24">
        <f>G9/SUM(D9:G9)</f>
        <v>0.35714285714285715</v>
      </c>
      <c r="L9" s="135"/>
      <c r="M9" s="135"/>
      <c r="N9" s="135"/>
      <c r="O9" s="135"/>
      <c r="P9" s="135"/>
    </row>
    <row r="10" spans="2:16" ht="18.75" customHeight="1" x14ac:dyDescent="0.2">
      <c r="B10" s="134"/>
      <c r="C10" s="7">
        <v>3</v>
      </c>
      <c r="D10" s="36">
        <v>2</v>
      </c>
      <c r="E10" s="37">
        <v>12</v>
      </c>
      <c r="F10" s="37">
        <v>9</v>
      </c>
      <c r="G10" s="38">
        <v>5</v>
      </c>
      <c r="H10" s="24">
        <f>D10/SUM(D10:G10)</f>
        <v>7.1428571428571425E-2</v>
      </c>
      <c r="I10" s="24">
        <f>E10/SUM(D10:G10)</f>
        <v>0.42857142857142855</v>
      </c>
      <c r="J10" s="24">
        <f>F10/SUM(D10:G10)</f>
        <v>0.32142857142857145</v>
      </c>
      <c r="K10" s="24">
        <f>G10/SUM(D10:G10)</f>
        <v>0.17857142857142858</v>
      </c>
      <c r="L10" s="135"/>
      <c r="M10" s="135"/>
      <c r="N10" s="135"/>
      <c r="O10" s="135"/>
      <c r="P10" s="135"/>
    </row>
    <row r="11" spans="2:16" ht="18.75" customHeight="1" x14ac:dyDescent="0.2">
      <c r="B11" s="134"/>
      <c r="C11" s="7">
        <v>4</v>
      </c>
      <c r="D11" s="39">
        <v>2</v>
      </c>
      <c r="E11" s="40">
        <v>7</v>
      </c>
      <c r="F11" s="40">
        <v>19</v>
      </c>
      <c r="G11" s="41">
        <v>0</v>
      </c>
      <c r="H11" s="24">
        <f>D11/SUM(D11:G11)</f>
        <v>7.1428571428571425E-2</v>
      </c>
      <c r="I11" s="24">
        <f>E11/SUM(D11:G11)</f>
        <v>0.25</v>
      </c>
      <c r="J11" s="24">
        <f>F11/SUM(D11:G11)</f>
        <v>0.6785714285714286</v>
      </c>
      <c r="K11" s="24">
        <f>G11/SUM(D11:G11)</f>
        <v>0</v>
      </c>
      <c r="L11" s="135"/>
      <c r="M11" s="135"/>
      <c r="N11" s="135"/>
      <c r="O11" s="135"/>
      <c r="P11" s="135"/>
    </row>
    <row r="13" spans="2:16" ht="15" customHeight="1" x14ac:dyDescent="0.2">
      <c r="B13" s="136" t="s">
        <v>18</v>
      </c>
      <c r="C13" s="136" t="s">
        <v>20</v>
      </c>
      <c r="D13" s="137" t="s">
        <v>11</v>
      </c>
      <c r="E13" s="137"/>
      <c r="F13" s="137"/>
      <c r="G13" s="137"/>
      <c r="H13" s="137" t="s">
        <v>12</v>
      </c>
      <c r="I13" s="137"/>
      <c r="J13" s="137"/>
      <c r="K13" s="137"/>
      <c r="L13" s="137" t="s">
        <v>30</v>
      </c>
      <c r="M13" s="137"/>
      <c r="N13" s="137"/>
      <c r="O13" s="137"/>
      <c r="P13" s="137"/>
    </row>
    <row r="14" spans="2:16" x14ac:dyDescent="0.2">
      <c r="B14" s="136"/>
      <c r="C14" s="136"/>
      <c r="D14" s="25" t="s">
        <v>16</v>
      </c>
      <c r="E14" s="26" t="s">
        <v>17</v>
      </c>
      <c r="F14" s="27" t="s">
        <v>18</v>
      </c>
      <c r="G14" s="28" t="s">
        <v>19</v>
      </c>
      <c r="H14" s="138" t="s">
        <v>21</v>
      </c>
      <c r="I14" s="138"/>
      <c r="J14" s="138"/>
      <c r="K14" s="138"/>
      <c r="L14" s="139" t="s">
        <v>22</v>
      </c>
      <c r="M14" s="139"/>
      <c r="N14" s="139"/>
      <c r="O14" s="139"/>
      <c r="P14" s="139"/>
    </row>
    <row r="15" spans="2:16" ht="18.75" customHeight="1" x14ac:dyDescent="0.2">
      <c r="B15" s="134" t="s">
        <v>55</v>
      </c>
      <c r="C15" s="7">
        <v>1</v>
      </c>
      <c r="D15" s="36">
        <v>4</v>
      </c>
      <c r="E15" s="37">
        <v>25</v>
      </c>
      <c r="F15" s="37">
        <v>1</v>
      </c>
      <c r="G15" s="38">
        <v>0</v>
      </c>
      <c r="H15" s="24">
        <f>D15/SUM(D15:G15)</f>
        <v>0.13333333333333333</v>
      </c>
      <c r="I15" s="24">
        <f>E15/SUM(D15:G15)</f>
        <v>0.83333333333333337</v>
      </c>
      <c r="J15" s="24">
        <f>F15/SUM(D15:G15)</f>
        <v>3.3333333333333333E-2</v>
      </c>
      <c r="K15" s="24">
        <f>G15/SUM(D15:G15)</f>
        <v>0</v>
      </c>
      <c r="L15" s="135"/>
      <c r="M15" s="135"/>
      <c r="N15" s="135"/>
      <c r="O15" s="135"/>
      <c r="P15" s="135"/>
    </row>
    <row r="16" spans="2:16" ht="18.75" customHeight="1" x14ac:dyDescent="0.2">
      <c r="B16" s="134"/>
      <c r="C16" s="7">
        <v>2</v>
      </c>
      <c r="D16" s="36">
        <v>3</v>
      </c>
      <c r="E16" s="37">
        <v>17</v>
      </c>
      <c r="F16" s="37">
        <v>10</v>
      </c>
      <c r="G16" s="38">
        <v>0</v>
      </c>
      <c r="H16" s="24">
        <f>D16/SUM(D16:G16)</f>
        <v>0.1</v>
      </c>
      <c r="I16" s="24">
        <f>E16/SUM(D16:G16)</f>
        <v>0.56666666666666665</v>
      </c>
      <c r="J16" s="24">
        <f>F16/SUM(D16:G16)</f>
        <v>0.33333333333333331</v>
      </c>
      <c r="K16" s="24">
        <f>G16/SUM(D16:G16)</f>
        <v>0</v>
      </c>
      <c r="L16" s="135"/>
      <c r="M16" s="135"/>
      <c r="N16" s="135"/>
      <c r="O16" s="135"/>
      <c r="P16" s="135"/>
    </row>
    <row r="17" spans="2:16" ht="18.75" customHeight="1" x14ac:dyDescent="0.2">
      <c r="B17" s="134"/>
      <c r="C17" s="7">
        <v>3</v>
      </c>
      <c r="D17" s="36">
        <v>5</v>
      </c>
      <c r="E17" s="37">
        <v>17</v>
      </c>
      <c r="F17" s="37">
        <v>8</v>
      </c>
      <c r="G17" s="38">
        <v>0</v>
      </c>
      <c r="H17" s="24">
        <f>D17/SUM(D17:G17)</f>
        <v>0.16666666666666666</v>
      </c>
      <c r="I17" s="24">
        <f>E17/SUM(D17:G17)</f>
        <v>0.56666666666666665</v>
      </c>
      <c r="J17" s="24">
        <f>F17/SUM(D17:G17)</f>
        <v>0.26666666666666666</v>
      </c>
      <c r="K17" s="24">
        <f>G17/SUM(D17:G17)</f>
        <v>0</v>
      </c>
      <c r="L17" s="135"/>
      <c r="M17" s="135"/>
      <c r="N17" s="135"/>
      <c r="O17" s="135"/>
      <c r="P17" s="135"/>
    </row>
    <row r="18" spans="2:16" ht="18.75" customHeight="1" x14ac:dyDescent="0.2">
      <c r="B18" s="134"/>
      <c r="C18" s="7">
        <v>4</v>
      </c>
      <c r="D18" s="36">
        <v>5</v>
      </c>
      <c r="E18" s="37">
        <v>16</v>
      </c>
      <c r="F18" s="37">
        <v>9</v>
      </c>
      <c r="G18" s="38">
        <v>0</v>
      </c>
      <c r="H18" s="24">
        <f>D18/SUM(D18:G18)</f>
        <v>0.16666666666666666</v>
      </c>
      <c r="I18" s="24">
        <f>E18/SUM(D18:G18)</f>
        <v>0.53333333333333333</v>
      </c>
      <c r="J18" s="24">
        <f>F18/SUM(D18:G18)</f>
        <v>0.3</v>
      </c>
      <c r="K18" s="24">
        <f>G18/SUM(D18:G18)</f>
        <v>0</v>
      </c>
      <c r="L18" s="135"/>
      <c r="M18" s="135"/>
      <c r="N18" s="135"/>
      <c r="O18" s="135"/>
      <c r="P18" s="135"/>
    </row>
    <row r="20" spans="2:16" ht="15" customHeight="1" x14ac:dyDescent="0.2">
      <c r="B20" s="136" t="s">
        <v>18</v>
      </c>
      <c r="C20" s="136" t="s">
        <v>20</v>
      </c>
      <c r="D20" s="137" t="s">
        <v>11</v>
      </c>
      <c r="E20" s="137"/>
      <c r="F20" s="137"/>
      <c r="G20" s="137"/>
      <c r="H20" s="137" t="s">
        <v>12</v>
      </c>
      <c r="I20" s="137"/>
      <c r="J20" s="137"/>
      <c r="K20" s="137"/>
      <c r="L20" s="137" t="s">
        <v>30</v>
      </c>
      <c r="M20" s="137"/>
      <c r="N20" s="137"/>
      <c r="O20" s="137"/>
      <c r="P20" s="137"/>
    </row>
    <row r="21" spans="2:16" x14ac:dyDescent="0.2">
      <c r="B21" s="136"/>
      <c r="C21" s="136"/>
      <c r="D21" s="25" t="s">
        <v>16</v>
      </c>
      <c r="E21" s="26" t="s">
        <v>17</v>
      </c>
      <c r="F21" s="27" t="s">
        <v>18</v>
      </c>
      <c r="G21" s="28" t="s">
        <v>19</v>
      </c>
      <c r="H21" s="138" t="s">
        <v>21</v>
      </c>
      <c r="I21" s="138"/>
      <c r="J21" s="138"/>
      <c r="K21" s="138"/>
      <c r="L21" s="139" t="s">
        <v>22</v>
      </c>
      <c r="M21" s="139"/>
      <c r="N21" s="139"/>
      <c r="O21" s="139"/>
      <c r="P21" s="139"/>
    </row>
    <row r="22" spans="2:16" ht="18.75" customHeight="1" x14ac:dyDescent="0.2">
      <c r="B22" s="134" t="s">
        <v>56</v>
      </c>
      <c r="C22" s="7">
        <v>1</v>
      </c>
      <c r="D22" s="36">
        <v>0</v>
      </c>
      <c r="E22" s="37">
        <v>12</v>
      </c>
      <c r="F22" s="37">
        <v>6</v>
      </c>
      <c r="G22" s="38">
        <v>0</v>
      </c>
      <c r="H22" s="24">
        <f>D22/SUM(D22:G22)</f>
        <v>0</v>
      </c>
      <c r="I22" s="24">
        <f>E22/SUM(D22:G22)</f>
        <v>0.66666666666666663</v>
      </c>
      <c r="J22" s="24">
        <f>F22/SUM(D22:G22)</f>
        <v>0.33333333333333331</v>
      </c>
      <c r="K22" s="24">
        <f>G22/SUM(D22:G22)</f>
        <v>0</v>
      </c>
      <c r="L22" s="135"/>
      <c r="M22" s="135"/>
      <c r="N22" s="135"/>
      <c r="O22" s="135"/>
      <c r="P22" s="135"/>
    </row>
    <row r="23" spans="2:16" ht="18.75" customHeight="1" x14ac:dyDescent="0.2">
      <c r="B23" s="134"/>
      <c r="C23" s="7">
        <v>2</v>
      </c>
      <c r="D23" s="36">
        <v>0</v>
      </c>
      <c r="E23" s="37">
        <v>17</v>
      </c>
      <c r="F23" s="37">
        <v>6</v>
      </c>
      <c r="G23" s="38">
        <v>0</v>
      </c>
      <c r="H23" s="24">
        <f>D23/SUM(D23:G23)</f>
        <v>0</v>
      </c>
      <c r="I23" s="24">
        <f>E23/SUM(D23:G23)</f>
        <v>0.73913043478260865</v>
      </c>
      <c r="J23" s="24">
        <f>F23/SUM(D23:G23)</f>
        <v>0.2608695652173913</v>
      </c>
      <c r="K23" s="24">
        <f>G23/SUM(D23:G23)</f>
        <v>0</v>
      </c>
      <c r="L23" s="135"/>
      <c r="M23" s="135"/>
      <c r="N23" s="135"/>
      <c r="O23" s="135"/>
      <c r="P23" s="135"/>
    </row>
    <row r="24" spans="2:16" ht="18.75" customHeight="1" x14ac:dyDescent="0.2">
      <c r="B24" s="134"/>
      <c r="C24" s="7">
        <v>3</v>
      </c>
      <c r="D24" s="36">
        <v>1</v>
      </c>
      <c r="E24" s="37">
        <v>15</v>
      </c>
      <c r="F24" s="37">
        <v>6</v>
      </c>
      <c r="G24" s="38">
        <v>1</v>
      </c>
      <c r="H24" s="24">
        <f>D24/SUM(D24:G24)</f>
        <v>4.3478260869565216E-2</v>
      </c>
      <c r="I24" s="24">
        <f>E24/SUM(D24:G24)</f>
        <v>0.65217391304347827</v>
      </c>
      <c r="J24" s="24">
        <f>F24/SUM(D24:G24)</f>
        <v>0.2608695652173913</v>
      </c>
      <c r="K24" s="24">
        <f>G24/SUM(D24:G24)</f>
        <v>4.3478260869565216E-2</v>
      </c>
      <c r="L24" s="135"/>
      <c r="M24" s="135"/>
      <c r="N24" s="135"/>
      <c r="O24" s="135"/>
      <c r="P24" s="135"/>
    </row>
    <row r="25" spans="2:16" ht="18.75" customHeight="1" x14ac:dyDescent="0.2">
      <c r="B25" s="134"/>
      <c r="C25" s="7">
        <v>4</v>
      </c>
      <c r="D25" s="36">
        <v>0</v>
      </c>
      <c r="E25" s="37">
        <v>15</v>
      </c>
      <c r="F25" s="37">
        <v>7</v>
      </c>
      <c r="G25" s="38">
        <v>1</v>
      </c>
      <c r="H25" s="24">
        <f>D25/SUM(D25:G25)</f>
        <v>0</v>
      </c>
      <c r="I25" s="24">
        <f>E25/SUM(D25:G25)</f>
        <v>0.65217391304347827</v>
      </c>
      <c r="J25" s="24">
        <f>F25/SUM(D25:G25)</f>
        <v>0.30434782608695654</v>
      </c>
      <c r="K25" s="24">
        <f>G25/SUM(D25:G25)</f>
        <v>4.3478260869565216E-2</v>
      </c>
      <c r="L25" s="135"/>
      <c r="M25" s="135"/>
      <c r="N25" s="135"/>
      <c r="O25" s="135"/>
      <c r="P25" s="135"/>
    </row>
    <row r="27" spans="2:16" ht="15" customHeight="1" x14ac:dyDescent="0.2">
      <c r="B27" s="136" t="s">
        <v>18</v>
      </c>
      <c r="C27" s="136" t="s">
        <v>20</v>
      </c>
      <c r="D27" s="137" t="s">
        <v>11</v>
      </c>
      <c r="E27" s="137"/>
      <c r="F27" s="137"/>
      <c r="G27" s="137"/>
      <c r="H27" s="137" t="s">
        <v>12</v>
      </c>
      <c r="I27" s="137"/>
      <c r="J27" s="137"/>
      <c r="K27" s="137"/>
      <c r="L27" s="137" t="s">
        <v>30</v>
      </c>
      <c r="M27" s="137"/>
      <c r="N27" s="137"/>
      <c r="O27" s="137"/>
      <c r="P27" s="137"/>
    </row>
    <row r="28" spans="2:16" x14ac:dyDescent="0.2">
      <c r="B28" s="136"/>
      <c r="C28" s="136"/>
      <c r="D28" s="25" t="s">
        <v>16</v>
      </c>
      <c r="E28" s="26" t="s">
        <v>17</v>
      </c>
      <c r="F28" s="27" t="s">
        <v>18</v>
      </c>
      <c r="G28" s="28" t="s">
        <v>19</v>
      </c>
      <c r="H28" s="138" t="s">
        <v>21</v>
      </c>
      <c r="I28" s="138"/>
      <c r="J28" s="138"/>
      <c r="K28" s="138"/>
      <c r="L28" s="139" t="s">
        <v>22</v>
      </c>
      <c r="M28" s="139"/>
      <c r="N28" s="139"/>
      <c r="O28" s="139"/>
      <c r="P28" s="139"/>
    </row>
    <row r="29" spans="2:16" ht="18.75" customHeight="1" x14ac:dyDescent="0.2">
      <c r="B29" s="134" t="s">
        <v>43</v>
      </c>
      <c r="C29" s="7">
        <v>1</v>
      </c>
      <c r="D29" s="13"/>
      <c r="E29" s="14"/>
      <c r="F29" s="14"/>
      <c r="G29" s="22"/>
      <c r="H29" s="24" t="e">
        <f>D29/SUM(D29:G29)</f>
        <v>#DIV/0!</v>
      </c>
      <c r="I29" s="24" t="e">
        <f>E29/SUM(D29:G29)</f>
        <v>#DIV/0!</v>
      </c>
      <c r="J29" s="24" t="e">
        <f>F29/SUM(D29:G29)</f>
        <v>#DIV/0!</v>
      </c>
      <c r="K29" s="24" t="e">
        <f>G29/SUM(D29:G29)</f>
        <v>#DIV/0!</v>
      </c>
      <c r="L29" s="135"/>
      <c r="M29" s="135"/>
      <c r="N29" s="135"/>
      <c r="O29" s="135"/>
      <c r="P29" s="135"/>
    </row>
    <row r="30" spans="2:16" ht="18.75" customHeight="1" x14ac:dyDescent="0.2">
      <c r="B30" s="134"/>
      <c r="C30" s="7">
        <v>2</v>
      </c>
      <c r="D30" s="18"/>
      <c r="E30" s="19"/>
      <c r="F30" s="19"/>
      <c r="G30" s="23"/>
      <c r="H30" s="24" t="e">
        <f>D30/SUM(D30:G30)</f>
        <v>#DIV/0!</v>
      </c>
      <c r="I30" s="24" t="e">
        <f>E30/SUM(D30:G30)</f>
        <v>#DIV/0!</v>
      </c>
      <c r="J30" s="24" t="e">
        <f>F30/SUM(D30:G30)</f>
        <v>#DIV/0!</v>
      </c>
      <c r="K30" s="24" t="e">
        <f>G30/SUM(D30:G30)</f>
        <v>#DIV/0!</v>
      </c>
      <c r="L30" s="135"/>
      <c r="M30" s="135"/>
      <c r="N30" s="135"/>
      <c r="O30" s="135"/>
      <c r="P30" s="135"/>
    </row>
    <row r="31" spans="2:16" ht="18.75" customHeight="1" x14ac:dyDescent="0.2">
      <c r="B31" s="134"/>
      <c r="C31" s="7">
        <v>3</v>
      </c>
      <c r="D31" s="13"/>
      <c r="E31" s="14"/>
      <c r="F31" s="14"/>
      <c r="G31" s="22"/>
      <c r="H31" s="24" t="e">
        <f>D31/SUM(D31:G31)</f>
        <v>#DIV/0!</v>
      </c>
      <c r="I31" s="24" t="e">
        <f>E31/SUM(D31:G31)</f>
        <v>#DIV/0!</v>
      </c>
      <c r="J31" s="24" t="e">
        <f>F31/SUM(D31:G31)</f>
        <v>#DIV/0!</v>
      </c>
      <c r="K31" s="24" t="e">
        <f>G31/SUM(D31:G31)</f>
        <v>#DIV/0!</v>
      </c>
      <c r="L31" s="135"/>
      <c r="M31" s="135"/>
      <c r="N31" s="135"/>
      <c r="O31" s="135"/>
      <c r="P31" s="135"/>
    </row>
    <row r="32" spans="2:16" ht="18.75" customHeight="1" x14ac:dyDescent="0.2">
      <c r="B32" s="134"/>
      <c r="C32" s="7">
        <v>4</v>
      </c>
      <c r="D32" s="18"/>
      <c r="E32" s="19"/>
      <c r="F32" s="19"/>
      <c r="G32" s="23"/>
      <c r="H32" s="24" t="e">
        <f>D32/SUM(D32:G32)</f>
        <v>#DIV/0!</v>
      </c>
      <c r="I32" s="24" t="e">
        <f>E32/SUM(D32:G32)</f>
        <v>#DIV/0!</v>
      </c>
      <c r="J32" s="24" t="e">
        <f>F32/SUM(D32:G32)</f>
        <v>#DIV/0!</v>
      </c>
      <c r="K32" s="24" t="e">
        <f>G32/SUM(D32:G32)</f>
        <v>#DIV/0!</v>
      </c>
      <c r="L32" s="135"/>
      <c r="M32" s="135"/>
      <c r="N32" s="135"/>
      <c r="O32" s="135"/>
      <c r="P32" s="135"/>
    </row>
    <row r="34" spans="2:16" ht="15" customHeight="1" x14ac:dyDescent="0.2">
      <c r="B34" s="136" t="s">
        <v>18</v>
      </c>
      <c r="C34" s="136" t="s">
        <v>20</v>
      </c>
      <c r="D34" s="137" t="s">
        <v>11</v>
      </c>
      <c r="E34" s="137"/>
      <c r="F34" s="137"/>
      <c r="G34" s="137"/>
      <c r="H34" s="137" t="s">
        <v>12</v>
      </c>
      <c r="I34" s="137"/>
      <c r="J34" s="137"/>
      <c r="K34" s="137"/>
      <c r="L34" s="137" t="s">
        <v>30</v>
      </c>
      <c r="M34" s="137"/>
      <c r="N34" s="137"/>
      <c r="O34" s="137"/>
      <c r="P34" s="137"/>
    </row>
    <row r="35" spans="2:16" x14ac:dyDescent="0.2">
      <c r="B35" s="136"/>
      <c r="C35" s="136"/>
      <c r="D35" s="25" t="s">
        <v>16</v>
      </c>
      <c r="E35" s="26" t="s">
        <v>17</v>
      </c>
      <c r="F35" s="27" t="s">
        <v>18</v>
      </c>
      <c r="G35" s="28" t="s">
        <v>19</v>
      </c>
      <c r="H35" s="138" t="s">
        <v>21</v>
      </c>
      <c r="I35" s="138"/>
      <c r="J35" s="138"/>
      <c r="K35" s="138"/>
      <c r="L35" s="139" t="s">
        <v>22</v>
      </c>
      <c r="M35" s="139"/>
      <c r="N35" s="139"/>
      <c r="O35" s="139"/>
      <c r="P35" s="139"/>
    </row>
    <row r="36" spans="2:16" ht="18.75" customHeight="1" x14ac:dyDescent="0.2">
      <c r="B36" s="134" t="s">
        <v>23</v>
      </c>
      <c r="C36" s="7">
        <v>1</v>
      </c>
      <c r="D36" s="13"/>
      <c r="E36" s="14"/>
      <c r="F36" s="14"/>
      <c r="G36" s="22"/>
      <c r="H36" s="24" t="e">
        <f>D36/SUM(D36:G36)</f>
        <v>#DIV/0!</v>
      </c>
      <c r="I36" s="24" t="e">
        <f>E36/SUM(D36:G36)</f>
        <v>#DIV/0!</v>
      </c>
      <c r="J36" s="24" t="e">
        <f>F36/SUM(D36:G36)</f>
        <v>#DIV/0!</v>
      </c>
      <c r="K36" s="24" t="e">
        <f>G36/SUM(D36:G36)</f>
        <v>#DIV/0!</v>
      </c>
      <c r="L36" s="135"/>
      <c r="M36" s="135"/>
      <c r="N36" s="135"/>
      <c r="O36" s="135"/>
      <c r="P36" s="135"/>
    </row>
    <row r="37" spans="2:16" ht="18.75" customHeight="1" x14ac:dyDescent="0.2">
      <c r="B37" s="134"/>
      <c r="C37" s="7">
        <v>2</v>
      </c>
      <c r="D37" s="18"/>
      <c r="E37" s="19"/>
      <c r="F37" s="19"/>
      <c r="G37" s="23"/>
      <c r="H37" s="24" t="e">
        <f>D37/SUM(D37:G37)</f>
        <v>#DIV/0!</v>
      </c>
      <c r="I37" s="24" t="e">
        <f>E37/SUM(D37:G37)</f>
        <v>#DIV/0!</v>
      </c>
      <c r="J37" s="24" t="e">
        <f>F37/SUM(D37:G37)</f>
        <v>#DIV/0!</v>
      </c>
      <c r="K37" s="24" t="e">
        <f>G37/SUM(D37:G37)</f>
        <v>#DIV/0!</v>
      </c>
      <c r="L37" s="135"/>
      <c r="M37" s="135"/>
      <c r="N37" s="135"/>
      <c r="O37" s="135"/>
      <c r="P37" s="135"/>
    </row>
    <row r="38" spans="2:16" ht="18.75" customHeight="1" x14ac:dyDescent="0.2">
      <c r="B38" s="134"/>
      <c r="C38" s="7">
        <v>3</v>
      </c>
      <c r="D38" s="13"/>
      <c r="E38" s="14"/>
      <c r="F38" s="14"/>
      <c r="G38" s="22"/>
      <c r="H38" s="24" t="e">
        <f>D38/SUM(D38:G38)</f>
        <v>#DIV/0!</v>
      </c>
      <c r="I38" s="24" t="e">
        <f>E38/SUM(D38:G38)</f>
        <v>#DIV/0!</v>
      </c>
      <c r="J38" s="24" t="e">
        <f>F38/SUM(D38:G38)</f>
        <v>#DIV/0!</v>
      </c>
      <c r="K38" s="24" t="e">
        <f>G38/SUM(D38:G38)</f>
        <v>#DIV/0!</v>
      </c>
      <c r="L38" s="135"/>
      <c r="M38" s="135"/>
      <c r="N38" s="135"/>
      <c r="O38" s="135"/>
      <c r="P38" s="135"/>
    </row>
    <row r="39" spans="2:16" ht="18.75" customHeight="1" x14ac:dyDescent="0.2">
      <c r="B39" s="134"/>
      <c r="C39" s="7">
        <v>4</v>
      </c>
      <c r="D39" s="18"/>
      <c r="E39" s="19"/>
      <c r="F39" s="19"/>
      <c r="G39" s="23"/>
      <c r="H39" s="24" t="e">
        <f>D39/SUM(D39:G39)</f>
        <v>#DIV/0!</v>
      </c>
      <c r="I39" s="24" t="e">
        <f>E39/SUM(D39:G39)</f>
        <v>#DIV/0!</v>
      </c>
      <c r="J39" s="24" t="e">
        <f>F39/SUM(D39:G39)</f>
        <v>#DIV/0!</v>
      </c>
      <c r="K39" s="24" t="e">
        <f>G39/SUM(D39:G39)</f>
        <v>#DIV/0!</v>
      </c>
      <c r="L39" s="135"/>
      <c r="M39" s="135"/>
      <c r="N39" s="135"/>
      <c r="O39" s="135"/>
      <c r="P39" s="135"/>
    </row>
    <row r="40" spans="2:16" ht="5.25" customHeight="1" x14ac:dyDescent="0.2"/>
    <row r="41" spans="2:16" ht="10.5" customHeight="1" x14ac:dyDescent="0.2">
      <c r="B41" s="29" t="s">
        <v>18</v>
      </c>
      <c r="C41" s="32" t="s">
        <v>24</v>
      </c>
      <c r="D41" s="30"/>
      <c r="E41" s="30"/>
      <c r="F41" s="30"/>
      <c r="G41" s="25" t="s">
        <v>16</v>
      </c>
      <c r="H41" s="31" t="s">
        <v>25</v>
      </c>
      <c r="I41" s="30"/>
      <c r="J41" s="30"/>
      <c r="K41" s="30"/>
      <c r="L41" s="27" t="s">
        <v>18</v>
      </c>
      <c r="M41" s="31" t="s">
        <v>27</v>
      </c>
      <c r="N41" s="30"/>
      <c r="O41" s="30"/>
      <c r="P41" s="30"/>
    </row>
    <row r="42" spans="2:16" ht="10.5" customHeight="1" x14ac:dyDescent="0.2">
      <c r="B42" s="29" t="s">
        <v>20</v>
      </c>
      <c r="C42" s="32" t="s">
        <v>9</v>
      </c>
      <c r="D42" s="30"/>
      <c r="E42" s="30"/>
      <c r="F42" s="30"/>
      <c r="G42" s="26" t="s">
        <v>17</v>
      </c>
      <c r="H42" s="31" t="s">
        <v>26</v>
      </c>
      <c r="I42" s="30"/>
      <c r="J42" s="30"/>
      <c r="K42" s="30"/>
      <c r="L42" s="28" t="s">
        <v>19</v>
      </c>
      <c r="M42" s="31" t="s">
        <v>28</v>
      </c>
      <c r="N42" s="30"/>
      <c r="O42" s="30"/>
      <c r="P42" s="30"/>
    </row>
    <row r="43" spans="2:16" x14ac:dyDescent="0.2">
      <c r="B43" s="30" t="s">
        <v>29</v>
      </c>
    </row>
    <row r="45" spans="2:16" x14ac:dyDescent="0.2">
      <c r="B45" s="141" t="s">
        <v>49</v>
      </c>
      <c r="C45" s="141"/>
      <c r="D45" s="141"/>
      <c r="E45" s="141"/>
      <c r="F45" s="141"/>
      <c r="G45" s="141"/>
      <c r="H45" s="42"/>
      <c r="I45" s="42"/>
      <c r="J45" s="42"/>
    </row>
    <row r="46" spans="2:16" ht="13.5" customHeight="1" x14ac:dyDescent="0.2">
      <c r="B46" s="142"/>
      <c r="C46" s="142"/>
      <c r="D46" s="142"/>
      <c r="E46" s="142"/>
      <c r="F46" s="142"/>
      <c r="G46" s="142"/>
      <c r="H46" s="142"/>
      <c r="I46" s="142"/>
      <c r="J46" s="142"/>
      <c r="K46" s="142"/>
      <c r="L46" s="142"/>
      <c r="M46" s="142"/>
      <c r="N46" s="142"/>
      <c r="O46" s="142"/>
      <c r="P46" s="142"/>
    </row>
    <row r="47" spans="2:16" x14ac:dyDescent="0.2">
      <c r="B47" s="142"/>
      <c r="C47" s="142"/>
      <c r="D47" s="142"/>
      <c r="E47" s="142"/>
      <c r="F47" s="142"/>
      <c r="G47" s="142"/>
      <c r="H47" s="142"/>
      <c r="I47" s="142"/>
      <c r="J47" s="142"/>
      <c r="K47" s="142"/>
      <c r="L47" s="142"/>
      <c r="M47" s="142"/>
      <c r="N47" s="142"/>
      <c r="O47" s="142"/>
      <c r="P47" s="142"/>
    </row>
  </sheetData>
  <mergeCells count="50">
    <mergeCell ref="B45:G45"/>
    <mergeCell ref="B46:P47"/>
    <mergeCell ref="B1:P1"/>
    <mergeCell ref="B36:B39"/>
    <mergeCell ref="L36:P39"/>
    <mergeCell ref="B4:P4"/>
    <mergeCell ref="B29:B32"/>
    <mergeCell ref="L29:P32"/>
    <mergeCell ref="B34:B35"/>
    <mergeCell ref="C34:C35"/>
    <mergeCell ref="D34:G34"/>
    <mergeCell ref="H34:K34"/>
    <mergeCell ref="L34:P34"/>
    <mergeCell ref="H35:K35"/>
    <mergeCell ref="L35:P35"/>
    <mergeCell ref="B22:B25"/>
    <mergeCell ref="L22:P25"/>
    <mergeCell ref="B27:B28"/>
    <mergeCell ref="C27:C28"/>
    <mergeCell ref="D27:G27"/>
    <mergeCell ref="H27:K27"/>
    <mergeCell ref="L27:P27"/>
    <mergeCell ref="H28:K28"/>
    <mergeCell ref="L28:P28"/>
    <mergeCell ref="B15:B18"/>
    <mergeCell ref="L15:P18"/>
    <mergeCell ref="B20:B21"/>
    <mergeCell ref="C20:C21"/>
    <mergeCell ref="D20:G20"/>
    <mergeCell ref="H20:K20"/>
    <mergeCell ref="L20:P20"/>
    <mergeCell ref="H21:K21"/>
    <mergeCell ref="L21:P21"/>
    <mergeCell ref="B2:P2"/>
    <mergeCell ref="B6:B7"/>
    <mergeCell ref="C6:C7"/>
    <mergeCell ref="D6:G6"/>
    <mergeCell ref="H6:K6"/>
    <mergeCell ref="L6:P6"/>
    <mergeCell ref="H7:K7"/>
    <mergeCell ref="L7:P7"/>
    <mergeCell ref="B8:B11"/>
    <mergeCell ref="L8:P11"/>
    <mergeCell ref="B13:B14"/>
    <mergeCell ref="C13:C14"/>
    <mergeCell ref="D13:G13"/>
    <mergeCell ref="H13:K13"/>
    <mergeCell ref="L13:P13"/>
    <mergeCell ref="H14:K14"/>
    <mergeCell ref="L14:P14"/>
  </mergeCells>
  <phoneticPr fontId="30" type="noConversion"/>
  <conditionalFormatting sqref="H8:K11">
    <cfRule type="expression" dxfId="4" priority="5">
      <formula>IF(#REF!=0,1,0)</formula>
    </cfRule>
  </conditionalFormatting>
  <conditionalFormatting sqref="H15:K18">
    <cfRule type="expression" dxfId="3" priority="4">
      <formula>IF(#REF!=0,1,0)</formula>
    </cfRule>
  </conditionalFormatting>
  <conditionalFormatting sqref="H22:K25">
    <cfRule type="expression" dxfId="2" priority="3">
      <formula>IF(#REF!=0,1,0)</formula>
    </cfRule>
  </conditionalFormatting>
  <conditionalFormatting sqref="H29:K32">
    <cfRule type="expression" dxfId="1" priority="2">
      <formula>IF(#REF!=0,1,0)</formula>
    </cfRule>
  </conditionalFormatting>
  <conditionalFormatting sqref="H36:K39">
    <cfRule type="expression" dxfId="0" priority="1">
      <formula>IF(#REF!=0,1,0)</formula>
    </cfRule>
  </conditionalFormatting>
  <pageMargins left="0.6692913385826772" right="0.35433070866141736" top="1.0629921259842521" bottom="1.0629921259842521" header="0.31496062992125984" footer="0.31496062992125984"/>
  <pageSetup orientation="landscape" r:id="rId1"/>
  <headerFooter>
    <oddHeader>&amp;L&amp;"Freestyle Script,Negrita"&amp;24&amp;K0070C0&amp;G&amp;R&amp;G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9940D-531D-4917-A392-B5505C270C9E}">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Estrategias pedagógicas</vt:lpstr>
      <vt:lpstr>Escala y desempeños institucion</vt:lpstr>
      <vt:lpstr>INGLÉS 5°</vt:lpstr>
      <vt:lpstr>INGLÉS 9°</vt:lpstr>
      <vt:lpstr>INGLÉS 11°</vt:lpstr>
      <vt:lpstr>CONSOL. INGLÉS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Yesid</cp:lastModifiedBy>
  <cp:lastPrinted>2019-09-03T23:22:39Z</cp:lastPrinted>
  <dcterms:created xsi:type="dcterms:W3CDTF">2019-06-10T12:48:45Z</dcterms:created>
  <dcterms:modified xsi:type="dcterms:W3CDTF">2021-04-30T14:05:58Z</dcterms:modified>
</cp:coreProperties>
</file>