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peleria mayi\Documents\CER SAN JAVIER\Enjambre\GESTION EVALUACIONNNNNNNNNNNNNNN\"/>
    </mc:Choice>
  </mc:AlternateContent>
  <bookViews>
    <workbookView xWindow="0" yWindow="0" windowWidth="24000" windowHeight="9135" firstSheet="1" activeTab="3"/>
  </bookViews>
  <sheets>
    <sheet name="Estrategias pedagógicas" sheetId="7" r:id="rId1"/>
    <sheet name="Escala y desempeños institucion" sheetId="6" r:id="rId2"/>
    <sheet name="Básica Primaria" sheetId="4" r:id="rId3"/>
    <sheet name="Áreas Secundaria" sheetId="5" r:id="rId4"/>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4" l="1"/>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D52" i="4"/>
</calcChain>
</file>

<file path=xl/sharedStrings.xml><?xml version="1.0" encoding="utf-8"?>
<sst xmlns="http://schemas.openxmlformats.org/spreadsheetml/2006/main" count="135" uniqueCount="58">
  <si>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</si>
  <si>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</si>
  <si>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</si>
  <si>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</si>
  <si>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</si>
  <si>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</si>
  <si>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</si>
  <si>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</si>
  <si>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</si>
  <si>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</si>
  <si>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</si>
  <si>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</si>
  <si>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</si>
  <si>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Pocentaje de estudiantes por Nivel de desempeño en cada período académico</t>
  </si>
  <si>
    <t xml:space="preserve">Número de periodos académicos al año:      </t>
  </si>
  <si>
    <t>B</t>
  </si>
  <si>
    <t>BA</t>
  </si>
  <si>
    <t>A</t>
  </si>
  <si>
    <t>S</t>
  </si>
  <si>
    <t>P</t>
  </si>
  <si>
    <t>Niveles de desempeño</t>
  </si>
  <si>
    <t>Reprobación</t>
  </si>
  <si>
    <t>Area 5</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</si>
  <si>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</si>
  <si>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</si>
  <si>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</si>
  <si>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</si>
  <si>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</si>
  <si>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</si>
  <si>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</si>
  <si>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</si>
  <si>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t>
  </si>
  <si>
    <t>5  - 4</t>
  </si>
  <si>
    <t>3.9 - 3.5</t>
  </si>
  <si>
    <t>3.4 - 3.0</t>
  </si>
  <si>
    <t>2.9 - 0.0</t>
  </si>
  <si>
    <t>Desagregado grado a grado por área o asignatura</t>
  </si>
  <si>
    <t>Matemáticas 5</t>
  </si>
  <si>
    <t>Lenguaje 5</t>
  </si>
  <si>
    <t>Ciencias 3</t>
  </si>
  <si>
    <t>Sociales 5</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</si>
  <si>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</si>
  <si>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</si>
  <si>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</si>
  <si>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</si>
  <si>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</si>
  <si>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</si>
  <si>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</si>
  <si>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</si>
  <si>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</si>
  <si>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</si>
  <si>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Es el estudiante cuyo desempeño supera ampliamente los niveles y patrones establecidos y posee la meta académica en grado superior, alcanza todos los logros propuestos, sin actividades para mejorar, no tiene fallas, y aun teniéndolas, presenta excusas justificadas y alcanza todos los logros propuestos, sin actividades para mejorar.</t>
  </si>
  <si>
    <t xml:space="preserve">Cuando el estudiante que al ser evaluado posee la meta académica en alto grado y el desempeño es superior al promedio, alcanza todos los logros propuestos pero con algunas actividades para mejorar, tiene inasistencias, presenta excusas justificadas y alcanza todos los logros propuestos con actividades para mejorar. </t>
  </si>
  <si>
    <t xml:space="preserve">Cuando el estudiante que posee la meta académica en grado satisfactorio y el desempeño está dentro del promedio, sin ser excepcional, alcanza los logros básicos con actividades para mejorar dentro del periodo académico, presenta faltas de asistencia pero alcanza los logros básicos con actividades para mejorar. </t>
  </si>
  <si>
    <t xml:space="preserve">Cuando el estudiante alcanza un desempeño frecuentemente por debajo del nivel esperado, no satisface las exigencias mínimas, no alcanza los logros básicos y requiere actividades de refuerzo para mejorar, sin embargo después de realizadas dichas actividades no logra alcanzar los logros básicos. </t>
  </si>
  <si>
    <t>Cuando el estudiante alcanza un desempeñofrecuentemente por debajo del nivel esperado, no satisface las exigencias mínimas, no alcanza lo logros básicos y requiere acividades de refuerzo para mejorar, sin embargo después de realizadad dichas actividades no alcanza los logros básicos</t>
  </si>
  <si>
    <t>TODAS LAS ÁREAS BÁSICA PRIMARIA</t>
  </si>
  <si>
    <t>AÑO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</si>
</sst>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2"/>
      <color rgb="FFFF0000"/>
      <name val="Arial"/>
      <family val="2"/>
    </font>
    <font>
      <sz val="9"/>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9"/>
      <name val="Arial"/>
      <family val="2"/>
    </font>
    <font>
      <sz val="12"/>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22"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11" fillId="0" borderId="0" xfId="0" applyFont="1" applyAlignment="1">
      <alignment horizontal="justify" vertical="center"/>
    </xf>
    <xf numFmtId="0" fontId="31" fillId="0" borderId="0" xfId="0" applyFont="1" applyAlignment="1">
      <alignment horizontal="justify" vertical="center"/>
    </xf>
    <xf numFmtId="0" fontId="0" fillId="0" borderId="16"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4"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0" fillId="0" borderId="23" xfId="0" applyBorder="1" applyAlignment="1">
      <alignment horizontal="center" wrapText="1"/>
    </xf>
    <xf numFmtId="0" fontId="0" fillId="0" borderId="0" xfId="0" applyBorder="1" applyAlignment="1">
      <alignment horizontal="center" wrapText="1"/>
    </xf>
    <xf numFmtId="0" fontId="26" fillId="13" borderId="32" xfId="0" applyFont="1" applyFill="1" applyBorder="1" applyAlignment="1">
      <alignment horizontal="center"/>
    </xf>
    <xf numFmtId="0" fontId="26" fillId="13" borderId="30" xfId="0" applyFont="1" applyFill="1" applyBorder="1" applyAlignment="1">
      <alignment horizontal="center"/>
    </xf>
    <xf numFmtId="0" fontId="26" fillId="13" borderId="33" xfId="0" applyFont="1" applyFill="1" applyBorder="1" applyAlignment="1">
      <alignment horizontal="center"/>
    </xf>
    <xf numFmtId="0" fontId="28" fillId="14" borderId="24" xfId="0" applyFont="1" applyFill="1" applyBorder="1" applyAlignment="1">
      <alignment horizontal="left" vertical="top" wrapText="1"/>
    </xf>
    <xf numFmtId="0" fontId="28" fillId="14" borderId="23" xfId="0" applyFont="1" applyFill="1" applyBorder="1" applyAlignment="1">
      <alignment horizontal="left" vertical="top" wrapText="1"/>
    </xf>
    <xf numFmtId="0" fontId="28" fillId="14" borderId="25" xfId="0" applyFont="1" applyFill="1" applyBorder="1" applyAlignment="1">
      <alignment horizontal="left" vertical="top" wrapText="1"/>
    </xf>
    <xf numFmtId="0" fontId="28" fillId="14" borderId="18" xfId="0" applyFont="1" applyFill="1" applyBorder="1" applyAlignment="1">
      <alignment horizontal="left" vertical="top" wrapText="1"/>
    </xf>
    <xf numFmtId="0" fontId="28" fillId="14" borderId="0" xfId="0" applyFont="1" applyFill="1" applyBorder="1" applyAlignment="1">
      <alignment horizontal="left" vertical="top" wrapText="1"/>
    </xf>
    <xf numFmtId="0" fontId="28" fillId="14" borderId="19" xfId="0" applyFont="1" applyFill="1" applyBorder="1" applyAlignment="1">
      <alignment horizontal="left" vertical="top" wrapText="1"/>
    </xf>
    <xf numFmtId="0" fontId="27" fillId="14" borderId="24" xfId="0" applyFont="1" applyFill="1" applyBorder="1" applyAlignment="1">
      <alignment horizontal="left" vertical="top" wrapText="1"/>
    </xf>
    <xf numFmtId="0" fontId="27" fillId="14" borderId="23" xfId="0" applyFont="1" applyFill="1" applyBorder="1" applyAlignment="1">
      <alignment horizontal="left" vertical="top" wrapText="1"/>
    </xf>
    <xf numFmtId="0" fontId="27" fillId="14" borderId="25" xfId="0" applyFont="1" applyFill="1" applyBorder="1" applyAlignment="1">
      <alignment horizontal="left" vertical="top" wrapText="1"/>
    </xf>
    <xf numFmtId="0" fontId="27" fillId="14" borderId="26" xfId="0" applyFont="1" applyFill="1" applyBorder="1" applyAlignment="1">
      <alignment horizontal="left" vertical="top" wrapText="1"/>
    </xf>
    <xf numFmtId="0" fontId="27" fillId="14" borderId="27" xfId="0" applyFont="1" applyFill="1" applyBorder="1" applyAlignment="1">
      <alignment horizontal="left" vertical="top" wrapText="1"/>
    </xf>
    <xf numFmtId="0" fontId="27" fillId="14" borderId="28" xfId="0" applyFont="1" applyFill="1" applyBorder="1" applyAlignment="1">
      <alignment horizontal="left" vertical="top" wrapText="1"/>
    </xf>
    <xf numFmtId="0" fontId="3" fillId="0" borderId="1" xfId="0" applyFont="1" applyBorder="1" applyAlignment="1">
      <alignment horizontal="center" vertical="center"/>
    </xf>
    <xf numFmtId="49" fontId="23" fillId="3" borderId="1" xfId="0" applyNumberFormat="1" applyFont="1" applyFill="1" applyBorder="1" applyAlignment="1">
      <alignment horizontal="center" vertical="center"/>
    </xf>
    <xf numFmtId="0" fontId="30" fillId="4" borderId="3" xfId="0" applyFont="1" applyFill="1" applyBorder="1" applyAlignment="1">
      <alignment horizontal="justify" vertical="center"/>
    </xf>
    <xf numFmtId="0" fontId="30" fillId="4" borderId="4" xfId="0" applyFont="1" applyFill="1" applyBorder="1" applyAlignment="1">
      <alignment horizontal="justify" vertical="center"/>
    </xf>
    <xf numFmtId="0" fontId="30"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2" fillId="0" borderId="0" xfId="0" applyFont="1" applyAlignment="1">
      <alignment horizontal="left"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9" fontId="23" fillId="3" borderId="34" xfId="0" applyNumberFormat="1" applyFont="1" applyFill="1" applyBorder="1" applyAlignment="1">
      <alignment horizontal="center" vertical="center"/>
    </xf>
    <xf numFmtId="49" fontId="23" fillId="3" borderId="15" xfId="0" applyNumberFormat="1" applyFont="1" applyFill="1" applyBorder="1" applyAlignment="1">
      <alignment horizontal="center" vertical="center"/>
    </xf>
    <xf numFmtId="49" fontId="23" fillId="3" borderId="2" xfId="0" applyNumberFormat="1" applyFont="1" applyFill="1" applyBorder="1" applyAlignment="1">
      <alignment horizontal="center" vertical="center"/>
    </xf>
    <xf numFmtId="49" fontId="23" fillId="3" borderId="0" xfId="0" applyNumberFormat="1" applyFont="1" applyFill="1" applyBorder="1" applyAlignment="1">
      <alignment horizontal="center" vertical="center"/>
    </xf>
    <xf numFmtId="49" fontId="30" fillId="3" borderId="15" xfId="0" applyNumberFormat="1" applyFont="1" applyFill="1" applyBorder="1" applyAlignment="1">
      <alignment horizontal="center" vertical="center"/>
    </xf>
    <xf numFmtId="49" fontId="30" fillId="3" borderId="0" xfId="0" applyNumberFormat="1" applyFont="1" applyFill="1" applyBorder="1" applyAlignment="1">
      <alignment horizontal="center" vertical="center"/>
    </xf>
    <xf numFmtId="49" fontId="23" fillId="4" borderId="1" xfId="0" applyNumberFormat="1" applyFont="1" applyFill="1" applyBorder="1" applyAlignment="1">
      <alignment horizontal="center" vertic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4" borderId="1" xfId="0" applyNumberFormat="1" applyFont="1" applyFill="1" applyBorder="1" applyAlignment="1">
      <alignment horizontal="center" vertical="center"/>
    </xf>
    <xf numFmtId="0" fontId="6" fillId="0" borderId="0" xfId="0" applyFont="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10"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0" fillId="15" borderId="3" xfId="0" applyFont="1" applyFill="1" applyBorder="1" applyAlignment="1">
      <alignment horizontal="justify" vertical="center"/>
    </xf>
    <xf numFmtId="0" fontId="30" fillId="15" borderId="4" xfId="0" applyFont="1" applyFill="1" applyBorder="1" applyAlignment="1">
      <alignment horizontal="justify" vertical="center"/>
    </xf>
    <xf numFmtId="0" fontId="30" fillId="15"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2"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6" fillId="0" borderId="0" xfId="0" applyFont="1" applyAlignment="1">
      <alignment horizontal="left"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cellXfs>
  <cellStyles count="2">
    <cellStyle name="Normal" xfId="0" builtinId="0"/>
    <cellStyle name="Porcentaje" xfId="1" builtinId="5"/>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'Básica Primaria'!$B$31</c:f>
          <c:strCache>
            <c:ptCount val="1"/>
            <c:pt idx="0">
              <c:v>TODAS LAS ÁREAS BÁSICA PRIMARIA - Grado AÑO 2020</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'Básica Primaria'!$G$23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'Básica Primaria'!$G$24:$G$28</c:f>
              <c:numCache>
                <c:formatCode>0%</c:formatCode>
                <c:ptCount val="5"/>
                <c:pt idx="0">
                  <c:v>0.10152284263959391</c:v>
                </c:pt>
                <c:pt idx="1">
                  <c:v>0.19289340101522842</c:v>
                </c:pt>
                <c:pt idx="2">
                  <c:v>0.16243654822335024</c:v>
                </c:pt>
                <c:pt idx="3">
                  <c:v>9.1370558375634514E-2</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'Básica Primaria'!$H$23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'Básica Primaria'!$H$24:$H$28</c:f>
              <c:numCache>
                <c:formatCode>0%</c:formatCode>
                <c:ptCount val="5"/>
                <c:pt idx="0">
                  <c:v>0.31979695431472083</c:v>
                </c:pt>
                <c:pt idx="1">
                  <c:v>0.32487309644670048</c:v>
                </c:pt>
                <c:pt idx="2">
                  <c:v>0.32994923857868019</c:v>
                </c:pt>
                <c:pt idx="3">
                  <c:v>0.30456852791878175</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'Básica Primaria'!$I$23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'Básica Primaria'!$I$24:$I$28</c:f>
              <c:numCache>
                <c:formatCode>0%</c:formatCode>
                <c:ptCount val="5"/>
                <c:pt idx="0">
                  <c:v>0.3350253807106599</c:v>
                </c:pt>
                <c:pt idx="1">
                  <c:v>0.30964467005076141</c:v>
                </c:pt>
                <c:pt idx="2">
                  <c:v>0.29949238578680204</c:v>
                </c:pt>
                <c:pt idx="3">
                  <c:v>0.35532994923857869</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'Básica Primaria'!$J$23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'Básica Primaria'!$J$24:$J$28</c:f>
              <c:numCache>
                <c:formatCode>0%</c:formatCode>
                <c:ptCount val="5"/>
                <c:pt idx="0">
                  <c:v>0.24365482233502539</c:v>
                </c:pt>
                <c:pt idx="1">
                  <c:v>0.17258883248730963</c:v>
                </c:pt>
                <c:pt idx="2">
                  <c:v>0.20812182741116753</c:v>
                </c:pt>
                <c:pt idx="3">
                  <c:v>0.24873096446700507</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100083792"/>
        <c:axId val="201769480"/>
      </c:barChart>
      <c:catAx>
        <c:axId val="10008379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01769480"/>
        <c:crosses val="autoZero"/>
        <c:auto val="1"/>
        <c:lblAlgn val="ctr"/>
        <c:lblOffset val="100"/>
        <c:noMultiLvlLbl val="0"/>
      </c:catAx>
      <c:valAx>
        <c:axId val="20176948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00083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'Áreas Secundaria'!$H$7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Secundaria'!$H$36:$H$39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'Áreas Secundaria'!$I$7</c:f>
              <c:strCache>
                <c:ptCount val="1"/>
              </c:strCache>
            </c:strRef>
          </c:tx>
          <c:spPr>
            <a:solidFill>
              <a:schemeClr val="accent5">
                <a:lumMod val="60000"/>
                <a:lumOff val="40000"/>
              </a:schemeClr>
            </a:solidFill>
            <a:ln>
              <a:noFill/>
            </a:ln>
            <a:effectLst/>
          </c:spPr>
          <c:invertIfNegative val="0"/>
          <c:val>
            <c:numRef>
              <c:f>'Áreas Secundaria'!$I$36:$I$39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'Áreas Secundaria'!$J$7</c:f>
              <c:strCache>
                <c:ptCount val="1"/>
              </c:strCache>
            </c:strRef>
          </c:tx>
          <c:spPr>
            <a:solidFill>
              <a:schemeClr val="accent5">
                <a:lumMod val="75000"/>
              </a:schemeClr>
            </a:solidFill>
            <a:ln>
              <a:noFill/>
            </a:ln>
            <a:effectLst/>
          </c:spPr>
          <c:invertIfNegative val="0"/>
          <c:val>
            <c:numRef>
              <c:f>'Áreas Secundaria'!$J$36:$J$39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'Áreas Secundaria'!$K$7</c:f>
              <c:strCache>
                <c:ptCount val="1"/>
              </c:strCache>
            </c:strRef>
          </c:tx>
          <c:spPr>
            <a:solidFill>
              <a:schemeClr val="accent5">
                <a:lumMod val="50000"/>
              </a:schemeClr>
            </a:solidFill>
            <a:ln>
              <a:noFill/>
            </a:ln>
            <a:effectLst/>
          </c:spPr>
          <c:invertIfNegative val="0"/>
          <c:val>
            <c:numRef>
              <c:f>'Áreas Secundaria'!$K$36:$K$39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204168792"/>
        <c:axId val="204169184"/>
      </c:barChart>
      <c:catAx>
        <c:axId val="204168792"/>
        <c:scaling>
          <c:orientation val="maxMin"/>
        </c:scaling>
        <c:delete val="1"/>
        <c:axPos val="l"/>
        <c:numFmt formatCode="General" sourceLinked="1"/>
        <c:majorTickMark val="none"/>
        <c:minorTickMark val="none"/>
        <c:tickLblPos val="nextTo"/>
        <c:crossAx val="204169184"/>
        <c:crosses val="autoZero"/>
        <c:auto val="1"/>
        <c:lblAlgn val="ctr"/>
        <c:lblOffset val="100"/>
        <c:noMultiLvlLbl val="0"/>
      </c:catAx>
      <c:valAx>
        <c:axId val="20416918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41687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'Áreas Secundaria'!$H$7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Secundaria'!$H$29:$H$32</c:f>
              <c:numCache>
                <c:formatCode>0%</c:formatCode>
                <c:ptCount val="4"/>
                <c:pt idx="0">
                  <c:v>8.3333333333333329E-2</c:v>
                </c:pt>
                <c:pt idx="1">
                  <c:v>0.11458333333333333</c:v>
                </c:pt>
                <c:pt idx="2">
                  <c:v>0.11458333333333333</c:v>
                </c:pt>
                <c:pt idx="3">
                  <c:v>7.2916666666666671E-2</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'Áreas Secundaria'!$I$7</c:f>
              <c:strCache>
                <c:ptCount val="1"/>
              </c:strCache>
            </c:strRef>
          </c:tx>
          <c:spPr>
            <a:solidFill>
              <a:schemeClr val="accent5">
                <a:lumMod val="60000"/>
                <a:lumOff val="40000"/>
              </a:schemeClr>
            </a:solidFill>
            <a:ln>
              <a:noFill/>
            </a:ln>
            <a:effectLst/>
          </c:spPr>
          <c:invertIfNegative val="0"/>
          <c:val>
            <c:numRef>
              <c:f>'Áreas Secundaria'!$I$29:$I$32</c:f>
              <c:numCache>
                <c:formatCode>0%</c:formatCode>
                <c:ptCount val="4"/>
                <c:pt idx="0">
                  <c:v>0.3125</c:v>
                </c:pt>
                <c:pt idx="1">
                  <c:v>0.35416666666666669</c:v>
                </c:pt>
                <c:pt idx="2">
                  <c:v>0.34375</c:v>
                </c:pt>
                <c:pt idx="3">
                  <c:v>0.30208333333333331</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'Áreas Secundaria'!$J$7</c:f>
              <c:strCache>
                <c:ptCount val="1"/>
              </c:strCache>
            </c:strRef>
          </c:tx>
          <c:spPr>
            <a:solidFill>
              <a:schemeClr val="accent5">
                <a:lumMod val="75000"/>
              </a:schemeClr>
            </a:solidFill>
            <a:ln>
              <a:noFill/>
            </a:ln>
            <a:effectLst/>
          </c:spPr>
          <c:invertIfNegative val="0"/>
          <c:val>
            <c:numRef>
              <c:f>'Áreas Secundaria'!$J$29:$J$32</c:f>
              <c:numCache>
                <c:formatCode>0%</c:formatCode>
                <c:ptCount val="4"/>
                <c:pt idx="0">
                  <c:v>0.30208333333333331</c:v>
                </c:pt>
                <c:pt idx="1">
                  <c:v>0.28125</c:v>
                </c:pt>
                <c:pt idx="2">
                  <c:v>0.27083333333333331</c:v>
                </c:pt>
                <c:pt idx="3">
                  <c:v>0.33333333333333331</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'Áreas Secundaria'!$K$7</c:f>
              <c:strCache>
                <c:ptCount val="1"/>
              </c:strCache>
            </c:strRef>
          </c:tx>
          <c:spPr>
            <a:solidFill>
              <a:schemeClr val="accent5">
                <a:lumMod val="50000"/>
              </a:schemeClr>
            </a:solidFill>
            <a:ln>
              <a:noFill/>
            </a:ln>
            <a:effectLst/>
          </c:spPr>
          <c:invertIfNegative val="0"/>
          <c:val>
            <c:numRef>
              <c:f>'Áreas Secundaria'!$K$29:$K$32</c:f>
              <c:numCache>
                <c:formatCode>0%</c:formatCode>
                <c:ptCount val="4"/>
                <c:pt idx="0">
                  <c:v>0.30208333333333331</c:v>
                </c:pt>
                <c:pt idx="1">
                  <c:v>0.25</c:v>
                </c:pt>
                <c:pt idx="2">
                  <c:v>0.27083333333333331</c:v>
                </c:pt>
                <c:pt idx="3">
                  <c:v>0.29166666666666669</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204169968"/>
        <c:axId val="204170360"/>
      </c:barChart>
      <c:catAx>
        <c:axId val="204169968"/>
        <c:scaling>
          <c:orientation val="maxMin"/>
        </c:scaling>
        <c:delete val="1"/>
        <c:axPos val="l"/>
        <c:numFmt formatCode="General" sourceLinked="1"/>
        <c:majorTickMark val="none"/>
        <c:minorTickMark val="none"/>
        <c:tickLblPos val="nextTo"/>
        <c:crossAx val="204170360"/>
        <c:crosses val="autoZero"/>
        <c:auto val="1"/>
        <c:lblAlgn val="ctr"/>
        <c:lblOffset val="100"/>
        <c:noMultiLvlLbl val="0"/>
      </c:catAx>
      <c:valAx>
        <c:axId val="20417036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41699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'Áreas Secundaria'!$H$7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Secundaria'!$H$8:$H$11</c:f>
              <c:numCache>
                <c:formatCode>0%</c:formatCode>
                <c:ptCount val="4"/>
                <c:pt idx="0">
                  <c:v>0.10416666666666667</c:v>
                </c:pt>
                <c:pt idx="1">
                  <c:v>0.13541666666666666</c:v>
                </c:pt>
                <c:pt idx="2">
                  <c:v>0.16666666666666666</c:v>
                </c:pt>
                <c:pt idx="3">
                  <c:v>9.375E-2</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'Áreas Secundaria'!$I$7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Secundaria'!$I$8:$I$11</c:f>
              <c:numCache>
                <c:formatCode>0%</c:formatCode>
                <c:ptCount val="4"/>
                <c:pt idx="0">
                  <c:v>0.33333333333333331</c:v>
                </c:pt>
                <c:pt idx="1">
                  <c:v>0.35416666666666669</c:v>
                </c:pt>
                <c:pt idx="2">
                  <c:v>0.375</c:v>
                </c:pt>
                <c:pt idx="3">
                  <c:v>0.30208333333333331</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'Áreas Secundaria'!$J$7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Secundaria'!$J$8:$J$11</c:f>
              <c:numCache>
                <c:formatCode>0%</c:formatCode>
                <c:ptCount val="4"/>
                <c:pt idx="0">
                  <c:v>0.29166666666666669</c:v>
                </c:pt>
                <c:pt idx="1">
                  <c:v>0.28125</c:v>
                </c:pt>
                <c:pt idx="2">
                  <c:v>0.20833333333333334</c:v>
                </c:pt>
                <c:pt idx="3">
                  <c:v>0.3125</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'Áreas Secundaria'!$K$7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Secundaria'!$K$8:$K$11</c:f>
              <c:numCache>
                <c:formatCode>0%</c:formatCode>
                <c:ptCount val="4"/>
                <c:pt idx="0">
                  <c:v>0.27083333333333331</c:v>
                </c:pt>
                <c:pt idx="1">
                  <c:v>0.22916666666666666</c:v>
                </c:pt>
                <c:pt idx="2">
                  <c:v>0.25</c:v>
                </c:pt>
                <c:pt idx="3">
                  <c:v>0.29166666666666669</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204409752"/>
        <c:axId val="204410144"/>
      </c:barChart>
      <c:catAx>
        <c:axId val="204409752"/>
        <c:scaling>
          <c:orientation val="maxMin"/>
        </c:scaling>
        <c:delete val="1"/>
        <c:axPos val="l"/>
        <c:numFmt formatCode="General" sourceLinked="1"/>
        <c:majorTickMark val="none"/>
        <c:minorTickMark val="none"/>
        <c:tickLblPos val="nextTo"/>
        <c:crossAx val="204410144"/>
        <c:crosses val="autoZero"/>
        <c:auto val="1"/>
        <c:lblAlgn val="ctr"/>
        <c:lblOffset val="100"/>
        <c:noMultiLvlLbl val="0"/>
      </c:catAx>
      <c:valAx>
        <c:axId val="20441014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44097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'Básica Primaria'!$D$52:$H$52</c:f>
              <c:numCache>
                <c:formatCode>0%</c:formatCode>
                <c:ptCount val="5"/>
                <c:pt idx="0">
                  <c:v>0.10152284263959391</c:v>
                </c:pt>
                <c:pt idx="1">
                  <c:v>0.19289340101522842</c:v>
                </c:pt>
                <c:pt idx="2">
                  <c:v>0.16243654822335024</c:v>
                </c:pt>
                <c:pt idx="3">
                  <c:v>9.1370558375634514E-2</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03610536"/>
        <c:axId val="203617064"/>
      </c:lineChart>
      <c:catAx>
        <c:axId val="2036105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03617064"/>
        <c:crosses val="autoZero"/>
        <c:auto val="1"/>
        <c:lblAlgn val="ctr"/>
        <c:lblOffset val="100"/>
        <c:noMultiLvlLbl val="0"/>
      </c:catAx>
      <c:valAx>
        <c:axId val="203617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361053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'Áreas Secundaria'!$H$8:$H$11</c:f>
              <c:numCache>
                <c:formatCode>0%</c:formatCode>
                <c:ptCount val="4"/>
                <c:pt idx="0">
                  <c:v>0.10416666666666667</c:v>
                </c:pt>
                <c:pt idx="1">
                  <c:v>0.13541666666666666</c:v>
                </c:pt>
                <c:pt idx="2">
                  <c:v>0.16666666666666666</c:v>
                </c:pt>
                <c:pt idx="3">
                  <c:v>9.375E-2</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203180968"/>
        <c:axId val="203837872"/>
      </c:lineChart>
      <c:catAx>
        <c:axId val="20318096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3837872"/>
        <c:crosses val="autoZero"/>
        <c:auto val="1"/>
        <c:lblAlgn val="ctr"/>
        <c:lblOffset val="100"/>
        <c:noMultiLvlLbl val="0"/>
      </c:catAx>
      <c:valAx>
        <c:axId val="203837872"/>
        <c:scaling>
          <c:orientation val="minMax"/>
        </c:scaling>
        <c:delete val="1"/>
        <c:axPos val="l"/>
        <c:numFmt formatCode="0%" sourceLinked="1"/>
        <c:majorTickMark val="none"/>
        <c:minorTickMark val="none"/>
        <c:tickLblPos val="nextTo"/>
        <c:crossAx val="2031809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'Áreas Secundaria'!$H$7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Secundaria'!$H$15:$H$18</c:f>
              <c:numCache>
                <c:formatCode>0%</c:formatCode>
                <c:ptCount val="4"/>
                <c:pt idx="0">
                  <c:v>9.375E-2</c:v>
                </c:pt>
                <c:pt idx="1">
                  <c:v>0.11</c:v>
                </c:pt>
                <c:pt idx="2">
                  <c:v>0.14583333333333334</c:v>
                </c:pt>
                <c:pt idx="3">
                  <c:v>7.2916666666666671E-2</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'Áreas Secundaria'!$I$7</c:f>
              <c:strCache>
                <c:ptCount val="1"/>
              </c:strCache>
            </c:strRef>
          </c:tx>
          <c:spPr>
            <a:solidFill>
              <a:schemeClr val="accent5">
                <a:lumMod val="60000"/>
                <a:lumOff val="40000"/>
              </a:schemeClr>
            </a:solidFill>
            <a:ln>
              <a:noFill/>
            </a:ln>
            <a:effectLst/>
          </c:spPr>
          <c:invertIfNegative val="0"/>
          <c:val>
            <c:numRef>
              <c:f>'Áreas Secundaria'!$I$15:$I$18</c:f>
              <c:numCache>
                <c:formatCode>0%</c:formatCode>
                <c:ptCount val="4"/>
                <c:pt idx="0">
                  <c:v>0.32291666666666669</c:v>
                </c:pt>
                <c:pt idx="1">
                  <c:v>0.36</c:v>
                </c:pt>
                <c:pt idx="2">
                  <c:v>0.34375</c:v>
                </c:pt>
                <c:pt idx="3">
                  <c:v>0.29166666666666669</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'Áreas Secundaria'!$J$7</c:f>
              <c:strCache>
                <c:ptCount val="1"/>
              </c:strCache>
            </c:strRef>
          </c:tx>
          <c:spPr>
            <a:solidFill>
              <a:schemeClr val="accent5">
                <a:lumMod val="75000"/>
              </a:schemeClr>
            </a:solidFill>
            <a:ln>
              <a:noFill/>
            </a:ln>
            <a:effectLst/>
          </c:spPr>
          <c:invertIfNegative val="0"/>
          <c:val>
            <c:numRef>
              <c:f>'Áreas Secundaria'!$J$15:$J$18</c:f>
              <c:numCache>
                <c:formatCode>0%</c:formatCode>
                <c:ptCount val="4"/>
                <c:pt idx="0">
                  <c:v>0.35416666666666669</c:v>
                </c:pt>
                <c:pt idx="1">
                  <c:v>0.28999999999999998</c:v>
                </c:pt>
                <c:pt idx="2">
                  <c:v>0.27083333333333331</c:v>
                </c:pt>
                <c:pt idx="3">
                  <c:v>0.375</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'Áreas Secundaria'!$K$7</c:f>
              <c:strCache>
                <c:ptCount val="1"/>
              </c:strCache>
            </c:strRef>
          </c:tx>
          <c:spPr>
            <a:solidFill>
              <a:schemeClr val="accent5">
                <a:lumMod val="50000"/>
              </a:schemeClr>
            </a:solidFill>
            <a:ln>
              <a:noFill/>
            </a:ln>
            <a:effectLst/>
          </c:spPr>
          <c:invertIfNegative val="0"/>
          <c:val>
            <c:numRef>
              <c:f>'Áreas Secundaria'!$K$15:$K$18</c:f>
              <c:numCache>
                <c:formatCode>0%</c:formatCode>
                <c:ptCount val="4"/>
                <c:pt idx="0">
                  <c:v>0.22916666666666666</c:v>
                </c:pt>
                <c:pt idx="1">
                  <c:v>0.24</c:v>
                </c:pt>
                <c:pt idx="2">
                  <c:v>0.23958333333333334</c:v>
                </c:pt>
                <c:pt idx="3">
                  <c:v>0.26041666666666669</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203726040"/>
        <c:axId val="203845800"/>
      </c:barChart>
      <c:catAx>
        <c:axId val="203726040"/>
        <c:scaling>
          <c:orientation val="maxMin"/>
        </c:scaling>
        <c:delete val="1"/>
        <c:axPos val="l"/>
        <c:numFmt formatCode="General" sourceLinked="1"/>
        <c:majorTickMark val="none"/>
        <c:minorTickMark val="none"/>
        <c:tickLblPos val="nextTo"/>
        <c:crossAx val="203845800"/>
        <c:crosses val="autoZero"/>
        <c:auto val="1"/>
        <c:lblAlgn val="ctr"/>
        <c:lblOffset val="100"/>
        <c:noMultiLvlLbl val="0"/>
      </c:catAx>
      <c:valAx>
        <c:axId val="2038458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3726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'Áreas Secundaria'!$H$15:$H$18</c:f>
              <c:numCache>
                <c:formatCode>0%</c:formatCode>
                <c:ptCount val="4"/>
                <c:pt idx="0">
                  <c:v>9.375E-2</c:v>
                </c:pt>
                <c:pt idx="1">
                  <c:v>0.11</c:v>
                </c:pt>
                <c:pt idx="2">
                  <c:v>0.14583333333333334</c:v>
                </c:pt>
                <c:pt idx="3">
                  <c:v>7.2916666666666671E-2</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203164080"/>
        <c:axId val="203164472"/>
      </c:lineChart>
      <c:catAx>
        <c:axId val="2031640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3164472"/>
        <c:crosses val="autoZero"/>
        <c:auto val="1"/>
        <c:lblAlgn val="ctr"/>
        <c:lblOffset val="100"/>
        <c:noMultiLvlLbl val="0"/>
      </c:catAx>
      <c:valAx>
        <c:axId val="203164472"/>
        <c:scaling>
          <c:orientation val="minMax"/>
        </c:scaling>
        <c:delete val="1"/>
        <c:axPos val="l"/>
        <c:numFmt formatCode="0%" sourceLinked="1"/>
        <c:majorTickMark val="none"/>
        <c:minorTickMark val="none"/>
        <c:tickLblPos val="nextTo"/>
        <c:crossAx val="203164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'Áreas Secundaria'!$H$7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'Áreas Secundaria'!$H$22:$H$25</c:f>
              <c:numCache>
                <c:formatCode>0%</c:formatCode>
                <c:ptCount val="4"/>
                <c:pt idx="0">
                  <c:v>8.6419753086419748E-2</c:v>
                </c:pt>
                <c:pt idx="1">
                  <c:v>9.2783505154639179E-2</c:v>
                </c:pt>
                <c:pt idx="2">
                  <c:v>0.11458333333333333</c:v>
                </c:pt>
                <c:pt idx="3">
                  <c:v>7.2916666666666671E-2</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'Áreas Secundaria'!$I$7</c:f>
              <c:strCache>
                <c:ptCount val="1"/>
              </c:strCache>
            </c:strRef>
          </c:tx>
          <c:spPr>
            <a:solidFill>
              <a:schemeClr val="accent5">
                <a:lumMod val="60000"/>
                <a:lumOff val="40000"/>
              </a:schemeClr>
            </a:solidFill>
            <a:ln>
              <a:noFill/>
            </a:ln>
            <a:effectLst/>
          </c:spPr>
          <c:invertIfNegative val="0"/>
          <c:val>
            <c:numRef>
              <c:f>'Áreas Secundaria'!$I$22:$I$25</c:f>
              <c:numCache>
                <c:formatCode>0%</c:formatCode>
                <c:ptCount val="4"/>
                <c:pt idx="0">
                  <c:v>0.30864197530864196</c:v>
                </c:pt>
                <c:pt idx="1">
                  <c:v>0.32989690721649484</c:v>
                </c:pt>
                <c:pt idx="2">
                  <c:v>0.35416666666666669</c:v>
                </c:pt>
                <c:pt idx="3">
                  <c:v>0.29166666666666669</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'Áreas Secundaria'!$J$7</c:f>
              <c:strCache>
                <c:ptCount val="1"/>
              </c:strCache>
            </c:strRef>
          </c:tx>
          <c:spPr>
            <a:solidFill>
              <a:schemeClr val="accent5">
                <a:lumMod val="75000"/>
              </a:schemeClr>
            </a:solidFill>
            <a:ln>
              <a:noFill/>
            </a:ln>
            <a:effectLst/>
          </c:spPr>
          <c:invertIfNegative val="0"/>
          <c:val>
            <c:numRef>
              <c:f>'Áreas Secundaria'!$J$22:$J$25</c:f>
              <c:numCache>
                <c:formatCode>0%</c:formatCode>
                <c:ptCount val="4"/>
                <c:pt idx="0">
                  <c:v>0.39506172839506171</c:v>
                </c:pt>
                <c:pt idx="1">
                  <c:v>0.30927835051546393</c:v>
                </c:pt>
                <c:pt idx="2">
                  <c:v>0.29166666666666669</c:v>
                </c:pt>
                <c:pt idx="3">
                  <c:v>0.32291666666666669</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'Áreas Secundaria'!$K$7</c:f>
              <c:strCache>
                <c:ptCount val="1"/>
              </c:strCache>
            </c:strRef>
          </c:tx>
          <c:spPr>
            <a:solidFill>
              <a:schemeClr val="accent5">
                <a:lumMod val="50000"/>
              </a:schemeClr>
            </a:solidFill>
            <a:ln>
              <a:noFill/>
            </a:ln>
            <a:effectLst/>
          </c:spPr>
          <c:invertIfNegative val="0"/>
          <c:val>
            <c:numRef>
              <c:f>'Áreas Secundaria'!$K$22:$K$25</c:f>
              <c:numCache>
                <c:formatCode>0%</c:formatCode>
                <c:ptCount val="4"/>
                <c:pt idx="0">
                  <c:v>0.20987654320987653</c:v>
                </c:pt>
                <c:pt idx="1">
                  <c:v>0.26804123711340205</c:v>
                </c:pt>
                <c:pt idx="2">
                  <c:v>0.23958333333333334</c:v>
                </c:pt>
                <c:pt idx="3">
                  <c:v>0.3125</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203163296"/>
        <c:axId val="203162904"/>
      </c:barChart>
      <c:catAx>
        <c:axId val="203163296"/>
        <c:scaling>
          <c:orientation val="maxMin"/>
        </c:scaling>
        <c:delete val="1"/>
        <c:axPos val="l"/>
        <c:numFmt formatCode="General" sourceLinked="1"/>
        <c:majorTickMark val="none"/>
        <c:minorTickMark val="none"/>
        <c:tickLblPos val="nextTo"/>
        <c:crossAx val="203162904"/>
        <c:crosses val="autoZero"/>
        <c:auto val="1"/>
        <c:lblAlgn val="ctr"/>
        <c:lblOffset val="100"/>
        <c:noMultiLvlLbl val="0"/>
      </c:catAx>
      <c:valAx>
        <c:axId val="2031629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31632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'Áreas Secundaria'!$H$22:$H$25</c:f>
              <c:numCache>
                <c:formatCode>0%</c:formatCode>
                <c:ptCount val="4"/>
                <c:pt idx="0">
                  <c:v>8.6419753086419748E-2</c:v>
                </c:pt>
                <c:pt idx="1">
                  <c:v>9.2783505154639179E-2</c:v>
                </c:pt>
                <c:pt idx="2">
                  <c:v>0.11458333333333333</c:v>
                </c:pt>
                <c:pt idx="3">
                  <c:v>7.2916666666666671E-2</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203163688"/>
        <c:axId val="203162120"/>
      </c:lineChart>
      <c:catAx>
        <c:axId val="20316368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3162120"/>
        <c:crosses val="autoZero"/>
        <c:auto val="1"/>
        <c:lblAlgn val="ctr"/>
        <c:lblOffset val="100"/>
        <c:noMultiLvlLbl val="0"/>
      </c:catAx>
      <c:valAx>
        <c:axId val="203162120"/>
        <c:scaling>
          <c:orientation val="minMax"/>
        </c:scaling>
        <c:delete val="1"/>
        <c:axPos val="l"/>
        <c:numFmt formatCode="0%" sourceLinked="1"/>
        <c:majorTickMark val="none"/>
        <c:minorTickMark val="none"/>
        <c:tickLblPos val="nextTo"/>
        <c:crossAx val="203163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'Áreas Secundaria'!$H$29:$H$32</c:f>
              <c:numCache>
                <c:formatCode>0%</c:formatCode>
                <c:ptCount val="4"/>
                <c:pt idx="0">
                  <c:v>8.3333333333333329E-2</c:v>
                </c:pt>
                <c:pt idx="1">
                  <c:v>0.11458333333333333</c:v>
                </c:pt>
                <c:pt idx="2">
                  <c:v>0.11458333333333333</c:v>
                </c:pt>
                <c:pt idx="3">
                  <c:v>7.2916666666666671E-2</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203165648"/>
        <c:axId val="204166832"/>
      </c:lineChart>
      <c:catAx>
        <c:axId val="20316564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4166832"/>
        <c:crosses val="autoZero"/>
        <c:auto val="1"/>
        <c:lblAlgn val="ctr"/>
        <c:lblOffset val="100"/>
        <c:noMultiLvlLbl val="0"/>
      </c:catAx>
      <c:valAx>
        <c:axId val="204166832"/>
        <c:scaling>
          <c:orientation val="minMax"/>
        </c:scaling>
        <c:delete val="1"/>
        <c:axPos val="l"/>
        <c:numFmt formatCode="0%" sourceLinked="1"/>
        <c:majorTickMark val="none"/>
        <c:minorTickMark val="none"/>
        <c:tickLblPos val="nextTo"/>
        <c:crossAx val="2031656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'Áreas Secundaria'!$H$36:$H$39</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204167616"/>
        <c:axId val="204168008"/>
      </c:lineChart>
      <c:catAx>
        <c:axId val="2041676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4168008"/>
        <c:crosses val="autoZero"/>
        <c:auto val="1"/>
        <c:lblAlgn val="ctr"/>
        <c:lblOffset val="100"/>
        <c:noMultiLvlLbl val="0"/>
      </c:catAx>
      <c:valAx>
        <c:axId val="204168008"/>
        <c:scaling>
          <c:orientation val="minMax"/>
        </c:scaling>
        <c:delete val="1"/>
        <c:axPos val="l"/>
        <c:numFmt formatCode="0%" sourceLinked="1"/>
        <c:majorTickMark val="none"/>
        <c:minorTickMark val="none"/>
        <c:tickLblPos val="nextTo"/>
        <c:crossAx val="2041676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xmlns=""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xmlns=""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xmlns=""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xmlns=""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xmlns=""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xmlns=""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xmlns=""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xmlns=""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xmlns=""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xmlns=""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Layout" topLeftCell="A23"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95" thickBot="1" x14ac:dyDescent="0.25"/>
    <row r="2" spans="1:8" ht="15.75" thickBot="1" x14ac:dyDescent="0.3">
      <c r="A2" s="62" t="s">
        <v>45</v>
      </c>
      <c r="B2" s="63"/>
      <c r="C2" s="63"/>
      <c r="D2" s="63"/>
      <c r="E2" s="63"/>
      <c r="F2" s="63"/>
      <c r="G2" s="63"/>
      <c r="H2" s="64"/>
    </row>
    <row r="3" spans="1:8" ht="15" customHeight="1" x14ac:dyDescent="0.25">
      <c r="A3" s="65" t="s">
        <v>48</v>
      </c>
      <c r="B3" s="66"/>
      <c r="C3" s="66"/>
      <c r="D3" s="66"/>
      <c r="E3" s="66"/>
      <c r="F3" s="66"/>
      <c r="G3" s="66"/>
      <c r="H3" s="67"/>
    </row>
    <row r="4" spans="1:8" ht="62.25" customHeight="1" thickBot="1" x14ac:dyDescent="0.3">
      <c r="A4" s="68"/>
      <c r="B4" s="69"/>
      <c r="C4" s="69"/>
      <c r="D4" s="69"/>
      <c r="E4" s="69"/>
      <c r="F4" s="69"/>
      <c r="G4" s="69"/>
      <c r="H4" s="70"/>
    </row>
    <row r="5" spans="1:8" x14ac:dyDescent="0.25">
      <c r="A5" s="55"/>
      <c r="B5" s="56"/>
      <c r="C5" s="56"/>
      <c r="D5" s="56"/>
      <c r="E5" s="56"/>
      <c r="F5" s="56"/>
      <c r="G5" s="56"/>
      <c r="H5" s="57"/>
    </row>
    <row r="6" spans="1:8" x14ac:dyDescent="0.25">
      <c r="A6" s="46"/>
      <c r="B6" s="47"/>
      <c r="C6" s="47"/>
      <c r="D6" s="47"/>
      <c r="E6" s="47"/>
      <c r="F6" s="47"/>
      <c r="G6" s="47"/>
      <c r="H6" s="48"/>
    </row>
    <row r="7" spans="1:8" x14ac:dyDescent="0.25">
      <c r="A7" s="46"/>
      <c r="B7" s="47"/>
      <c r="C7" s="47"/>
      <c r="D7" s="47"/>
      <c r="E7" s="47"/>
      <c r="F7" s="47"/>
      <c r="G7" s="47"/>
      <c r="H7" s="48"/>
    </row>
    <row r="8" spans="1:8" x14ac:dyDescent="0.25">
      <c r="A8" s="46"/>
      <c r="B8" s="47"/>
      <c r="C8" s="47"/>
      <c r="D8" s="47"/>
      <c r="E8" s="47"/>
      <c r="F8" s="47"/>
      <c r="G8" s="47"/>
      <c r="H8" s="48"/>
    </row>
    <row r="9" spans="1:8" x14ac:dyDescent="0.25">
      <c r="A9" s="46"/>
      <c r="B9" s="47"/>
      <c r="C9" s="47"/>
      <c r="D9" s="47"/>
      <c r="E9" s="47"/>
      <c r="F9" s="47"/>
      <c r="G9" s="47"/>
      <c r="H9" s="48"/>
    </row>
    <row r="10" spans="1:8" x14ac:dyDescent="0.25">
      <c r="A10" s="46"/>
      <c r="B10" s="47"/>
      <c r="C10" s="47"/>
      <c r="D10" s="47"/>
      <c r="E10" s="47"/>
      <c r="F10" s="47"/>
      <c r="G10" s="47"/>
      <c r="H10" s="48"/>
    </row>
    <row r="11" spans="1:8" x14ac:dyDescent="0.25">
      <c r="A11" s="46"/>
      <c r="B11" s="47"/>
      <c r="C11" s="47"/>
      <c r="D11" s="47"/>
      <c r="E11" s="47"/>
      <c r="F11" s="47"/>
      <c r="G11" s="47"/>
      <c r="H11" s="48"/>
    </row>
    <row r="12" spans="1:8" x14ac:dyDescent="0.25">
      <c r="A12" s="46"/>
      <c r="B12" s="47"/>
      <c r="C12" s="47"/>
      <c r="D12" s="47"/>
      <c r="E12" s="47"/>
      <c r="F12" s="47"/>
      <c r="G12" s="47"/>
      <c r="H12" s="48"/>
    </row>
    <row r="13" spans="1:8" x14ac:dyDescent="0.25">
      <c r="A13" s="46"/>
      <c r="B13" s="47"/>
      <c r="C13" s="47"/>
      <c r="D13" s="47"/>
      <c r="E13" s="47"/>
      <c r="F13" s="47"/>
      <c r="G13" s="47"/>
      <c r="H13" s="48"/>
    </row>
    <row r="14" spans="1:8" x14ac:dyDescent="0.25">
      <c r="A14" s="46"/>
      <c r="B14" s="47"/>
      <c r="C14" s="47"/>
      <c r="D14" s="47"/>
      <c r="E14" s="47"/>
      <c r="F14" s="47"/>
      <c r="G14" s="47"/>
      <c r="H14" s="48"/>
    </row>
    <row r="15" spans="1:8" x14ac:dyDescent="0.25">
      <c r="A15" s="46"/>
      <c r="B15" s="47"/>
      <c r="C15" s="47"/>
      <c r="D15" s="47"/>
      <c r="E15" s="47"/>
      <c r="F15" s="47"/>
      <c r="G15" s="47"/>
      <c r="H15" s="48"/>
    </row>
    <row r="16" spans="1:8" x14ac:dyDescent="0.25">
      <c r="A16" s="46"/>
      <c r="B16" s="47"/>
      <c r="C16" s="47"/>
      <c r="D16" s="47"/>
      <c r="E16" s="47"/>
      <c r="F16" s="47"/>
      <c r="G16" s="47"/>
      <c r="H16" s="48"/>
    </row>
    <row r="17" spans="1:8" ht="15.75" thickBot="1" x14ac:dyDescent="0.3">
      <c r="A17" s="58" t="s">
        <v>45</v>
      </c>
      <c r="B17" s="59"/>
      <c r="C17" s="59"/>
      <c r="D17" s="59"/>
      <c r="E17" s="47"/>
      <c r="F17" s="47"/>
      <c r="G17" s="47"/>
      <c r="H17" s="48"/>
    </row>
    <row r="18" spans="1:8" ht="8.25" customHeight="1" thickBot="1" x14ac:dyDescent="0.3">
      <c r="A18" s="46"/>
      <c r="B18" s="47"/>
      <c r="C18" s="47"/>
      <c r="D18" s="47"/>
      <c r="E18" s="47"/>
      <c r="F18" s="47"/>
      <c r="G18" s="47"/>
      <c r="H18" s="48"/>
    </row>
    <row r="19" spans="1:8" ht="15.95" hidden="1" thickBot="1" x14ac:dyDescent="0.25">
      <c r="A19" s="49"/>
      <c r="B19" s="50"/>
      <c r="C19" s="50"/>
      <c r="D19" s="50"/>
      <c r="E19" s="50"/>
      <c r="F19" s="50"/>
      <c r="G19" s="50"/>
      <c r="H19" s="51"/>
    </row>
    <row r="20" spans="1:8" ht="15.95" thickBot="1" x14ac:dyDescent="0.25">
      <c r="A20" s="52"/>
      <c r="B20" s="53"/>
      <c r="C20" s="53"/>
      <c r="D20" s="53"/>
      <c r="E20" s="53"/>
      <c r="F20" s="53"/>
      <c r="G20" s="53"/>
      <c r="H20" s="54"/>
    </row>
    <row r="21" spans="1:8" ht="15" customHeight="1" x14ac:dyDescent="0.25">
      <c r="A21" s="71" t="s">
        <v>49</v>
      </c>
      <c r="B21" s="72"/>
      <c r="C21" s="72"/>
      <c r="D21" s="72"/>
      <c r="E21" s="72"/>
      <c r="F21" s="72"/>
      <c r="G21" s="72"/>
      <c r="H21" s="73"/>
    </row>
    <row r="22" spans="1:8" ht="69" customHeight="1" x14ac:dyDescent="0.25">
      <c r="A22" s="74"/>
      <c r="B22" s="75"/>
      <c r="C22" s="75"/>
      <c r="D22" s="75"/>
      <c r="E22" s="75"/>
      <c r="F22" s="75"/>
      <c r="G22" s="75"/>
      <c r="H22" s="76"/>
    </row>
    <row r="23" spans="1:8" x14ac:dyDescent="0.25">
      <c r="A23" s="43"/>
      <c r="B23" s="44"/>
      <c r="C23" s="44"/>
      <c r="D23" s="44"/>
      <c r="E23" s="44"/>
      <c r="F23" s="44"/>
      <c r="G23" s="44"/>
      <c r="H23" s="45"/>
    </row>
    <row r="24" spans="1:8" x14ac:dyDescent="0.25">
      <c r="A24" s="46"/>
      <c r="B24" s="47"/>
      <c r="C24" s="47"/>
      <c r="D24" s="47"/>
      <c r="E24" s="47"/>
      <c r="F24" s="47"/>
      <c r="G24" s="47"/>
      <c r="H24" s="48"/>
    </row>
    <row r="25" spans="1:8" x14ac:dyDescent="0.25">
      <c r="A25" s="46"/>
      <c r="B25" s="47"/>
      <c r="C25" s="47"/>
      <c r="D25" s="47"/>
      <c r="E25" s="47"/>
      <c r="F25" s="47"/>
      <c r="G25" s="47"/>
      <c r="H25" s="48"/>
    </row>
    <row r="26" spans="1:8" x14ac:dyDescent="0.25">
      <c r="A26" s="46"/>
      <c r="B26" s="47"/>
      <c r="C26" s="47"/>
      <c r="D26" s="47"/>
      <c r="E26" s="47"/>
      <c r="F26" s="47"/>
      <c r="G26" s="47"/>
      <c r="H26" s="48"/>
    </row>
    <row r="27" spans="1:8" x14ac:dyDescent="0.25">
      <c r="A27" s="46"/>
      <c r="B27" s="47"/>
      <c r="C27" s="47"/>
      <c r="D27" s="47"/>
      <c r="E27" s="47"/>
      <c r="F27" s="47"/>
      <c r="G27" s="47"/>
      <c r="H27" s="48"/>
    </row>
    <row r="28" spans="1:8" x14ac:dyDescent="0.25">
      <c r="A28" s="46"/>
      <c r="B28" s="47"/>
      <c r="C28" s="47"/>
      <c r="D28" s="47"/>
      <c r="E28" s="47"/>
      <c r="F28" s="47"/>
      <c r="G28" s="47"/>
      <c r="H28" s="48"/>
    </row>
    <row r="29" spans="1:8" x14ac:dyDescent="0.25">
      <c r="A29" s="46"/>
      <c r="B29" s="47"/>
      <c r="C29" s="47"/>
      <c r="D29" s="47"/>
      <c r="E29" s="47"/>
      <c r="F29" s="47"/>
      <c r="G29" s="47"/>
      <c r="H29" s="48"/>
    </row>
    <row r="30" spans="1:8" x14ac:dyDescent="0.25">
      <c r="A30" s="46"/>
      <c r="B30" s="47"/>
      <c r="C30" s="47"/>
      <c r="D30" s="47"/>
      <c r="E30" s="47"/>
      <c r="F30" s="47"/>
      <c r="G30" s="47"/>
      <c r="H30" s="48"/>
    </row>
    <row r="31" spans="1:8" x14ac:dyDescent="0.25">
      <c r="A31" s="46"/>
      <c r="B31" s="47"/>
      <c r="C31" s="47"/>
      <c r="D31" s="47"/>
      <c r="E31" s="47"/>
      <c r="F31" s="47"/>
      <c r="G31" s="47"/>
      <c r="H31" s="48"/>
    </row>
    <row r="32" spans="1:8" x14ac:dyDescent="0.25">
      <c r="A32" s="46"/>
      <c r="B32" s="47"/>
      <c r="C32" s="47"/>
      <c r="D32" s="47"/>
      <c r="E32" s="47"/>
      <c r="F32" s="47"/>
      <c r="G32" s="47"/>
      <c r="H32" s="48"/>
    </row>
    <row r="33" spans="1:8" x14ac:dyDescent="0.25">
      <c r="A33" s="46"/>
      <c r="B33" s="47"/>
      <c r="C33" s="47"/>
      <c r="D33" s="47"/>
      <c r="E33" s="47"/>
      <c r="F33" s="47"/>
      <c r="G33" s="47"/>
      <c r="H33" s="48"/>
    </row>
    <row r="34" spans="1:8" x14ac:dyDescent="0.25">
      <c r="A34" s="46"/>
      <c r="B34" s="47"/>
      <c r="C34" s="47"/>
      <c r="D34" s="47"/>
      <c r="E34" s="47"/>
      <c r="F34" s="47"/>
      <c r="G34" s="47"/>
      <c r="H34" s="48"/>
    </row>
    <row r="35" spans="1:8" x14ac:dyDescent="0.25">
      <c r="A35" s="46"/>
      <c r="B35" s="47"/>
      <c r="C35" s="47"/>
      <c r="D35" s="47"/>
      <c r="E35" s="47"/>
      <c r="F35" s="47"/>
      <c r="G35" s="47"/>
      <c r="H35" s="48"/>
    </row>
    <row r="36" spans="1:8" x14ac:dyDescent="0.25">
      <c r="A36" s="46"/>
      <c r="B36" s="47"/>
      <c r="C36" s="47"/>
      <c r="D36" s="47"/>
      <c r="E36" s="47"/>
      <c r="F36" s="47"/>
      <c r="G36" s="47"/>
      <c r="H36" s="48"/>
    </row>
    <row r="37" spans="1:8" ht="15.75" thickBot="1" x14ac:dyDescent="0.3">
      <c r="A37" s="49"/>
      <c r="B37" s="50"/>
      <c r="C37" s="50"/>
      <c r="D37" s="50"/>
      <c r="E37" s="50"/>
      <c r="F37" s="50"/>
      <c r="G37" s="50"/>
      <c r="H37" s="51"/>
    </row>
    <row r="38" spans="1:8" ht="15" customHeight="1" x14ac:dyDescent="0.25">
      <c r="A38" s="60" t="s">
        <v>47</v>
      </c>
      <c r="B38" s="60"/>
      <c r="C38" s="60"/>
      <c r="D38" s="60"/>
      <c r="E38" s="60"/>
      <c r="F38" s="60"/>
      <c r="G38" s="60"/>
      <c r="H38" s="60"/>
    </row>
    <row r="39" spans="1:8" x14ac:dyDescent="0.25">
      <c r="A39" s="61"/>
      <c r="B39" s="61"/>
      <c r="C39" s="61"/>
      <c r="D39" s="61"/>
      <c r="E39" s="61"/>
      <c r="F39" s="61"/>
      <c r="G39" s="61"/>
      <c r="H39" s="61"/>
    </row>
    <row r="40" spans="1:8" x14ac:dyDescent="0.25">
      <c r="A40" s="61"/>
      <c r="B40" s="61"/>
      <c r="C40" s="61"/>
      <c r="D40" s="61"/>
      <c r="E40" s="61"/>
      <c r="F40" s="61"/>
      <c r="G40" s="61"/>
      <c r="H40" s="61"/>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showRowColHeaders="0" view="pageLayout" zoomScale="150" zoomScalePageLayoutView="150" workbookViewId="0">
      <selection activeCell="M12" sqref="M12"/>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3" ht="18" x14ac:dyDescent="0.25">
      <c r="B1" s="97" t="s">
        <v>45</v>
      </c>
      <c r="C1" s="97"/>
      <c r="D1" s="97"/>
      <c r="E1" s="97"/>
      <c r="F1" s="97"/>
      <c r="G1" s="97"/>
      <c r="H1" s="97"/>
      <c r="I1" s="97"/>
      <c r="J1" s="97"/>
    </row>
    <row r="2" spans="2:13" ht="7.5" customHeight="1" x14ac:dyDescent="0.2">
      <c r="B2" s="2"/>
      <c r="C2" s="2"/>
      <c r="D2" s="2"/>
      <c r="E2" s="2"/>
      <c r="F2" s="2"/>
      <c r="G2" s="2"/>
      <c r="H2" s="2"/>
      <c r="I2" s="2"/>
      <c r="J2" s="2"/>
    </row>
    <row r="3" spans="2:13" ht="17.25" customHeight="1" x14ac:dyDescent="0.2">
      <c r="B3" s="101" t="s">
        <v>43</v>
      </c>
      <c r="C3" s="101"/>
      <c r="D3" s="101"/>
      <c r="E3" s="101"/>
      <c r="F3" s="101"/>
      <c r="G3" s="101"/>
      <c r="H3" s="101"/>
      <c r="I3" s="101"/>
      <c r="J3" s="101"/>
    </row>
    <row r="4" spans="2:13" ht="7.5" customHeight="1" x14ac:dyDescent="0.2">
      <c r="B4" s="101"/>
      <c r="C4" s="101"/>
      <c r="D4" s="101"/>
      <c r="E4" s="101"/>
      <c r="F4" s="101"/>
      <c r="G4" s="101"/>
      <c r="H4" s="101"/>
      <c r="I4" s="101"/>
      <c r="J4" s="101"/>
    </row>
    <row r="5" spans="2:13" ht="22.5" customHeight="1" x14ac:dyDescent="0.2">
      <c r="B5" s="2"/>
      <c r="C5" s="2"/>
      <c r="D5" s="2"/>
      <c r="E5" s="2"/>
      <c r="F5" s="2"/>
      <c r="G5" s="2"/>
      <c r="H5" s="2"/>
      <c r="I5" s="2"/>
      <c r="J5" s="2"/>
    </row>
    <row r="6" spans="2:13" ht="33" customHeight="1" x14ac:dyDescent="0.2">
      <c r="B6" s="98" t="s">
        <v>4</v>
      </c>
      <c r="C6" s="98"/>
      <c r="D6" s="99" t="s">
        <v>5</v>
      </c>
      <c r="E6" s="99"/>
      <c r="F6" s="99" t="s">
        <v>6</v>
      </c>
      <c r="G6" s="99"/>
      <c r="H6" s="99"/>
      <c r="I6" s="99"/>
      <c r="J6" s="99"/>
    </row>
    <row r="7" spans="2:13" ht="33" customHeight="1" x14ac:dyDescent="0.2">
      <c r="B7" s="77" t="s">
        <v>0</v>
      </c>
      <c r="C7" s="77"/>
      <c r="D7" s="96" t="s">
        <v>32</v>
      </c>
      <c r="E7" s="100"/>
      <c r="F7" s="79" t="s">
        <v>51</v>
      </c>
      <c r="G7" s="80"/>
      <c r="H7" s="80"/>
      <c r="I7" s="80"/>
      <c r="J7" s="80"/>
      <c r="K7" s="80"/>
      <c r="L7" s="80"/>
      <c r="M7" s="81"/>
    </row>
    <row r="8" spans="2:13" ht="33" customHeight="1" x14ac:dyDescent="0.2">
      <c r="B8" s="77" t="s">
        <v>2</v>
      </c>
      <c r="C8" s="77"/>
      <c r="D8" s="78" t="s">
        <v>33</v>
      </c>
      <c r="E8" s="78"/>
      <c r="F8" s="82" t="s">
        <v>52</v>
      </c>
      <c r="G8" s="83"/>
      <c r="H8" s="83"/>
      <c r="I8" s="83"/>
      <c r="J8" s="83"/>
      <c r="K8" s="83"/>
      <c r="L8" s="83"/>
      <c r="M8" s="84"/>
    </row>
    <row r="9" spans="2:13" ht="33" customHeight="1" x14ac:dyDescent="0.2">
      <c r="B9" s="77" t="s">
        <v>1</v>
      </c>
      <c r="C9" s="77"/>
      <c r="D9" s="96" t="s">
        <v>34</v>
      </c>
      <c r="E9" s="96"/>
      <c r="F9" s="79" t="s">
        <v>53</v>
      </c>
      <c r="G9" s="80"/>
      <c r="H9" s="80"/>
      <c r="I9" s="80"/>
      <c r="J9" s="80"/>
      <c r="K9" s="80"/>
      <c r="L9" s="80"/>
      <c r="M9" s="81"/>
    </row>
    <row r="10" spans="2:13" ht="8.25" customHeight="1" x14ac:dyDescent="0.2">
      <c r="B10" s="86" t="s">
        <v>3</v>
      </c>
      <c r="C10" s="87"/>
      <c r="D10" s="90" t="s">
        <v>35</v>
      </c>
      <c r="E10" s="91"/>
      <c r="F10" s="94" t="s">
        <v>55</v>
      </c>
      <c r="G10" s="94"/>
      <c r="H10" s="94"/>
      <c r="I10" s="94"/>
      <c r="J10" s="94"/>
    </row>
    <row r="11" spans="2:13" x14ac:dyDescent="0.2">
      <c r="B11" s="88"/>
      <c r="C11" s="89"/>
      <c r="D11" s="92"/>
      <c r="E11" s="93"/>
      <c r="F11" s="95"/>
      <c r="G11" s="95"/>
      <c r="H11" s="95"/>
      <c r="I11" s="95"/>
      <c r="J11" s="95"/>
    </row>
    <row r="13" spans="2:13" ht="13.5" customHeight="1" x14ac:dyDescent="0.2">
      <c r="B13" s="1" t="s">
        <v>46</v>
      </c>
    </row>
    <row r="14" spans="2:13" x14ac:dyDescent="0.2">
      <c r="B14" s="85"/>
      <c r="C14" s="85"/>
      <c r="D14" s="85"/>
      <c r="E14" s="85"/>
      <c r="F14" s="85"/>
      <c r="G14" s="85"/>
      <c r="H14" s="85"/>
      <c r="I14" s="85"/>
      <c r="J14" s="85"/>
    </row>
    <row r="15" spans="2:13" x14ac:dyDescent="0.2">
      <c r="B15" s="85"/>
      <c r="C15" s="85"/>
      <c r="D15" s="85"/>
      <c r="E15" s="85"/>
      <c r="F15" s="85"/>
      <c r="G15" s="85"/>
      <c r="H15" s="85"/>
      <c r="I15" s="85"/>
      <c r="J15" s="85"/>
    </row>
  </sheetData>
  <mergeCells count="18">
    <mergeCell ref="B1:J1"/>
    <mergeCell ref="B6:C6"/>
    <mergeCell ref="D6:E6"/>
    <mergeCell ref="F6:J6"/>
    <mergeCell ref="B7:C7"/>
    <mergeCell ref="D7:E7"/>
    <mergeCell ref="B3:J4"/>
    <mergeCell ref="B8:C8"/>
    <mergeCell ref="D8:E8"/>
    <mergeCell ref="F7:M7"/>
    <mergeCell ref="F8:M8"/>
    <mergeCell ref="B14:J15"/>
    <mergeCell ref="B10:C11"/>
    <mergeCell ref="D10:E11"/>
    <mergeCell ref="F10:J11"/>
    <mergeCell ref="B9:C9"/>
    <mergeCell ref="D9:E9"/>
    <mergeCell ref="F9:M9"/>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0"/>
  <sheetViews>
    <sheetView view="pageLayout" zoomScale="130" zoomScalePageLayoutView="130" workbookViewId="0">
      <selection activeCell="J21" sqref="B20:J2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3" ht="18" x14ac:dyDescent="0.25">
      <c r="B1" s="97" t="s">
        <v>30</v>
      </c>
      <c r="C1" s="97"/>
      <c r="D1" s="97"/>
      <c r="E1" s="97"/>
      <c r="F1" s="97"/>
      <c r="G1" s="97"/>
      <c r="H1" s="97"/>
      <c r="I1" s="97"/>
      <c r="J1" s="97"/>
    </row>
    <row r="2" spans="2:13" ht="7.5" customHeight="1" x14ac:dyDescent="0.2">
      <c r="B2" s="2"/>
      <c r="C2" s="2"/>
      <c r="D2" s="2"/>
      <c r="E2" s="2"/>
      <c r="F2" s="2"/>
      <c r="G2" s="2"/>
      <c r="H2" s="2"/>
      <c r="I2" s="2"/>
      <c r="J2" s="2"/>
    </row>
    <row r="3" spans="2:13" ht="8.25" customHeight="1" x14ac:dyDescent="0.2"/>
    <row r="4" spans="2:13" ht="14.25" customHeight="1" x14ac:dyDescent="0.2">
      <c r="B4" s="106" t="s">
        <v>36</v>
      </c>
      <c r="C4" s="106"/>
      <c r="D4" s="106"/>
      <c r="E4" s="106"/>
      <c r="F4" s="106"/>
      <c r="G4" s="106"/>
      <c r="H4" s="106"/>
      <c r="I4" s="106"/>
      <c r="J4" s="106"/>
    </row>
    <row r="5" spans="2:13" ht="15" thickBot="1" x14ac:dyDescent="0.25">
      <c r="B5" s="106"/>
      <c r="C5" s="106"/>
      <c r="D5" s="106"/>
      <c r="E5" s="106"/>
      <c r="F5" s="106"/>
      <c r="G5" s="106"/>
      <c r="H5" s="106"/>
      <c r="I5" s="106"/>
      <c r="J5" s="106"/>
    </row>
    <row r="6" spans="2:13" ht="22.5" customHeight="1" thickTop="1" thickBot="1" x14ac:dyDescent="0.25">
      <c r="B6" s="112" t="s">
        <v>7</v>
      </c>
      <c r="C6" s="112"/>
      <c r="D6" s="113"/>
      <c r="E6" s="114" t="s">
        <v>56</v>
      </c>
      <c r="F6" s="115"/>
      <c r="G6" s="115"/>
      <c r="H6" s="115"/>
      <c r="I6" s="115"/>
      <c r="J6" s="116"/>
    </row>
    <row r="7" spans="2:13" ht="7.5" customHeight="1" thickTop="1" thickBot="1" x14ac:dyDescent="0.25"/>
    <row r="8" spans="2:13" ht="22.5" customHeight="1" thickTop="1" thickBot="1" x14ac:dyDescent="0.25">
      <c r="D8" s="10"/>
      <c r="E8" s="33" t="s">
        <v>57</v>
      </c>
      <c r="F8" s="3"/>
      <c r="G8" s="3"/>
      <c r="H8" s="3"/>
      <c r="I8" s="3"/>
      <c r="J8" s="9"/>
      <c r="M8" s="41"/>
    </row>
    <row r="9" spans="2:13" ht="7.5" customHeight="1" thickTop="1" x14ac:dyDescent="0.2"/>
    <row r="10" spans="2:13" ht="34.5" customHeight="1" x14ac:dyDescent="0.2">
      <c r="B10" s="117" t="s">
        <v>44</v>
      </c>
      <c r="C10" s="117"/>
      <c r="D10" s="117"/>
      <c r="E10" s="117"/>
      <c r="F10" s="117"/>
      <c r="G10" s="117"/>
      <c r="H10" s="117"/>
      <c r="I10" s="117"/>
      <c r="J10" s="117"/>
      <c r="L10" s="1" t="s">
        <v>42</v>
      </c>
    </row>
    <row r="11" spans="2:13" ht="6" customHeight="1" x14ac:dyDescent="0.2">
      <c r="B11" s="5"/>
      <c r="C11" s="5"/>
      <c r="D11" s="5"/>
      <c r="E11" s="5"/>
      <c r="F11" s="5"/>
      <c r="G11" s="5"/>
      <c r="H11" s="5"/>
      <c r="I11" s="5"/>
      <c r="J11" s="5"/>
    </row>
    <row r="12" spans="2:13" ht="36.75" customHeight="1" x14ac:dyDescent="0.2">
      <c r="B12" s="20" t="s">
        <v>4</v>
      </c>
      <c r="C12" s="118" t="str">
        <f>CONCATENATE("Descripción de los niveles de desempeño - ",D6," Grado ",E8)</f>
        <v>Descripción de los niveles de desempeño -  Grado AÑO 2020</v>
      </c>
      <c r="D12" s="119"/>
      <c r="E12" s="119"/>
      <c r="F12" s="119"/>
      <c r="G12" s="119"/>
      <c r="H12" s="119"/>
      <c r="I12" s="119"/>
      <c r="J12" s="120"/>
      <c r="M12" s="42"/>
    </row>
    <row r="13" spans="2:13" ht="67.349999999999994" customHeight="1" x14ac:dyDescent="0.2">
      <c r="B13" s="4" t="s">
        <v>0</v>
      </c>
      <c r="C13" s="79" t="s">
        <v>51</v>
      </c>
      <c r="D13" s="80"/>
      <c r="E13" s="80"/>
      <c r="F13" s="80"/>
      <c r="G13" s="80"/>
      <c r="H13" s="80"/>
      <c r="I13" s="80"/>
      <c r="J13" s="81"/>
      <c r="M13" s="2"/>
    </row>
    <row r="14" spans="2:13" ht="67.349999999999994" customHeight="1" x14ac:dyDescent="0.2">
      <c r="B14" s="4" t="s">
        <v>2</v>
      </c>
      <c r="C14" s="82" t="s">
        <v>52</v>
      </c>
      <c r="D14" s="83"/>
      <c r="E14" s="83"/>
      <c r="F14" s="83"/>
      <c r="G14" s="83"/>
      <c r="H14" s="83"/>
      <c r="I14" s="83"/>
      <c r="J14" s="84"/>
    </row>
    <row r="15" spans="2:13" ht="67.349999999999994" customHeight="1" x14ac:dyDescent="0.2">
      <c r="B15" s="4" t="s">
        <v>1</v>
      </c>
      <c r="C15" s="79" t="s">
        <v>53</v>
      </c>
      <c r="D15" s="80"/>
      <c r="E15" s="80"/>
      <c r="F15" s="80"/>
      <c r="G15" s="80"/>
      <c r="H15" s="80"/>
      <c r="I15" s="80"/>
      <c r="J15" s="81"/>
      <c r="M15" s="42"/>
    </row>
    <row r="16" spans="2:13" ht="67.349999999999994" customHeight="1" x14ac:dyDescent="0.2">
      <c r="B16" s="4" t="s">
        <v>3</v>
      </c>
      <c r="C16" s="109" t="s">
        <v>54</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6"/>
      <c r="C19" s="6"/>
      <c r="D19" s="6"/>
      <c r="E19" s="6"/>
      <c r="F19" s="6"/>
      <c r="G19" s="6"/>
      <c r="H19" s="6"/>
      <c r="I19" s="6"/>
      <c r="J19" s="6"/>
    </row>
    <row r="20" spans="2:10" ht="22.5" customHeight="1" thickTop="1" thickBot="1" x14ac:dyDescent="0.25">
      <c r="B20" s="112" t="s">
        <v>8</v>
      </c>
      <c r="C20" s="112"/>
      <c r="D20" s="113"/>
      <c r="E20" s="33">
        <v>197</v>
      </c>
      <c r="F20" s="121" t="s">
        <v>14</v>
      </c>
      <c r="G20" s="122"/>
      <c r="H20" s="122"/>
      <c r="I20" s="123"/>
      <c r="J20" s="33">
        <v>4</v>
      </c>
    </row>
    <row r="21" spans="2:10" ht="6" customHeight="1" thickTop="1" x14ac:dyDescent="0.2">
      <c r="B21" s="5"/>
      <c r="C21" s="5"/>
      <c r="D21" s="5"/>
      <c r="E21" s="5"/>
      <c r="F21" s="5"/>
      <c r="G21" s="5"/>
      <c r="H21" s="5"/>
      <c r="I21" s="5"/>
      <c r="J21" s="5"/>
    </row>
    <row r="22" spans="2:10" ht="15" customHeight="1" x14ac:dyDescent="0.2">
      <c r="B22" s="124" t="s">
        <v>9</v>
      </c>
      <c r="C22" s="102" t="s">
        <v>11</v>
      </c>
      <c r="D22" s="102"/>
      <c r="E22" s="102"/>
      <c r="F22" s="102"/>
      <c r="G22" s="102" t="s">
        <v>12</v>
      </c>
      <c r="H22" s="102"/>
      <c r="I22" s="102"/>
      <c r="J22" s="102"/>
    </row>
    <row r="23" spans="2:10" ht="24.75" customHeight="1" x14ac:dyDescent="0.2">
      <c r="B23" s="124"/>
      <c r="C23" s="8" t="s">
        <v>3</v>
      </c>
      <c r="D23" s="8" t="s">
        <v>1</v>
      </c>
      <c r="E23" s="8" t="s">
        <v>2</v>
      </c>
      <c r="F23" s="8" t="s">
        <v>0</v>
      </c>
      <c r="G23" s="8" t="s">
        <v>3</v>
      </c>
      <c r="H23" s="8" t="s">
        <v>1</v>
      </c>
      <c r="I23" s="8" t="s">
        <v>2</v>
      </c>
      <c r="J23" s="8" t="s">
        <v>0</v>
      </c>
    </row>
    <row r="24" spans="2:10" ht="18.75" customHeight="1" x14ac:dyDescent="0.2">
      <c r="B24" s="7">
        <v>1</v>
      </c>
      <c r="C24" s="34">
        <v>20</v>
      </c>
      <c r="D24" s="35">
        <v>63</v>
      </c>
      <c r="E24" s="35">
        <v>66</v>
      </c>
      <c r="F24" s="36">
        <v>48</v>
      </c>
      <c r="G24" s="15">
        <f>IFERROR(C24/$E$20,0)</f>
        <v>0.10152284263959391</v>
      </c>
      <c r="H24" s="16">
        <f>IFERROR(D24/$E$20,0)</f>
        <v>0.31979695431472083</v>
      </c>
      <c r="I24" s="15">
        <f t="shared" ref="H24:J28" si="0">IFERROR(E24/$E$20,0)</f>
        <v>0.3350253807106599</v>
      </c>
      <c r="J24" s="17">
        <f t="shared" si="0"/>
        <v>0.24365482233502539</v>
      </c>
    </row>
    <row r="25" spans="2:10" ht="18.75" customHeight="1" x14ac:dyDescent="0.2">
      <c r="B25" s="7">
        <v>2</v>
      </c>
      <c r="C25" s="37">
        <v>38</v>
      </c>
      <c r="D25" s="38">
        <v>64</v>
      </c>
      <c r="E25" s="38">
        <v>61</v>
      </c>
      <c r="F25" s="39">
        <v>34</v>
      </c>
      <c r="G25" s="15">
        <f>IFERROR(C25/$E$20,0)</f>
        <v>0.19289340101522842</v>
      </c>
      <c r="H25" s="16">
        <f t="shared" si="0"/>
        <v>0.32487309644670048</v>
      </c>
      <c r="I25" s="15">
        <f t="shared" si="0"/>
        <v>0.30964467005076141</v>
      </c>
      <c r="J25" s="17">
        <f t="shared" si="0"/>
        <v>0.17258883248730963</v>
      </c>
    </row>
    <row r="26" spans="2:10" ht="18.75" customHeight="1" x14ac:dyDescent="0.2">
      <c r="B26" s="7">
        <v>3</v>
      </c>
      <c r="C26" s="34">
        <v>32</v>
      </c>
      <c r="D26" s="35">
        <v>65</v>
      </c>
      <c r="E26" s="35">
        <v>59</v>
      </c>
      <c r="F26" s="36">
        <v>41</v>
      </c>
      <c r="G26" s="15">
        <f>IFERROR(C26/$E$20,0)</f>
        <v>0.16243654822335024</v>
      </c>
      <c r="H26" s="16">
        <f t="shared" si="0"/>
        <v>0.32994923857868019</v>
      </c>
      <c r="I26" s="15">
        <f t="shared" si="0"/>
        <v>0.29949238578680204</v>
      </c>
      <c r="J26" s="17">
        <f t="shared" si="0"/>
        <v>0.20812182741116753</v>
      </c>
    </row>
    <row r="27" spans="2:10" ht="18.75" customHeight="1" x14ac:dyDescent="0.2">
      <c r="B27" s="7">
        <v>4</v>
      </c>
      <c r="C27" s="37">
        <v>18</v>
      </c>
      <c r="D27" s="38">
        <v>60</v>
      </c>
      <c r="E27" s="38">
        <v>70</v>
      </c>
      <c r="F27" s="39">
        <v>49</v>
      </c>
      <c r="G27" s="15">
        <f>IFERROR(C27/$E$20,0)</f>
        <v>9.1370558375634514E-2</v>
      </c>
      <c r="H27" s="16">
        <f t="shared" si="0"/>
        <v>0.30456852791878175</v>
      </c>
      <c r="I27" s="15">
        <f t="shared" si="0"/>
        <v>0.35532994923857869</v>
      </c>
      <c r="J27" s="17">
        <f t="shared" si="0"/>
        <v>0.24873096446700507</v>
      </c>
    </row>
    <row r="28" spans="2:10" ht="18.75" customHeight="1" x14ac:dyDescent="0.2">
      <c r="B28" s="7">
        <v>5</v>
      </c>
      <c r="C28" s="34" t="s">
        <v>31</v>
      </c>
      <c r="D28" s="35" t="s">
        <v>31</v>
      </c>
      <c r="E28" s="35" t="s">
        <v>31</v>
      </c>
      <c r="F28" s="36" t="s">
        <v>31</v>
      </c>
      <c r="G28" s="15">
        <f>IFERROR(C28/$E$20,0)</f>
        <v>0</v>
      </c>
      <c r="H28" s="16">
        <f t="shared" si="0"/>
        <v>0</v>
      </c>
      <c r="I28" s="15">
        <f t="shared" si="0"/>
        <v>0</v>
      </c>
      <c r="J28" s="17">
        <f t="shared" si="0"/>
        <v>0</v>
      </c>
    </row>
    <row r="30" spans="2:10" ht="18" customHeight="1" x14ac:dyDescent="0.2">
      <c r="B30" s="103" t="s">
        <v>13</v>
      </c>
      <c r="C30" s="103"/>
      <c r="D30" s="103"/>
      <c r="E30" s="103"/>
      <c r="F30" s="103"/>
      <c r="G30" s="103"/>
      <c r="H30" s="103"/>
      <c r="I30" s="103"/>
      <c r="J30" s="103"/>
    </row>
    <row r="31" spans="2:10" ht="18" customHeight="1" x14ac:dyDescent="0.2">
      <c r="B31" s="104" t="str">
        <f>CONCATENATE(E6," - Grado ",E8)</f>
        <v>TODAS LAS ÁREAS BÁSICA PRIMARIA - Grado AÑO 2020</v>
      </c>
      <c r="C31" s="104"/>
      <c r="D31" s="104"/>
      <c r="E31" s="104"/>
      <c r="F31" s="104"/>
      <c r="G31" s="104"/>
      <c r="H31" s="104"/>
      <c r="I31" s="104"/>
      <c r="J31" s="104"/>
    </row>
    <row r="51" spans="2:10" x14ac:dyDescent="0.2">
      <c r="D51" s="11">
        <v>1</v>
      </c>
      <c r="E51" s="11">
        <v>2</v>
      </c>
      <c r="F51" s="11">
        <v>3</v>
      </c>
      <c r="G51" s="11">
        <v>4</v>
      </c>
      <c r="H51" s="11">
        <v>5</v>
      </c>
    </row>
    <row r="52" spans="2:10" x14ac:dyDescent="0.2">
      <c r="D52" s="12">
        <f>G24</f>
        <v>0.10152284263959391</v>
      </c>
      <c r="E52" s="12">
        <f>G25</f>
        <v>0.19289340101522842</v>
      </c>
      <c r="F52" s="12">
        <f>G26</f>
        <v>0.16243654822335024</v>
      </c>
      <c r="G52" s="12">
        <f>G27</f>
        <v>9.1370558375634514E-2</v>
      </c>
      <c r="H52" s="12">
        <f>G28</f>
        <v>0</v>
      </c>
    </row>
    <row r="56" spans="2:10" ht="30.75" customHeight="1" x14ac:dyDescent="0.2"/>
    <row r="57" spans="2:10" ht="29.25" customHeight="1" x14ac:dyDescent="0.2">
      <c r="B57" s="105"/>
      <c r="C57" s="105"/>
      <c r="D57" s="105"/>
      <c r="E57" s="105"/>
      <c r="F57" s="105"/>
      <c r="G57" s="105"/>
      <c r="H57" s="105"/>
      <c r="I57" s="105"/>
      <c r="J57" s="105"/>
    </row>
    <row r="58" spans="2:10" x14ac:dyDescent="0.2">
      <c r="B58" s="107" t="s">
        <v>50</v>
      </c>
      <c r="C58" s="107"/>
      <c r="D58" s="107"/>
      <c r="E58" s="107"/>
      <c r="F58" s="107"/>
      <c r="G58" s="107"/>
      <c r="H58" s="107"/>
      <c r="I58" s="107"/>
      <c r="J58" s="107"/>
    </row>
    <row r="59" spans="2:10" x14ac:dyDescent="0.2">
      <c r="B59" s="108"/>
      <c r="C59" s="108"/>
      <c r="D59" s="108"/>
      <c r="E59" s="108"/>
      <c r="F59" s="108"/>
      <c r="G59" s="108"/>
      <c r="H59" s="108"/>
      <c r="I59" s="108"/>
      <c r="J59" s="108"/>
    </row>
    <row r="60" spans="2:10" x14ac:dyDescent="0.2">
      <c r="B60" s="108"/>
      <c r="C60" s="108"/>
      <c r="D60" s="108"/>
      <c r="E60" s="108"/>
      <c r="F60" s="108"/>
      <c r="G60" s="108"/>
      <c r="H60" s="108"/>
      <c r="I60" s="108"/>
      <c r="J60" s="108"/>
    </row>
  </sheetData>
  <mergeCells count="21">
    <mergeCell ref="B4:J5"/>
    <mergeCell ref="B1:J1"/>
    <mergeCell ref="B58:J58"/>
    <mergeCell ref="B59:J60"/>
    <mergeCell ref="C16:J16"/>
    <mergeCell ref="B6:D6"/>
    <mergeCell ref="E6:J6"/>
    <mergeCell ref="B10:J10"/>
    <mergeCell ref="C12:J12"/>
    <mergeCell ref="C13:J13"/>
    <mergeCell ref="C14:J14"/>
    <mergeCell ref="C15:J15"/>
    <mergeCell ref="B18:J18"/>
    <mergeCell ref="B20:D20"/>
    <mergeCell ref="F20:I20"/>
    <mergeCell ref="B22:B23"/>
    <mergeCell ref="C22:F22"/>
    <mergeCell ref="G22:J22"/>
    <mergeCell ref="B30:J30"/>
    <mergeCell ref="B31:J31"/>
    <mergeCell ref="B57:J57"/>
  </mergeCells>
  <phoneticPr fontId="29" type="noConversion"/>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tabSelected="1" view="pageLayout" zoomScale="130" zoomScalePageLayoutView="130" workbookViewId="0">
      <selection activeCell="E33" sqref="E33"/>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127" t="s">
        <v>45</v>
      </c>
      <c r="C1" s="125"/>
      <c r="D1" s="125"/>
      <c r="E1" s="125"/>
      <c r="F1" s="125"/>
      <c r="G1" s="125"/>
      <c r="H1" s="125"/>
      <c r="I1" s="125"/>
      <c r="J1" s="125"/>
      <c r="K1" s="125"/>
      <c r="L1" s="125"/>
      <c r="M1" s="125"/>
      <c r="N1" s="125"/>
      <c r="O1" s="125"/>
      <c r="P1" s="125"/>
    </row>
    <row r="2" spans="2:16" ht="18" x14ac:dyDescent="0.2">
      <c r="B2" s="135"/>
      <c r="C2" s="135"/>
      <c r="D2" s="135"/>
      <c r="E2" s="135"/>
      <c r="F2" s="135"/>
      <c r="G2" s="135"/>
      <c r="H2" s="135"/>
      <c r="I2" s="135"/>
      <c r="J2" s="135"/>
      <c r="K2" s="135"/>
      <c r="L2" s="135"/>
      <c r="M2" s="135"/>
      <c r="N2" s="135"/>
      <c r="O2" s="135"/>
      <c r="P2" s="135"/>
    </row>
    <row r="3" spans="2:16" ht="18" x14ac:dyDescent="0.2">
      <c r="B3" s="21"/>
      <c r="C3" s="21"/>
      <c r="D3" s="21"/>
      <c r="E3" s="21"/>
      <c r="F3" s="21"/>
      <c r="G3" s="21"/>
      <c r="H3" s="21"/>
      <c r="I3" s="21"/>
      <c r="J3" s="21"/>
      <c r="K3" s="21"/>
      <c r="L3" s="21"/>
      <c r="M3" s="21"/>
      <c r="N3" s="21"/>
      <c r="O3" s="21"/>
      <c r="P3" s="21"/>
    </row>
    <row r="4" spans="2:16" ht="45.75" customHeight="1" x14ac:dyDescent="0.2">
      <c r="B4" s="130" t="s">
        <v>41</v>
      </c>
      <c r="C4" s="108"/>
      <c r="D4" s="108"/>
      <c r="E4" s="108"/>
      <c r="F4" s="108"/>
      <c r="G4" s="108"/>
      <c r="H4" s="108"/>
      <c r="I4" s="108"/>
      <c r="J4" s="108"/>
      <c r="K4" s="108"/>
      <c r="L4" s="108"/>
      <c r="M4" s="108"/>
      <c r="N4" s="108"/>
      <c r="O4" s="108"/>
      <c r="P4" s="108"/>
    </row>
    <row r="5" spans="2:16" ht="7.5" customHeight="1" x14ac:dyDescent="0.2">
      <c r="C5" s="2"/>
      <c r="D5" s="2"/>
      <c r="E5" s="2"/>
      <c r="F5" s="2"/>
      <c r="G5" s="2"/>
      <c r="H5" s="2"/>
      <c r="I5" s="2"/>
      <c r="J5" s="2"/>
      <c r="K5" s="2"/>
    </row>
    <row r="6" spans="2:16" ht="15" customHeight="1" x14ac:dyDescent="0.2">
      <c r="B6" s="131" t="s">
        <v>17</v>
      </c>
      <c r="C6" s="131" t="s">
        <v>19</v>
      </c>
      <c r="D6" s="132" t="s">
        <v>11</v>
      </c>
      <c r="E6" s="132"/>
      <c r="F6" s="132"/>
      <c r="G6" s="132"/>
      <c r="H6" s="132" t="s">
        <v>12</v>
      </c>
      <c r="I6" s="132"/>
      <c r="J6" s="132"/>
      <c r="K6" s="132"/>
      <c r="L6" s="132" t="s">
        <v>29</v>
      </c>
      <c r="M6" s="132"/>
      <c r="N6" s="132"/>
      <c r="O6" s="132"/>
      <c r="P6" s="132"/>
    </row>
    <row r="7" spans="2:16" x14ac:dyDescent="0.2">
      <c r="B7" s="131"/>
      <c r="C7" s="131"/>
      <c r="D7" s="25" t="s">
        <v>15</v>
      </c>
      <c r="E7" s="26" t="s">
        <v>16</v>
      </c>
      <c r="F7" s="27" t="s">
        <v>17</v>
      </c>
      <c r="G7" s="28" t="s">
        <v>18</v>
      </c>
      <c r="H7" s="133" t="s">
        <v>20</v>
      </c>
      <c r="I7" s="133"/>
      <c r="J7" s="133"/>
      <c r="K7" s="133"/>
      <c r="L7" s="134" t="s">
        <v>21</v>
      </c>
      <c r="M7" s="134"/>
      <c r="N7" s="134"/>
      <c r="O7" s="134"/>
      <c r="P7" s="134"/>
    </row>
    <row r="8" spans="2:16" ht="18.75" customHeight="1" x14ac:dyDescent="0.2">
      <c r="B8" s="128" t="s">
        <v>37</v>
      </c>
      <c r="C8" s="7">
        <v>1</v>
      </c>
      <c r="D8" s="34">
        <v>10</v>
      </c>
      <c r="E8" s="35">
        <v>32</v>
      </c>
      <c r="F8" s="35">
        <v>28</v>
      </c>
      <c r="G8" s="36">
        <v>26</v>
      </c>
      <c r="H8" s="24">
        <f>D8/SUM(D8:G8)</f>
        <v>0.10416666666666667</v>
      </c>
      <c r="I8" s="24">
        <f>E8/SUM(D8:G8)</f>
        <v>0.33333333333333331</v>
      </c>
      <c r="J8" s="24">
        <f>F8/SUM(D8:G8)</f>
        <v>0.29166666666666669</v>
      </c>
      <c r="K8" s="24">
        <f>G8/SUM(D8:G8)</f>
        <v>0.27083333333333331</v>
      </c>
      <c r="L8" s="129"/>
      <c r="M8" s="129"/>
      <c r="N8" s="129"/>
      <c r="O8" s="129"/>
      <c r="P8" s="129"/>
    </row>
    <row r="9" spans="2:16" ht="18.75" customHeight="1" x14ac:dyDescent="0.2">
      <c r="B9" s="128"/>
      <c r="C9" s="7">
        <v>2</v>
      </c>
      <c r="D9" s="37">
        <v>13</v>
      </c>
      <c r="E9" s="38">
        <v>34</v>
      </c>
      <c r="F9" s="38">
        <v>27</v>
      </c>
      <c r="G9" s="39">
        <v>22</v>
      </c>
      <c r="H9" s="24">
        <f>D9/SUM(D9:G9)</f>
        <v>0.13541666666666666</v>
      </c>
      <c r="I9" s="24">
        <f>E9/SUM(D9:G9)</f>
        <v>0.35416666666666669</v>
      </c>
      <c r="J9" s="24">
        <f>F9/SUM(D9:G9)</f>
        <v>0.28125</v>
      </c>
      <c r="K9" s="24">
        <f>G9/SUM(D9:G9)</f>
        <v>0.22916666666666666</v>
      </c>
      <c r="L9" s="129"/>
      <c r="M9" s="129"/>
      <c r="N9" s="129"/>
      <c r="O9" s="129"/>
      <c r="P9" s="129"/>
    </row>
    <row r="10" spans="2:16" ht="18.75" customHeight="1" x14ac:dyDescent="0.2">
      <c r="B10" s="128"/>
      <c r="C10" s="7">
        <v>3</v>
      </c>
      <c r="D10" s="13">
        <v>16</v>
      </c>
      <c r="E10" s="14">
        <v>36</v>
      </c>
      <c r="F10" s="14">
        <v>20</v>
      </c>
      <c r="G10" s="22">
        <v>24</v>
      </c>
      <c r="H10" s="24">
        <f>D10/SUM(D10:G10)</f>
        <v>0.16666666666666666</v>
      </c>
      <c r="I10" s="24">
        <f>E10/SUM(D10:G10)</f>
        <v>0.375</v>
      </c>
      <c r="J10" s="24">
        <f>F10/SUM(D10:G10)</f>
        <v>0.20833333333333334</v>
      </c>
      <c r="K10" s="24">
        <f>G10/SUM(D10:G10)</f>
        <v>0.25</v>
      </c>
      <c r="L10" s="129"/>
      <c r="M10" s="129"/>
      <c r="N10" s="129"/>
      <c r="O10" s="129"/>
      <c r="P10" s="129"/>
    </row>
    <row r="11" spans="2:16" ht="18.75" customHeight="1" x14ac:dyDescent="0.2">
      <c r="B11" s="128"/>
      <c r="C11" s="7">
        <v>4</v>
      </c>
      <c r="D11" s="18">
        <v>9</v>
      </c>
      <c r="E11" s="19">
        <v>29</v>
      </c>
      <c r="F11" s="19">
        <v>30</v>
      </c>
      <c r="G11" s="23">
        <v>28</v>
      </c>
      <c r="H11" s="24">
        <f>D11/SUM(D11:G11)</f>
        <v>9.375E-2</v>
      </c>
      <c r="I11" s="24">
        <f>E11/SUM(D11:G11)</f>
        <v>0.30208333333333331</v>
      </c>
      <c r="J11" s="24">
        <f>F11/SUM(D11:G11)</f>
        <v>0.3125</v>
      </c>
      <c r="K11" s="24">
        <f>G11/SUM(D11:G11)</f>
        <v>0.29166666666666669</v>
      </c>
      <c r="L11" s="129"/>
      <c r="M11" s="129"/>
      <c r="N11" s="129"/>
      <c r="O11" s="129"/>
      <c r="P11" s="129"/>
    </row>
    <row r="13" spans="2:16" ht="15" customHeight="1" x14ac:dyDescent="0.2">
      <c r="B13" s="131" t="s">
        <v>17</v>
      </c>
      <c r="C13" s="131" t="s">
        <v>19</v>
      </c>
      <c r="D13" s="132" t="s">
        <v>11</v>
      </c>
      <c r="E13" s="132"/>
      <c r="F13" s="132"/>
      <c r="G13" s="132"/>
      <c r="H13" s="132" t="s">
        <v>12</v>
      </c>
      <c r="I13" s="132"/>
      <c r="J13" s="132"/>
      <c r="K13" s="132"/>
      <c r="L13" s="132" t="s">
        <v>29</v>
      </c>
      <c r="M13" s="132"/>
      <c r="N13" s="132"/>
      <c r="O13" s="132"/>
      <c r="P13" s="132"/>
    </row>
    <row r="14" spans="2:16" x14ac:dyDescent="0.2">
      <c r="B14" s="131"/>
      <c r="C14" s="131"/>
      <c r="D14" s="25" t="s">
        <v>15</v>
      </c>
      <c r="E14" s="26" t="s">
        <v>16</v>
      </c>
      <c r="F14" s="27" t="s">
        <v>17</v>
      </c>
      <c r="G14" s="28" t="s">
        <v>18</v>
      </c>
      <c r="H14" s="133" t="s">
        <v>20</v>
      </c>
      <c r="I14" s="133"/>
      <c r="J14" s="133"/>
      <c r="K14" s="133"/>
      <c r="L14" s="134" t="s">
        <v>21</v>
      </c>
      <c r="M14" s="134"/>
      <c r="N14" s="134"/>
      <c r="O14" s="134"/>
      <c r="P14" s="134"/>
    </row>
    <row r="15" spans="2:16" ht="18.75" customHeight="1" x14ac:dyDescent="0.2">
      <c r="B15" s="128" t="s">
        <v>38</v>
      </c>
      <c r="C15" s="7">
        <v>1</v>
      </c>
      <c r="D15" s="13">
        <v>9</v>
      </c>
      <c r="E15" s="14">
        <v>31</v>
      </c>
      <c r="F15" s="14">
        <v>34</v>
      </c>
      <c r="G15" s="22">
        <v>22</v>
      </c>
      <c r="H15" s="24">
        <f>D15/SUM(D15:G15)</f>
        <v>9.375E-2</v>
      </c>
      <c r="I15" s="24">
        <f>E15/SUM(D15:G15)</f>
        <v>0.32291666666666669</v>
      </c>
      <c r="J15" s="24">
        <f>F15/SUM(D15:G15)</f>
        <v>0.35416666666666669</v>
      </c>
      <c r="K15" s="24">
        <f>G15/SUM(D15:G15)</f>
        <v>0.22916666666666666</v>
      </c>
      <c r="L15" s="129"/>
      <c r="M15" s="129"/>
      <c r="N15" s="129"/>
      <c r="O15" s="129"/>
      <c r="P15" s="129"/>
    </row>
    <row r="16" spans="2:16" ht="18.75" customHeight="1" x14ac:dyDescent="0.2">
      <c r="B16" s="128"/>
      <c r="C16" s="7">
        <v>2</v>
      </c>
      <c r="D16" s="18">
        <v>11</v>
      </c>
      <c r="E16" s="19">
        <v>36</v>
      </c>
      <c r="F16" s="19">
        <v>29</v>
      </c>
      <c r="G16" s="23">
        <v>24</v>
      </c>
      <c r="H16" s="24">
        <f>D16/SUM(D16:G16)</f>
        <v>0.11</v>
      </c>
      <c r="I16" s="24">
        <f>E16/SUM(D16:G16)</f>
        <v>0.36</v>
      </c>
      <c r="J16" s="24">
        <f>F16/SUM(D16:G16)</f>
        <v>0.28999999999999998</v>
      </c>
      <c r="K16" s="24">
        <f>G16/SUM(D16:G16)</f>
        <v>0.24</v>
      </c>
      <c r="L16" s="129"/>
      <c r="M16" s="129"/>
      <c r="N16" s="129"/>
      <c r="O16" s="129"/>
      <c r="P16" s="129"/>
    </row>
    <row r="17" spans="2:16" ht="18.75" customHeight="1" x14ac:dyDescent="0.2">
      <c r="B17" s="128"/>
      <c r="C17" s="7">
        <v>3</v>
      </c>
      <c r="D17" s="13">
        <v>14</v>
      </c>
      <c r="E17" s="14">
        <v>33</v>
      </c>
      <c r="F17" s="14">
        <v>26</v>
      </c>
      <c r="G17" s="22">
        <v>23</v>
      </c>
      <c r="H17" s="24">
        <f>D17/SUM(D17:G17)</f>
        <v>0.14583333333333334</v>
      </c>
      <c r="I17" s="24">
        <f>E17/SUM(D17:G17)</f>
        <v>0.34375</v>
      </c>
      <c r="J17" s="24">
        <f>F17/SUM(D17:G17)</f>
        <v>0.27083333333333331</v>
      </c>
      <c r="K17" s="24">
        <f>G17/SUM(D17:G17)</f>
        <v>0.23958333333333334</v>
      </c>
      <c r="L17" s="129"/>
      <c r="M17" s="129"/>
      <c r="N17" s="129"/>
      <c r="O17" s="129"/>
      <c r="P17" s="129"/>
    </row>
    <row r="18" spans="2:16" ht="18.75" customHeight="1" x14ac:dyDescent="0.2">
      <c r="B18" s="128"/>
      <c r="C18" s="7">
        <v>4</v>
      </c>
      <c r="D18" s="18">
        <v>7</v>
      </c>
      <c r="E18" s="19">
        <v>28</v>
      </c>
      <c r="F18" s="19">
        <v>36</v>
      </c>
      <c r="G18" s="23">
        <v>25</v>
      </c>
      <c r="H18" s="24">
        <f>D18/SUM(D18:G18)</f>
        <v>7.2916666666666671E-2</v>
      </c>
      <c r="I18" s="24">
        <f>E18/SUM(D18:G18)</f>
        <v>0.29166666666666669</v>
      </c>
      <c r="J18" s="24">
        <f>F18/SUM(D18:G18)</f>
        <v>0.375</v>
      </c>
      <c r="K18" s="24">
        <f>G18/SUM(D18:G18)</f>
        <v>0.26041666666666669</v>
      </c>
      <c r="L18" s="129"/>
      <c r="M18" s="129"/>
      <c r="N18" s="129"/>
      <c r="O18" s="129"/>
      <c r="P18" s="129"/>
    </row>
    <row r="20" spans="2:16" ht="15" customHeight="1" x14ac:dyDescent="0.2">
      <c r="B20" s="131" t="s">
        <v>17</v>
      </c>
      <c r="C20" s="131" t="s">
        <v>19</v>
      </c>
      <c r="D20" s="132" t="s">
        <v>11</v>
      </c>
      <c r="E20" s="132"/>
      <c r="F20" s="132"/>
      <c r="G20" s="132"/>
      <c r="H20" s="132" t="s">
        <v>12</v>
      </c>
      <c r="I20" s="132"/>
      <c r="J20" s="132"/>
      <c r="K20" s="132"/>
      <c r="L20" s="132" t="s">
        <v>29</v>
      </c>
      <c r="M20" s="132"/>
      <c r="N20" s="132"/>
      <c r="O20" s="132"/>
      <c r="P20" s="132"/>
    </row>
    <row r="21" spans="2:16" x14ac:dyDescent="0.2">
      <c r="B21" s="131"/>
      <c r="C21" s="131"/>
      <c r="D21" s="25" t="s">
        <v>15</v>
      </c>
      <c r="E21" s="26" t="s">
        <v>16</v>
      </c>
      <c r="F21" s="27" t="s">
        <v>17</v>
      </c>
      <c r="G21" s="28" t="s">
        <v>18</v>
      </c>
      <c r="H21" s="133" t="s">
        <v>20</v>
      </c>
      <c r="I21" s="133"/>
      <c r="J21" s="133"/>
      <c r="K21" s="133"/>
      <c r="L21" s="134" t="s">
        <v>21</v>
      </c>
      <c r="M21" s="134"/>
      <c r="N21" s="134"/>
      <c r="O21" s="134"/>
      <c r="P21" s="134"/>
    </row>
    <row r="22" spans="2:16" ht="18.75" customHeight="1" x14ac:dyDescent="0.2">
      <c r="B22" s="128" t="s">
        <v>39</v>
      </c>
      <c r="C22" s="7">
        <v>1</v>
      </c>
      <c r="D22" s="34">
        <v>7</v>
      </c>
      <c r="E22" s="35">
        <v>25</v>
      </c>
      <c r="F22" s="35">
        <v>32</v>
      </c>
      <c r="G22" s="36">
        <v>17</v>
      </c>
      <c r="H22" s="24">
        <f>D22/SUM(D22:G22)</f>
        <v>8.6419753086419748E-2</v>
      </c>
      <c r="I22" s="24">
        <f>E22/SUM(D22:G22)</f>
        <v>0.30864197530864196</v>
      </c>
      <c r="J22" s="24">
        <f>F22/SUM(D22:G22)</f>
        <v>0.39506172839506171</v>
      </c>
      <c r="K22" s="24">
        <f>G22/SUM(D22:G22)</f>
        <v>0.20987654320987653</v>
      </c>
      <c r="L22" s="129"/>
      <c r="M22" s="129"/>
      <c r="N22" s="129"/>
      <c r="O22" s="129"/>
      <c r="P22" s="129"/>
    </row>
    <row r="23" spans="2:16" ht="18.75" customHeight="1" x14ac:dyDescent="0.2">
      <c r="B23" s="128"/>
      <c r="C23" s="7">
        <v>2</v>
      </c>
      <c r="D23" s="37">
        <v>9</v>
      </c>
      <c r="E23" s="38">
        <v>32</v>
      </c>
      <c r="F23" s="38">
        <v>30</v>
      </c>
      <c r="G23" s="39">
        <v>26</v>
      </c>
      <c r="H23" s="24">
        <f>D23/SUM(D23:G23)</f>
        <v>9.2783505154639179E-2</v>
      </c>
      <c r="I23" s="24">
        <f>E23/SUM(D23:G23)</f>
        <v>0.32989690721649484</v>
      </c>
      <c r="J23" s="24">
        <f>F23/SUM(D23:G23)</f>
        <v>0.30927835051546393</v>
      </c>
      <c r="K23" s="24">
        <f>G23/SUM(D23:G23)</f>
        <v>0.26804123711340205</v>
      </c>
      <c r="L23" s="129"/>
      <c r="M23" s="129"/>
      <c r="N23" s="129"/>
      <c r="O23" s="129"/>
      <c r="P23" s="129"/>
    </row>
    <row r="24" spans="2:16" ht="18.75" customHeight="1" x14ac:dyDescent="0.2">
      <c r="B24" s="128"/>
      <c r="C24" s="7">
        <v>3</v>
      </c>
      <c r="D24" s="13">
        <v>11</v>
      </c>
      <c r="E24" s="14">
        <v>34</v>
      </c>
      <c r="F24" s="14">
        <v>28</v>
      </c>
      <c r="G24" s="22">
        <v>23</v>
      </c>
      <c r="H24" s="24">
        <f>D24/SUM(D24:G24)</f>
        <v>0.11458333333333333</v>
      </c>
      <c r="I24" s="24">
        <f>E24/SUM(D24:G24)</f>
        <v>0.35416666666666669</v>
      </c>
      <c r="J24" s="24">
        <f>F24/SUM(D24:G24)</f>
        <v>0.29166666666666669</v>
      </c>
      <c r="K24" s="24">
        <f>G24/SUM(D24:G24)</f>
        <v>0.23958333333333334</v>
      </c>
      <c r="L24" s="129"/>
      <c r="M24" s="129"/>
      <c r="N24" s="129"/>
      <c r="O24" s="129"/>
      <c r="P24" s="129"/>
    </row>
    <row r="25" spans="2:16" ht="18.75" customHeight="1" x14ac:dyDescent="0.2">
      <c r="B25" s="128"/>
      <c r="C25" s="7">
        <v>4</v>
      </c>
      <c r="D25" s="18">
        <v>7</v>
      </c>
      <c r="E25" s="19">
        <v>28</v>
      </c>
      <c r="F25" s="19">
        <v>31</v>
      </c>
      <c r="G25" s="23">
        <v>30</v>
      </c>
      <c r="H25" s="24">
        <f>D25/SUM(D25:G25)</f>
        <v>7.2916666666666671E-2</v>
      </c>
      <c r="I25" s="24">
        <f>E25/SUM(D25:G25)</f>
        <v>0.29166666666666669</v>
      </c>
      <c r="J25" s="24">
        <f>F25/SUM(D25:G25)</f>
        <v>0.32291666666666669</v>
      </c>
      <c r="K25" s="24">
        <f>G25/SUM(D25:G25)</f>
        <v>0.3125</v>
      </c>
      <c r="L25" s="129"/>
      <c r="M25" s="129"/>
      <c r="N25" s="129"/>
      <c r="O25" s="129"/>
      <c r="P25" s="129"/>
    </row>
    <row r="27" spans="2:16" ht="15" customHeight="1" x14ac:dyDescent="0.2">
      <c r="B27" s="131" t="s">
        <v>17</v>
      </c>
      <c r="C27" s="131" t="s">
        <v>19</v>
      </c>
      <c r="D27" s="132" t="s">
        <v>11</v>
      </c>
      <c r="E27" s="132"/>
      <c r="F27" s="132"/>
      <c r="G27" s="132"/>
      <c r="H27" s="132" t="s">
        <v>12</v>
      </c>
      <c r="I27" s="132"/>
      <c r="J27" s="132"/>
      <c r="K27" s="132"/>
      <c r="L27" s="132" t="s">
        <v>29</v>
      </c>
      <c r="M27" s="132"/>
      <c r="N27" s="132"/>
      <c r="O27" s="132"/>
      <c r="P27" s="132"/>
    </row>
    <row r="28" spans="2:16" x14ac:dyDescent="0.2">
      <c r="B28" s="131"/>
      <c r="C28" s="131"/>
      <c r="D28" s="25" t="s">
        <v>15</v>
      </c>
      <c r="E28" s="26" t="s">
        <v>16</v>
      </c>
      <c r="F28" s="27" t="s">
        <v>17</v>
      </c>
      <c r="G28" s="28" t="s">
        <v>18</v>
      </c>
      <c r="H28" s="133" t="s">
        <v>20</v>
      </c>
      <c r="I28" s="133"/>
      <c r="J28" s="133"/>
      <c r="K28" s="133"/>
      <c r="L28" s="134" t="s">
        <v>21</v>
      </c>
      <c r="M28" s="134"/>
      <c r="N28" s="134"/>
      <c r="O28" s="134"/>
      <c r="P28" s="134"/>
    </row>
    <row r="29" spans="2:16" ht="18.75" customHeight="1" x14ac:dyDescent="0.2">
      <c r="B29" s="128" t="s">
        <v>40</v>
      </c>
      <c r="C29" s="7">
        <v>1</v>
      </c>
      <c r="D29" s="34">
        <v>8</v>
      </c>
      <c r="E29" s="35">
        <v>30</v>
      </c>
      <c r="F29" s="35">
        <v>29</v>
      </c>
      <c r="G29" s="36">
        <v>29</v>
      </c>
      <c r="H29" s="24">
        <f>D29/SUM(D29:G29)</f>
        <v>8.3333333333333329E-2</v>
      </c>
      <c r="I29" s="24">
        <f>E29/SUM(D29:G29)</f>
        <v>0.3125</v>
      </c>
      <c r="J29" s="24">
        <f>F29/SUM(D29:G29)</f>
        <v>0.30208333333333331</v>
      </c>
      <c r="K29" s="24">
        <f>G29/SUM(D29:G29)</f>
        <v>0.30208333333333331</v>
      </c>
      <c r="L29" s="129"/>
      <c r="M29" s="129"/>
      <c r="N29" s="129"/>
      <c r="O29" s="129"/>
      <c r="P29" s="129"/>
    </row>
    <row r="30" spans="2:16" ht="18.75" customHeight="1" x14ac:dyDescent="0.2">
      <c r="B30" s="128"/>
      <c r="C30" s="7">
        <v>2</v>
      </c>
      <c r="D30" s="37">
        <v>11</v>
      </c>
      <c r="E30" s="38">
        <v>34</v>
      </c>
      <c r="F30" s="38">
        <v>27</v>
      </c>
      <c r="G30" s="39">
        <v>24</v>
      </c>
      <c r="H30" s="24">
        <f>D30/SUM(D30:G30)</f>
        <v>0.11458333333333333</v>
      </c>
      <c r="I30" s="24">
        <f>E30/SUM(D30:G30)</f>
        <v>0.35416666666666669</v>
      </c>
      <c r="J30" s="24">
        <f>F30/SUM(D30:G30)</f>
        <v>0.28125</v>
      </c>
      <c r="K30" s="24">
        <f>G30/SUM(D30:G30)</f>
        <v>0.25</v>
      </c>
      <c r="L30" s="129"/>
      <c r="M30" s="129"/>
      <c r="N30" s="129"/>
      <c r="O30" s="129"/>
      <c r="P30" s="129"/>
    </row>
    <row r="31" spans="2:16" ht="18.75" customHeight="1" x14ac:dyDescent="0.2">
      <c r="B31" s="128"/>
      <c r="C31" s="7">
        <v>3</v>
      </c>
      <c r="D31" s="13">
        <v>11</v>
      </c>
      <c r="E31" s="14">
        <v>33</v>
      </c>
      <c r="F31" s="14">
        <v>26</v>
      </c>
      <c r="G31" s="22">
        <v>26</v>
      </c>
      <c r="H31" s="24">
        <f>D31/SUM(D31:G31)</f>
        <v>0.11458333333333333</v>
      </c>
      <c r="I31" s="24">
        <f>E31/SUM(D31:G31)</f>
        <v>0.34375</v>
      </c>
      <c r="J31" s="24">
        <f>F31/SUM(D31:G31)</f>
        <v>0.27083333333333331</v>
      </c>
      <c r="K31" s="24">
        <f>G31/SUM(D31:G31)</f>
        <v>0.27083333333333331</v>
      </c>
      <c r="L31" s="129"/>
      <c r="M31" s="129"/>
      <c r="N31" s="129"/>
      <c r="O31" s="129"/>
      <c r="P31" s="129"/>
    </row>
    <row r="32" spans="2:16" ht="18.75" customHeight="1" x14ac:dyDescent="0.2">
      <c r="B32" s="128"/>
      <c r="C32" s="7">
        <v>4</v>
      </c>
      <c r="D32" s="18">
        <v>7</v>
      </c>
      <c r="E32" s="19">
        <v>29</v>
      </c>
      <c r="F32" s="19">
        <v>32</v>
      </c>
      <c r="G32" s="23">
        <v>28</v>
      </c>
      <c r="H32" s="24">
        <f>D32/SUM(D32:G32)</f>
        <v>7.2916666666666671E-2</v>
      </c>
      <c r="I32" s="24">
        <f>E32/SUM(D32:G32)</f>
        <v>0.30208333333333331</v>
      </c>
      <c r="J32" s="24">
        <f>F32/SUM(D32:G32)</f>
        <v>0.33333333333333331</v>
      </c>
      <c r="K32" s="24">
        <f>G32/SUM(D32:G32)</f>
        <v>0.29166666666666669</v>
      </c>
      <c r="L32" s="129"/>
      <c r="M32" s="129"/>
      <c r="N32" s="129"/>
      <c r="O32" s="129"/>
      <c r="P32" s="129"/>
    </row>
    <row r="34" spans="2:16" ht="15" customHeight="1" x14ac:dyDescent="0.2">
      <c r="B34" s="131" t="s">
        <v>17</v>
      </c>
      <c r="C34" s="131" t="s">
        <v>19</v>
      </c>
      <c r="D34" s="132" t="s">
        <v>11</v>
      </c>
      <c r="E34" s="132"/>
      <c r="F34" s="132"/>
      <c r="G34" s="132"/>
      <c r="H34" s="132" t="s">
        <v>12</v>
      </c>
      <c r="I34" s="132"/>
      <c r="J34" s="132"/>
      <c r="K34" s="132"/>
      <c r="L34" s="132" t="s">
        <v>29</v>
      </c>
      <c r="M34" s="132"/>
      <c r="N34" s="132"/>
      <c r="O34" s="132"/>
      <c r="P34" s="132"/>
    </row>
    <row r="35" spans="2:16" x14ac:dyDescent="0.2">
      <c r="B35" s="131"/>
      <c r="C35" s="131"/>
      <c r="D35" s="25" t="s">
        <v>15</v>
      </c>
      <c r="E35" s="26" t="s">
        <v>16</v>
      </c>
      <c r="F35" s="27" t="s">
        <v>17</v>
      </c>
      <c r="G35" s="28" t="s">
        <v>18</v>
      </c>
      <c r="H35" s="133" t="s">
        <v>20</v>
      </c>
      <c r="I35" s="133"/>
      <c r="J35" s="133"/>
      <c r="K35" s="133"/>
      <c r="L35" s="134" t="s">
        <v>21</v>
      </c>
      <c r="M35" s="134"/>
      <c r="N35" s="134"/>
      <c r="O35" s="134"/>
      <c r="P35" s="134"/>
    </row>
    <row r="36" spans="2:16" ht="18.75" customHeight="1" x14ac:dyDescent="0.2">
      <c r="B36" s="128" t="s">
        <v>22</v>
      </c>
      <c r="C36" s="7">
        <v>1</v>
      </c>
      <c r="D36" s="13"/>
      <c r="E36" s="14"/>
      <c r="F36" s="14"/>
      <c r="G36" s="22"/>
      <c r="H36" s="24" t="e">
        <f>D36/SUM(D36:G36)</f>
        <v>#DIV/0!</v>
      </c>
      <c r="I36" s="24" t="e">
        <f>E36/SUM(D36:G36)</f>
        <v>#DIV/0!</v>
      </c>
      <c r="J36" s="24" t="e">
        <f>F36/SUM(D36:G36)</f>
        <v>#DIV/0!</v>
      </c>
      <c r="K36" s="24" t="e">
        <f>G36/SUM(D36:G36)</f>
        <v>#DIV/0!</v>
      </c>
      <c r="L36" s="129"/>
      <c r="M36" s="129"/>
      <c r="N36" s="129"/>
      <c r="O36" s="129"/>
      <c r="P36" s="129"/>
    </row>
    <row r="37" spans="2:16" ht="18.75" customHeight="1" x14ac:dyDescent="0.2">
      <c r="B37" s="128"/>
      <c r="C37" s="7">
        <v>2</v>
      </c>
      <c r="D37" s="18"/>
      <c r="E37" s="19"/>
      <c r="F37" s="19"/>
      <c r="G37" s="23"/>
      <c r="H37" s="24" t="e">
        <f>D37/SUM(D37:G37)</f>
        <v>#DIV/0!</v>
      </c>
      <c r="I37" s="24" t="e">
        <f>E37/SUM(D37:G37)</f>
        <v>#DIV/0!</v>
      </c>
      <c r="J37" s="24" t="e">
        <f>F37/SUM(D37:G37)</f>
        <v>#DIV/0!</v>
      </c>
      <c r="K37" s="24" t="e">
        <f>G37/SUM(D37:G37)</f>
        <v>#DIV/0!</v>
      </c>
      <c r="L37" s="129"/>
      <c r="M37" s="129"/>
      <c r="N37" s="129"/>
      <c r="O37" s="129"/>
      <c r="P37" s="129"/>
    </row>
    <row r="38" spans="2:16" ht="18.75" customHeight="1" x14ac:dyDescent="0.2">
      <c r="B38" s="128"/>
      <c r="C38" s="7">
        <v>3</v>
      </c>
      <c r="D38" s="13"/>
      <c r="E38" s="14"/>
      <c r="F38" s="14"/>
      <c r="G38" s="22"/>
      <c r="H38" s="24" t="e">
        <f>D38/SUM(D38:G38)</f>
        <v>#DIV/0!</v>
      </c>
      <c r="I38" s="24" t="e">
        <f>E38/SUM(D38:G38)</f>
        <v>#DIV/0!</v>
      </c>
      <c r="J38" s="24" t="e">
        <f>F38/SUM(D38:G38)</f>
        <v>#DIV/0!</v>
      </c>
      <c r="K38" s="24" t="e">
        <f>G38/SUM(D38:G38)</f>
        <v>#DIV/0!</v>
      </c>
      <c r="L38" s="129"/>
      <c r="M38" s="129"/>
      <c r="N38" s="129"/>
      <c r="O38" s="129"/>
      <c r="P38" s="129"/>
    </row>
    <row r="39" spans="2:16" ht="18.75" customHeight="1" x14ac:dyDescent="0.2">
      <c r="B39" s="128"/>
      <c r="C39" s="7">
        <v>4</v>
      </c>
      <c r="D39" s="18"/>
      <c r="E39" s="19"/>
      <c r="F39" s="19"/>
      <c r="G39" s="23"/>
      <c r="H39" s="24" t="e">
        <f>D39/SUM(D39:G39)</f>
        <v>#DIV/0!</v>
      </c>
      <c r="I39" s="24" t="e">
        <f>E39/SUM(D39:G39)</f>
        <v>#DIV/0!</v>
      </c>
      <c r="J39" s="24" t="e">
        <f>F39/SUM(D39:G39)</f>
        <v>#DIV/0!</v>
      </c>
      <c r="K39" s="24" t="e">
        <f>G39/SUM(D39:G39)</f>
        <v>#DIV/0!</v>
      </c>
      <c r="L39" s="129"/>
      <c r="M39" s="129"/>
      <c r="N39" s="129"/>
      <c r="O39" s="129"/>
      <c r="P39" s="129"/>
    </row>
    <row r="40" spans="2:16" ht="5.25" customHeight="1" x14ac:dyDescent="0.2"/>
    <row r="41" spans="2:16" ht="10.5" customHeight="1" x14ac:dyDescent="0.2">
      <c r="B41" s="29" t="s">
        <v>17</v>
      </c>
      <c r="C41" s="32" t="s">
        <v>23</v>
      </c>
      <c r="D41" s="30"/>
      <c r="E41" s="30"/>
      <c r="F41" s="30"/>
      <c r="G41" s="25" t="s">
        <v>15</v>
      </c>
      <c r="H41" s="31" t="s">
        <v>24</v>
      </c>
      <c r="I41" s="30"/>
      <c r="J41" s="30"/>
      <c r="K41" s="30"/>
      <c r="L41" s="27" t="s">
        <v>17</v>
      </c>
      <c r="M41" s="31" t="s">
        <v>26</v>
      </c>
      <c r="N41" s="30"/>
      <c r="O41" s="30"/>
      <c r="P41" s="30"/>
    </row>
    <row r="42" spans="2:16" ht="10.5" customHeight="1" x14ac:dyDescent="0.2">
      <c r="B42" s="29" t="s">
        <v>19</v>
      </c>
      <c r="C42" s="32" t="s">
        <v>9</v>
      </c>
      <c r="D42" s="30"/>
      <c r="E42" s="30"/>
      <c r="F42" s="30"/>
      <c r="G42" s="26" t="s">
        <v>16</v>
      </c>
      <c r="H42" s="31" t="s">
        <v>25</v>
      </c>
      <c r="I42" s="30"/>
      <c r="J42" s="30"/>
      <c r="K42" s="30"/>
      <c r="L42" s="28" t="s">
        <v>18</v>
      </c>
      <c r="M42" s="31" t="s">
        <v>27</v>
      </c>
      <c r="N42" s="30"/>
      <c r="O42" s="30"/>
      <c r="P42" s="30"/>
    </row>
    <row r="43" spans="2:16" x14ac:dyDescent="0.2">
      <c r="B43" s="30" t="s">
        <v>28</v>
      </c>
    </row>
    <row r="45" spans="2:16" x14ac:dyDescent="0.2">
      <c r="B45" s="125" t="s">
        <v>46</v>
      </c>
      <c r="C45" s="125"/>
      <c r="D45" s="125"/>
      <c r="E45" s="125"/>
      <c r="F45" s="125"/>
      <c r="G45" s="125"/>
      <c r="H45" s="40"/>
      <c r="I45" s="40"/>
      <c r="J45" s="40"/>
    </row>
    <row r="46" spans="2:16" ht="13.5" customHeight="1" x14ac:dyDescent="0.2">
      <c r="B46" s="126"/>
      <c r="C46" s="126"/>
      <c r="D46" s="126"/>
      <c r="E46" s="126"/>
      <c r="F46" s="126"/>
      <c r="G46" s="126"/>
      <c r="H46" s="126"/>
      <c r="I46" s="126"/>
      <c r="J46" s="126"/>
      <c r="K46" s="126"/>
      <c r="L46" s="126"/>
      <c r="M46" s="126"/>
      <c r="N46" s="126"/>
      <c r="O46" s="126"/>
      <c r="P46" s="126"/>
    </row>
    <row r="47" spans="2:16" x14ac:dyDescent="0.2">
      <c r="B47" s="126"/>
      <c r="C47" s="126"/>
      <c r="D47" s="126"/>
      <c r="E47" s="126"/>
      <c r="F47" s="126"/>
      <c r="G47" s="126"/>
      <c r="H47" s="126"/>
      <c r="I47" s="126"/>
      <c r="J47" s="126"/>
      <c r="K47" s="126"/>
      <c r="L47" s="126"/>
      <c r="M47" s="126"/>
      <c r="N47" s="126"/>
      <c r="O47" s="126"/>
      <c r="P47" s="126"/>
    </row>
  </sheetData>
  <mergeCells count="50">
    <mergeCell ref="B8:B11"/>
    <mergeCell ref="L8:P11"/>
    <mergeCell ref="B13:B14"/>
    <mergeCell ref="C13:C14"/>
    <mergeCell ref="D13:G13"/>
    <mergeCell ref="H13:K13"/>
    <mergeCell ref="L13:P13"/>
    <mergeCell ref="H14:K14"/>
    <mergeCell ref="L14:P14"/>
    <mergeCell ref="B2:P2"/>
    <mergeCell ref="B6:B7"/>
    <mergeCell ref="C6:C7"/>
    <mergeCell ref="D6:G6"/>
    <mergeCell ref="H6:K6"/>
    <mergeCell ref="L6:P6"/>
    <mergeCell ref="H7:K7"/>
    <mergeCell ref="L7:P7"/>
    <mergeCell ref="B15:B18"/>
    <mergeCell ref="L15:P18"/>
    <mergeCell ref="B20:B21"/>
    <mergeCell ref="C20:C21"/>
    <mergeCell ref="D20:G20"/>
    <mergeCell ref="H20:K20"/>
    <mergeCell ref="L20:P20"/>
    <mergeCell ref="H21:K21"/>
    <mergeCell ref="L21:P21"/>
    <mergeCell ref="L22:P25"/>
    <mergeCell ref="B27:B28"/>
    <mergeCell ref="C27:C28"/>
    <mergeCell ref="D27:G27"/>
    <mergeCell ref="H27:K27"/>
    <mergeCell ref="L27:P27"/>
    <mergeCell ref="H28:K28"/>
    <mergeCell ref="L28:P28"/>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Estrategias pedagógicas</vt:lpstr>
      <vt:lpstr>Escala y desempeños institucion</vt:lpstr>
      <vt:lpstr>Básica Primaria</vt:lpstr>
      <vt:lpstr>Áreas Secundaria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papeleria mayi</cp:lastModifiedBy>
  <cp:lastPrinted>2019-09-03T23:22:39Z</cp:lastPrinted>
  <dcterms:created xsi:type="dcterms:W3CDTF">2019-06-10T12:48:45Z</dcterms:created>
  <dcterms:modified xsi:type="dcterms:W3CDTF">2022-01-29T20:58:55Z</dcterms:modified>
</cp:coreProperties>
</file>