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
    </mc:Choice>
  </mc:AlternateContent>
  <bookViews>
    <workbookView xWindow="0" yWindow="0" windowWidth="20490" windowHeight="7455"/>
  </bookViews>
  <sheets>
    <sheet name="Estrategias pedagógicas" sheetId="7" r:id="rId1"/>
    <sheet name="Escala y desempeños institucion" sheetId="6" r:id="rId2"/>
    <sheet name="Área Español" sheetId="4" r:id="rId3"/>
    <sheet name="Área matemáticas" sheetId="8" r:id="rId4"/>
    <sheet name="Área Inglés" sheetId="9" r:id="rId5"/>
    <sheet name="Área Sociales" sheetId="11" r:id="rId6"/>
    <sheet name="Área Naturales" sheetId="10" r:id="rId7"/>
    <sheet name="Consolidado áreas o asignatura" sheetId="5" r:id="rId8"/>
  </sheet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4" l="1"/>
  <c r="G28" i="11"/>
  <c r="H52" i="11"/>
  <c r="G27" i="11"/>
  <c r="G52" i="11"/>
  <c r="G26" i="11"/>
  <c r="F52" i="11"/>
  <c r="G25" i="11"/>
  <c r="E52" i="11"/>
  <c r="G24" i="11"/>
  <c r="D52" i="11"/>
  <c r="B31" i="11"/>
  <c r="I28" i="11"/>
  <c r="H28" i="11"/>
  <c r="J27" i="11"/>
  <c r="I27" i="11"/>
  <c r="H27" i="11"/>
  <c r="J26" i="11"/>
  <c r="I26" i="11"/>
  <c r="H26" i="11"/>
  <c r="J25" i="11"/>
  <c r="I25" i="11"/>
  <c r="H25" i="11"/>
  <c r="J24" i="11"/>
  <c r="I24" i="11"/>
  <c r="H24" i="11"/>
  <c r="C12" i="11"/>
  <c r="G28" i="10"/>
  <c r="H52" i="10"/>
  <c r="G27" i="10"/>
  <c r="G52" i="10"/>
  <c r="G26" i="10"/>
  <c r="F52" i="10"/>
  <c r="G25" i="10"/>
  <c r="E52" i="10"/>
  <c r="G24" i="10"/>
  <c r="D52" i="10"/>
  <c r="B31" i="10"/>
  <c r="I28" i="10"/>
  <c r="H28" i="10"/>
  <c r="J27" i="10"/>
  <c r="I27" i="10"/>
  <c r="H27" i="10"/>
  <c r="J26" i="10"/>
  <c r="I26" i="10"/>
  <c r="H26" i="10"/>
  <c r="J25" i="10"/>
  <c r="I25" i="10"/>
  <c r="H25" i="10"/>
  <c r="J24" i="10"/>
  <c r="I24" i="10"/>
  <c r="H24" i="10"/>
  <c r="C12" i="10"/>
  <c r="G28" i="9"/>
  <c r="H52" i="9"/>
  <c r="G27" i="9"/>
  <c r="G52" i="9"/>
  <c r="G26" i="9"/>
  <c r="F52" i="9"/>
  <c r="G25" i="9"/>
  <c r="E52" i="9"/>
  <c r="D52" i="9"/>
  <c r="B31" i="9"/>
  <c r="I28" i="9"/>
  <c r="H28" i="9"/>
  <c r="J27" i="9"/>
  <c r="I27" i="9"/>
  <c r="H27" i="9"/>
  <c r="J26" i="9"/>
  <c r="I26" i="9"/>
  <c r="H26" i="9"/>
  <c r="J25" i="9"/>
  <c r="I25" i="9"/>
  <c r="H25" i="9"/>
  <c r="J24" i="9"/>
  <c r="I24" i="9"/>
  <c r="H24" i="9"/>
  <c r="C12" i="9"/>
  <c r="G28" i="8"/>
  <c r="H52" i="8"/>
  <c r="G27" i="8"/>
  <c r="G52" i="8"/>
  <c r="G26" i="8"/>
  <c r="F52" i="8"/>
  <c r="G25" i="8"/>
  <c r="E52" i="8"/>
  <c r="G24" i="8"/>
  <c r="D52" i="8"/>
  <c r="B31" i="8"/>
  <c r="I28" i="8"/>
  <c r="H28" i="8"/>
  <c r="J27" i="8"/>
  <c r="I27" i="8"/>
  <c r="H27" i="8"/>
  <c r="J26" i="8"/>
  <c r="I26" i="8"/>
  <c r="H26" i="8"/>
  <c r="J25" i="8"/>
  <c r="I25" i="8"/>
  <c r="H25" i="8"/>
  <c r="J24" i="8"/>
  <c r="I24" i="8"/>
  <c r="H24" i="8"/>
  <c r="C12" i="8"/>
  <c r="G24" i="4"/>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<sst xmlns="http://schemas.openxmlformats.org/spreadsheetml/2006/main" count="425" uniqueCount="159">
  <si>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</si>
  <si>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</si>
  <si>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</si>
  <si>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</si>
  <si>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</si>
  <si>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</si>
  <si>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</si>
  <si>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</si>
  <si>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</si>
  <si>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</si>
  <si>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</si>
  <si>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</si>
  <si>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</si>
  <si>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</si>
  <si>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</si>
  <si>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</si>
  <si>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</si>
  <si>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</si>
  <si>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</si>
  <si>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</si>
  <si>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</si>
  <si>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</si>
  <si>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</si>
  <si>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</si>
  <si>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</si>
  <si>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</si>
  <si>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</si>
  <si>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</si>
  <si>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</si>
  <si>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</si>
  <si>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</si>
  <si>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</si>
  <si>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</si>
  <si>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</si>
  <si>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</si>
  <si>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</si>
  <si>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</si>
  <si>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</si>
  <si>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</si>
  <si>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</si>
  <si>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2.9 - 0.0</t>
  </si>
  <si>
    <t>Desagregado grado a grado por área o asignatura</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</si>
  <si>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</si>
  <si>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</si>
  <si>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</si>
  <si>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</si>
  <si>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</si>
  <si>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</si>
  <si>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</si>
  <si>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</si>
  <si>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</si>
  <si>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</si>
  <si>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3.0 - 3.9</t>
  </si>
  <si>
    <t>4.0 - 4.6</t>
  </si>
  <si>
    <t>4.7 - 5.0</t>
  </si>
  <si>
    <t>Se considera en esta escala al estudiante que demuestra una actitud destacada y muy favorable para el desarrollo de los procesos académicos y formativos planeados por la institución en el marco de la pandemia del COVID-19</t>
  </si>
  <si>
    <t>Se considera en esta escala al estudiante que demuestra actitud positiva frente al desarrollo de los procesos académicos y formativos planeados por la institución, pero que en algunas oportunidades no son cumplidos</t>
  </si>
  <si>
    <t>Se considera en esta escala al estudiante que supera los desempeños mínimos necesarios propuestos en cada una de las áreas del plan de estudios</t>
  </si>
  <si>
    <t>Se considera en esta escala al estudiante que no haya alcanzado los desempeños básicos programados por las áreas y que a pesar de las estrategias pedagógicas realizadas para superar dichas dificultades el estudiante no avanza</t>
  </si>
  <si>
    <t>ESPAÑOL</t>
  </si>
  <si>
    <t>➢ Maneja y argumenta los conceptos aprendidos. ➢ Participa en el desarrollo de las actividades propuestas. ➢ El trabajo en casa es constante. ➢ Aporta ideas que aclaran las posibles dudas que surjan durante el proceso. ➢ Emplea diferentes fuentes de información y lleva registros. ➢ Presenta a tiempo sus actividades, talleres, guías, trabajos, consultas, tareas. ➢ Alcanza todos los desempeños propuestos, pero con algunas actividades complementarias. ➢ Justifica a tiempo la no presentación de las actividades propuestas</t>
  </si>
  <si>
    <t>➢ Participa en las actividades propuestas para la casa  ➢ Su trabajo en casa es inconstante. ➢ Relaciona los conceptos aprendidos con experiencias de su vida, pero necesita de colaboración para hacerlo. ➢ No presenta a tiempo sus talleres, guías, trabajos, consultas y tareas; pero argumenta verídicamente sus inconvenientes. ➢ Le cuesta aportar ideas que aclaren los conceptos vistos. ➢ Alcanza los desempeños mínimos con actividades complementarias. ➢ Desarrolla un mínimo de actividades curriculares requeridas.</t>
  </si>
  <si>
    <t xml:space="preserve">➢ Participa activamente y es responsable en el desarrollo de las diferentes actividades propuestas. ➢ La participación en los encuentros sincrónicos y el trabajo en casa es constante y autónomo ➢ Maneja adecuadamente los conceptos aprendidos y los relaciona con experiencias vividas, adoptando una posición crítica. ➢ Respeta y participa de manera muy respetuosa  en las actividades planteadas. ➢ Su comportamiento y actitud, contribuye al desarrollo de los aprendizajes. ➢ Consulta diversas fuentes de manera que enriquece las temáticas vistas. ➢ Asume con responsabilidad y dedicación sus compromisos académicos. ➢ Presenta sus talleres, actividades y guías propuestas en la plataforma class room  a tiempo. ➢ Justifica su inasistencia al proceso mediado por las TICs y el trabajo en casa, sin que su aprendizaje se vea afectado. ➢ Alcanza todos los desempeños básicos propuestos. 
</t>
  </si>
  <si>
    <t xml:space="preserve">➢ El ritmo de trabajo es inconstante, lo que dificulta el progreso en su desempeño académico. ➢ Manifiesta poco interés por aclarar las dudas sobre las temáticas trabajadas. ➢ Registra eventualmente sus consultas y el desarrollo de las temáticas. ➢ Necesita ayuda constante para profundizar conceptos. ➢ Presenta deficiencias en la elaboración argumentativa y en la producción escrita. ➢ Evidencia desinterés frente a sus compromisos académicos. ➢ No alcanza los desempeños mínimos y requiere actividades de refuerzo y superación, sin embargo, después de realizadas las actividades de recuperación no logra alcanzar los desempeños previstos. ➢ No presenta las actividades propuestas y no las justifica. 
</t>
  </si>
  <si>
    <t>Asume con buena actitud, responsabilidad, interés y dedicación la entrega de cada uno de los compromisos asignados.</t>
  </si>
  <si>
    <t>Asume con buena actitud, responsabilidad, interés y dedicación la entrega de cada uno de los compromisos asignados</t>
  </si>
  <si>
    <t>MATEMÁTICAS</t>
  </si>
  <si>
    <t>INGLÉS</t>
  </si>
  <si>
    <t>SOCIALES</t>
  </si>
  <si>
    <t>CIENCIAS NATURALES</t>
  </si>
  <si>
    <t>Demuestra su comprensión al resolver preguntas de acuerdo con lo que lee.</t>
  </si>
  <si>
    <t>Reconoce los elementos básicos de la Geometría.</t>
  </si>
  <si>
    <t>Asume con buena actitud, responsabilidad, interés y dedicación, la entrega de cada uno de los compromisos asignados.</t>
  </si>
  <si>
    <t>Reconoce la existencia de los tres géneros en los que se presenta la literatura.</t>
  </si>
  <si>
    <t>Identifica la intención comunicativa del género narrativo, sus elementos y su estructura.</t>
  </si>
  <si>
    <t>Conoce el uso de algunos signos de puntuación, tales como las comillas, el guion, la raya y el paréntesis y su importancia para la comprensión y producción de textos.</t>
  </si>
  <si>
    <t>Tiene en cuenta algunos aspectos morfosintácticos referidos al uso de las clases de adjetivos.</t>
  </si>
  <si>
    <t>Interpreta información proporcionada, empleando notación de conjuntos.</t>
  </si>
  <si>
    <t>Aplica sus conocimientos para resolver ejercicios relacionados con las propiedades de la adición y la sustracción.</t>
  </si>
  <si>
    <t>Identifica, clasifica y construye ángulos según su amplitud.</t>
  </si>
  <si>
    <t>Reconoce los elementos básicos de la geometría.</t>
  </si>
  <si>
    <t>Conoce algunas reglas que deben cumplirse dentro y fuera del salón de clases, en inglés.</t>
  </si>
  <si>
    <t>Utiliza el verbo TO CAN y escribe oraciones sencillas en forma afirmativa, negativa e interrogativa.</t>
  </si>
  <si>
    <t>Maneja vocabulario relacionado con los objetos de la casa, en inglés.</t>
  </si>
  <si>
    <t>Identifica y construye oraciones en inglés utilizando el comparativo del adjetivo.</t>
  </si>
  <si>
    <t>Comprende que Colombia tiene un relieve muy variado compuesto por costas, llanuras, montañas, entre otros.</t>
  </si>
  <si>
    <t>Comprende que la ubicación geográfica del país determina las características climáticas de su territorio.</t>
  </si>
  <si>
    <t>Reconoce que Colombia posee una gran riqueza marítima distribuida en varias vertientes hidrográficas.</t>
  </si>
  <si>
    <t>Define conceptos propios de la cartografía.</t>
  </si>
  <si>
    <t>Identifica algunos aspectos de la distribución de la población en el territorio colombiano.</t>
  </si>
  <si>
    <t>Identifica las clases de animales que habitan nuestro planeta, por medio de la clasificación taxonómica.</t>
  </si>
  <si>
    <t>Conoce los niveles de complejidad de su cuerpo.</t>
  </si>
  <si>
    <t>Identifica los cambios físicos y químicos de la materia.</t>
  </si>
  <si>
    <t>Reconoce los circuitos eléctricos y materiales aislantes y conductores de electricidad.</t>
  </si>
  <si>
    <t>Identifica los sistemas del cuerpo humano y los relaciona con su cuerpo.</t>
  </si>
  <si>
    <t>Conoce los métodos de separación de mezclas para ponerlos en práctica en la vida cotidiana.</t>
  </si>
  <si>
    <t>Conoce los elementos del sistema solar.</t>
  </si>
  <si>
    <t>Diferencia los distintos sectores económicos y su relevancia en el crecimiento económico de un país.</t>
  </si>
  <si>
    <t>Comprende la importancia de las relaciones económicas como motor fundamental de desarrollo del país.</t>
  </si>
  <si>
    <t>Desarrolla de manera adecuada y creativa exposiciones sobre temas específicos (Lapbook: Sectores económicos).</t>
  </si>
  <si>
    <t>Escribe los números del 1 al 10.000 y conoce los términos de las operaciones matemáticas en inglés.</t>
  </si>
  <si>
    <t>Construye oraciones sencillas con el verbo to be past en inglés en forma afirmativa, negativa e interrogativa.</t>
  </si>
  <si>
    <t>Forma oraciones con expresiones de cantidad, teniendo en cuenta cuáles son los sustantivos contables e incontables.</t>
  </si>
  <si>
    <t>Interpreta de forma adecuada los datos suministrados en tablas o en gráficas.</t>
  </si>
  <si>
    <t>Aplica la multiplicación y la división para resolver problemas del contexto escolar.</t>
  </si>
  <si>
    <t>Descompone números en sus factores primos.</t>
  </si>
  <si>
    <t>Reconoce, clasifica y dibuja polígonos, tanto regulares como irregulares.</t>
  </si>
  <si>
    <t>Reconoce el M.C.M de dos o más números.</t>
  </si>
  <si>
    <t>Reconoce y analiza la función de las diferentes categorías gramaticales.</t>
  </si>
  <si>
    <t>Distingue las partes sintácticas de la oración: sujeto, predicado y complementos (directo, indirecto, circunstancial).</t>
  </si>
  <si>
    <t>Conoce y aplica la teoría de las analogías a la comprensión y producción de textos.</t>
  </si>
  <si>
    <t>Aplica las normas ortográficas del uso de la "Y" y la "Ll" en la escritura de palabras.</t>
  </si>
  <si>
    <t>Lee y comprende textos dramáticos reconociendo su estructura y características.</t>
  </si>
  <si>
    <t>Aplica las normas ortográficas del uso de la h en la escritura de palabras.</t>
  </si>
  <si>
    <t>Reconoce la raíz de un verbo y distingue los verbos regulares de los irregulares.</t>
  </si>
  <si>
    <t>Identifica el propósito y los elementos de un mapa textual.</t>
  </si>
  <si>
    <t>Comprende el sentido global de los mensajes a partir del uso del lenguaje denotativo y connotativo.</t>
  </si>
  <si>
    <t>Reconoce los números romanos y sus aplicaciones</t>
  </si>
  <si>
    <t>Describe la distribución de un conjunto de datos a partir de las medidas de tendencia central (mediana, moda y media aritmética).</t>
  </si>
  <si>
    <t>Encuentra la relación que hay entre la potenciación, la radicación y la logaritmación.</t>
  </si>
  <si>
    <t>Comprende la importancia de la jerarquía de operaciones.</t>
  </si>
  <si>
    <t>Calcula el perímetro y el área de diferentes figuras geométricas.</t>
  </si>
  <si>
    <t xml:space="preserve">Asume con buena actitud, responsabilidad y dedicación la entrega de cada uno de los compromisos asignados.
</t>
  </si>
  <si>
    <t>Construye oraciones sencillas en pasado simple, en forma afirmativa, negativa e interrogativa</t>
  </si>
  <si>
    <t>Conoce algunos medios de transporte en inglés.</t>
  </si>
  <si>
    <t>Identifica algunos sinónimos y antónimos en una segunda lengua.</t>
  </si>
  <si>
    <t>Identifica hechos fundamentales de la historia de Colombia del siglo XIX, para la construcción de lo que somos hoy.</t>
  </si>
  <si>
    <t>Reconoce la  importancia de los valores, las ideas y las acciones que hicieron de algunos hombres personajes claves en la historia de nuestro país.</t>
  </si>
  <si>
    <t>Desarrolla de manera adecuada y creativa exposiciones sobre  temas específicos.</t>
  </si>
  <si>
    <t>Identifica las relaciones que pueden mantener los seres vivos.</t>
  </si>
  <si>
    <t>Identifica los cambios de temperatura que puedan sufrir algunos elementos o propiedades.</t>
  </si>
  <si>
    <t>Identifica los elementos de la tierra y las fases del ciclo del agua.</t>
  </si>
  <si>
    <t>Clasifica los seres vivos en la pirámide trófica y los relaciona con los seres vivos de su entorno.</t>
  </si>
  <si>
    <t>Identifica las formas del relieve de su entorno.</t>
  </si>
  <si>
    <t>Conoce el concepto de las mareas y corrientes marinas.</t>
  </si>
  <si>
    <t>Reconoce la  importancia de  los valores, las  ideas y las  acciones que  hicieron de  algunos hombres personajes claves en la historia de nuestro país.</t>
  </si>
  <si>
    <t>Reconoce la utilidad de las organizaciones político-administrativas y sus cambios a través del tiempo.</t>
  </si>
  <si>
    <t>Reconoce la importancia del establecimiento de normas para la convivencia en sociedad.</t>
  </si>
  <si>
    <t>Identifica las partes de la Constitución Política de Colombia.</t>
  </si>
  <si>
    <t xml:space="preserve">Escribe oraciones sencillas en inglés en tiempo futuro, en forma afirmativa, negativa e interrogativa. </t>
  </si>
  <si>
    <t>Construye oraciones sencillas con el verbo to be past en forma afirmativa, negativa e interrogativa.</t>
  </si>
  <si>
    <t>Emplea el concepto de fracción equivalente para interpretar enunciados y resolver situaciones.</t>
  </si>
  <si>
    <t>Aplica los conceptos de simplificación y amplificación fracciones homogéneas.</t>
  </si>
  <si>
    <t>Establece relaciones de orden y equivalencia entre fracciones.</t>
  </si>
  <si>
    <t>Identifica sólidos a partir de sus vistas en el espacio.</t>
  </si>
  <si>
    <t>Aplica los conceptos de simplificación y amplificación fracciones heterogéneas.</t>
  </si>
  <si>
    <t>Realiza las operaciones matemáticas básicas como la multiplicación y división en fracciones.</t>
  </si>
  <si>
    <t>Reconoce los textos líricos que lee, elementos como figuras retóricas, aspectos estructurales y función textual.</t>
  </si>
  <si>
    <t>Diferencia las grafías que tienen un mismo sonido.</t>
  </si>
  <si>
    <t>Identifica las conjunciones y preposiciones y su respectiva función</t>
  </si>
  <si>
    <t>Enriquece el vocabulario por medio del uso de palabras de igual escritura y diferente significado.</t>
  </si>
  <si>
    <t>5º</t>
  </si>
  <si>
    <t>Ciencias 5</t>
  </si>
  <si>
    <t>Sociales 5</t>
  </si>
  <si>
    <t>Inglés 5</t>
  </si>
  <si>
    <t>Matemáticas 5</t>
  </si>
  <si>
    <t>Lenguaje 5</t>
  </si>
  <si>
    <t>El Centro Educativo Alianza, realizó ajustes transitorios para la evaluación de los procesos de aprendizaje y otras disposiciones en el marco de la pandemia del Covid-19, la evaluación que se aplicó fue integral en la cual se relacionaron los tres saberes (Saber, Saber hacer y Ser) y una valoración cualitativa establecida en desempeños: Superior, Alto, Básico y Bajo, en coherencia con el Decreto 1290 de 2009 y la escala nacional. Se modificó objetivamente la valoración integral (porcentajes) de los desempeños de los estudiantes en la planilla de calificación. También se aplicó un plan de aula unificado para todos lo docentes del Centro Educativo y se tomaron los siguientes criterios para la realización de una rúbrica en el sistema de evaluación transitorio durante la emergencia del Covid 19
• Asume con puntualidad, dedicación y autonomía sus compromisos académicos
• Entrega sus trabajos de forma completa.
• Entrega sus trabajos de forma correcta.
• Presenta sus trabajos de manera ordenada, buena letra y ortografía.
• Asimila conceptos y los relaciona con experiencias vividas, emitiendo su propio concepto.   Anexo: AJUSTES TRANSITORIOS PARA LA EVALUACIÓN DE LOS PROCESOS DE APRENDIZAJE Y OTRAS DISPOSICIONES EN EL MARCO DE LA PANDEMIA DEL COVID-19, AJUSTADOS EN EL SISTEMA INSTITUCIONAL DE EVALUACIÓN DE LOS APRENDIZAJES</t>
  </si>
  <si>
    <t>Se establecieron las siguientes estrategias pedagógicas para apoyar el aprendizaje -significativo de los estudiantes y trabajo en casa:                                                                                               Uso de la aplicación Zoom Meetings para dar la clase virtual en vivo.                                     Comunicación permanente con los estudiantes de manera sincrónica y asincrónica.                          Apoyo pedagógico con videos educativos hechos por los docentes.                                       Presentación de material visual, didáctico del tema a aprender.                                                         Trabajo en casa con los módulos institucionales.                                                                               Retroalimentación de la temática y procesos de evaluación equitativa, flexible y formativa.                                                                          Ejecución de proyectos transversales.                                                                                                                  Elaboración de plan de contigencia para aquellos estudiantes con dificil acceso a internet  
 Disposición permanente para atender inquietudes, dudas o explicaciones a estudiantes.
 Uso de las herramientas TIC, recursos digitales en aplicaciones, para el fortalecimiento del aprendizaje en cada estudiante. 
Constante motivación al estudiante antes, durante y después de la clase, con juegos, dinámicas y actividades relacionadas con el tema a enseñar.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</si>
</sst>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62">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4" fillId="4"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4" borderId="8"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1" fontId="24" fillId="0" borderId="8" xfId="0" applyNumberFormat="1"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justify"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1" fontId="6" fillId="4" borderId="8" xfId="0" applyNumberFormat="1" applyFont="1" applyFill="1" applyBorder="1" applyAlignment="1">
      <alignment horizontal="center" vertical="center"/>
    </xf>
    <xf numFmtId="1" fontId="6" fillId="0" borderId="8" xfId="0" applyNumberFormat="1" applyFont="1" applyBorder="1" applyAlignment="1">
      <alignment horizontal="center" vertical="center"/>
    </xf>
    <xf numFmtId="0" fontId="0" fillId="0" borderId="18" xfId="0" applyBorder="1" applyAlignment="1">
      <alignment horizontal="center" wrapText="1"/>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wrapText="1"/>
    </xf>
    <xf numFmtId="0" fontId="0" fillId="0" borderId="25" xfId="0" applyBorder="1" applyAlignment="1">
      <alignment horizontal="center"/>
    </xf>
    <xf numFmtId="0" fontId="0" fillId="0" borderId="27" xfId="0"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6" fillId="14" borderId="34" xfId="0" applyFont="1" applyFill="1" applyBorder="1" applyAlignment="1">
      <alignment horizontal="center"/>
    </xf>
    <xf numFmtId="0" fontId="26" fillId="14" borderId="32" xfId="0" applyFont="1" applyFill="1" applyBorder="1" applyAlignment="1">
      <alignment horizontal="center"/>
    </xf>
    <xf numFmtId="0" fontId="26" fillId="14" borderId="35" xfId="0" applyFont="1" applyFill="1" applyBorder="1" applyAlignment="1">
      <alignment horizontal="center"/>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0" xfId="0" applyFont="1" applyFill="1" applyBorder="1" applyAlignment="1">
      <alignment horizontal="left" vertical="top" wrapText="1"/>
    </xf>
    <xf numFmtId="0" fontId="28" fillId="15" borderId="0" xfId="0" applyFont="1" applyFill="1" applyBorder="1" applyAlignment="1">
      <alignment horizontal="left" vertical="top" wrapText="1"/>
    </xf>
    <xf numFmtId="0" fontId="28" fillId="15" borderId="21" xfId="0" applyFont="1" applyFill="1" applyBorder="1" applyAlignment="1">
      <alignment horizontal="left" vertical="top" wrapText="1"/>
    </xf>
    <xf numFmtId="0" fontId="27" fillId="15" borderId="26" xfId="0" applyFont="1" applyFill="1" applyBorder="1" applyAlignment="1">
      <alignment horizontal="left" vertical="top" wrapText="1"/>
    </xf>
    <xf numFmtId="0" fontId="27" fillId="15" borderId="25" xfId="0" applyFont="1" applyFill="1" applyBorder="1" applyAlignment="1">
      <alignment horizontal="left" vertical="top" wrapText="1"/>
    </xf>
    <xf numFmtId="0" fontId="27" fillId="15" borderId="27" xfId="0" applyFont="1" applyFill="1" applyBorder="1" applyAlignment="1">
      <alignment horizontal="left" vertical="top" wrapText="1"/>
    </xf>
    <xf numFmtId="0" fontId="27" fillId="15" borderId="28" xfId="0" applyFont="1" applyFill="1" applyBorder="1" applyAlignment="1">
      <alignment horizontal="left" vertical="top" wrapText="1"/>
    </xf>
    <xf numFmtId="0" fontId="27" fillId="15" borderId="29" xfId="0" applyFont="1" applyFill="1" applyBorder="1" applyAlignment="1">
      <alignment horizontal="left" vertical="top" wrapText="1"/>
    </xf>
    <xf numFmtId="0" fontId="27" fillId="15" borderId="30" xfId="0" applyFont="1" applyFill="1" applyBorder="1" applyAlignment="1">
      <alignment horizontal="left" vertical="top" wrapText="1"/>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49" fontId="7" fillId="3" borderId="1" xfId="0" applyNumberFormat="1" applyFont="1" applyFill="1" applyBorder="1" applyAlignment="1">
      <alignment horizontal="center" vertical="center"/>
    </xf>
    <xf numFmtId="0" fontId="6" fillId="0" borderId="0" xfId="0" applyFont="1" applyAlignment="1">
      <alignment horizontal="center" vertical="center" wrapText="1"/>
    </xf>
    <xf numFmtId="0" fontId="3" fillId="0" borderId="1" xfId="0" applyFont="1" applyBorder="1" applyAlignment="1">
      <alignment horizontal="center" vertical="center"/>
    </xf>
    <xf numFmtId="49" fontId="7"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3" borderId="1" xfId="0" applyNumberFormat="1" applyFont="1" applyFill="1" applyBorder="1" applyAlignment="1">
      <alignment horizontal="justify" vertical="center"/>
    </xf>
    <xf numFmtId="49" fontId="7" fillId="4" borderId="1" xfId="0" applyNumberFormat="1" applyFont="1" applyFill="1" applyBorder="1" applyAlignment="1">
      <alignment horizontal="justify" vertical="center" wrapText="1"/>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7" fillId="3" borderId="3" xfId="0" applyFont="1" applyFill="1" applyBorder="1" applyAlignment="1">
      <alignment horizontal="justify" vertical="center" wrapText="1"/>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7" fillId="4"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Alignment="1">
      <alignment horizontal="center" vertical="center"/>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6" fillId="0" borderId="0" xfId="0" applyFont="1" applyAlignment="1">
      <alignment horizontal="left" vertical="center"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cellXfs>
  <cellStyles count="2">
    <cellStyle name="Normal" xfId="0" builtinId="0"/>
    <cellStyle name="Porcentaje" xfId="1" builtinId="5"/>
  </cellStyles>
  <dxfs count="3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Español'!$B$31</c:f>
          <c:strCache>
            <c:ptCount val="1"/>
            <c:pt idx="0">
              <c:v>ESPAÑOL - Grado 5º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Español'!$G$23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Español'!$G$24:$G$28</c:f>
              <c:numCache>
                <c:formatCode>0%</c:formatCode>
                <c:ptCount val="5"/>
                <c:pt idx="0">
                  <c:v>0</c:v>
                </c:pt>
                <c:pt idx="1">
                  <c:v>0.1111111111111111</c:v>
                </c:pt>
                <c:pt idx="2">
                  <c:v>0</c:v>
                </c:pt>
                <c:pt idx="3">
                  <c:v>0</c:v>
                </c:pt>
                <c:pt idx="4">
                  <c:v>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'Área Español'!$H$23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Español'!$H$24:$H$28</c:f>
              <c:numCache>
                <c:formatCode>0%</c:formatCode>
                <c:ptCount val="5"/>
                <c:pt idx="0">
                  <c:v>0.44444444444444442</c:v>
                </c:pt>
                <c:pt idx="1">
                  <c:v>0.1111111111111111</c:v>
                </c:pt>
                <c:pt idx="2">
                  <c:v>0.22222222222222221</c:v>
                </c:pt>
                <c:pt idx="3">
                  <c:v>0.1111111111111111</c:v>
                </c:pt>
                <c:pt idx="4">
                  <c:v>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'Área Español'!$I$23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Español'!$I$24:$I$28</c:f>
              <c:numCache>
                <c:formatCode>0%</c:formatCode>
                <c:ptCount val="5"/>
                <c:pt idx="0">
                  <c:v>0.1111111111111111</c:v>
                </c:pt>
                <c:pt idx="1">
                  <c:v>0.55555555555555558</c:v>
                </c:pt>
                <c:pt idx="2">
                  <c:v>0.22222222222222221</c:v>
                </c:pt>
                <c:pt idx="3">
                  <c:v>0.55555555555555558</c:v>
                </c:pt>
                <c:pt idx="4">
                  <c:v>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'Área Español'!$J$23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Español'!$J$24:$J$28</c:f>
              <c:numCache>
                <c:formatCode>0%</c:formatCode>
                <c:ptCount val="5"/>
                <c:pt idx="0">
                  <c:v>0.44444444444444442</c:v>
                </c:pt>
                <c:pt idx="1">
                  <c:v>0.22222222222222221</c:v>
                </c:pt>
                <c:pt idx="2">
                  <c:v>0.55555555555555558</c:v>
                </c:pt>
                <c:pt idx="3">
                  <c:v>0.33333333333333331</c:v>
                </c:pt>
                <c:pt idx="4">
                  <c:v>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557741928"/>
        <c:axId val="557743104"/>
      </c:barChart>
      <c:catAx>
        <c:axId val="55774192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7743104"/>
        <c:crosses val="autoZero"/>
        <c:auto val="1"/>
        <c:lblAlgn val="ctr"/>
        <c:lblOffset val="100"/>
        <c:noMultiLvlLbl val="0"/>
      </c:catAx>
      <c:valAx>
        <c:axId val="55774310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7741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Naturales'!$D$52:$H$52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81B2-4E97-9C3D-1DBF7C53B37E}"/>
            </c:ext>
          </c:extLst>
        </c:ser>
        <c:dLbls>
          <c:dLblPos val="ctr"/>
          <c:showLegendKey val="0"/>
          <c:showVal val="1"/>
          <c:showCatName val="0"/>
          <c:showSerName val="0"/>
          <c:showPercent val="0"/>
          <c:showBubbleSize val="0"/>
        </c:dLbls>
        <c:marker val="1"/>
        <c:smooth val="0"/>
        <c:axId val="557739184"/>
        <c:axId val="557733696"/>
      </c:lineChart>
      <c:catAx>
        <c:axId val="55773918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7733696"/>
        <c:crosses val="autoZero"/>
        <c:auto val="1"/>
        <c:lblAlgn val="ctr"/>
        <c:lblOffset val="100"/>
        <c:noMultiLvlLbl val="0"/>
      </c:catAx>
      <c:valAx>
        <c:axId val="5577336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7739184"/>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557739576"/>
        <c:axId val="557729776"/>
      </c:lineChart>
      <c:catAx>
        <c:axId val="55773957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7729776"/>
        <c:crosses val="autoZero"/>
        <c:auto val="1"/>
        <c:lblAlgn val="ctr"/>
        <c:lblOffset val="100"/>
        <c:noMultiLvlLbl val="0"/>
      </c:catAx>
      <c:valAx>
        <c:axId val="557729776"/>
        <c:scaling>
          <c:orientation val="minMax"/>
        </c:scaling>
        <c:delete val="1"/>
        <c:axPos val="l"/>
        <c:numFmt formatCode="0%" sourceLinked="1"/>
        <c:majorTickMark val="none"/>
        <c:minorTickMark val="none"/>
        <c:tickLblPos val="nextTo"/>
        <c:crossAx val="5577395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0</c:v>
                </c:pt>
                <c:pt idx="1">
                  <c:v>0.1111111111111111</c:v>
                </c:pt>
                <c:pt idx="2">
                  <c:v>0</c:v>
                </c:pt>
                <c:pt idx="3">
                  <c:v>0</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0.44444444444444442</c:v>
                </c:pt>
                <c:pt idx="1">
                  <c:v>0.1111111111111111</c:v>
                </c:pt>
                <c:pt idx="2">
                  <c:v>0.22222222222222221</c:v>
                </c:pt>
                <c:pt idx="3">
                  <c:v>0.1111111111111111</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0.1111111111111111</c:v>
                </c:pt>
                <c:pt idx="1">
                  <c:v>0.55555555555555558</c:v>
                </c:pt>
                <c:pt idx="2">
                  <c:v>0.22222222222222221</c:v>
                </c:pt>
                <c:pt idx="3">
                  <c:v>0.55555555555555558</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0.44444444444444442</c:v>
                </c:pt>
                <c:pt idx="1">
                  <c:v>0.22222222222222221</c:v>
                </c:pt>
                <c:pt idx="2">
                  <c:v>0.55555555555555558</c:v>
                </c:pt>
                <c:pt idx="3">
                  <c:v>0.33333333333333331</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557734480"/>
        <c:axId val="557730168"/>
      </c:barChart>
      <c:catAx>
        <c:axId val="557734480"/>
        <c:scaling>
          <c:orientation val="maxMin"/>
        </c:scaling>
        <c:delete val="1"/>
        <c:axPos val="l"/>
        <c:numFmt formatCode="General" sourceLinked="1"/>
        <c:majorTickMark val="none"/>
        <c:minorTickMark val="none"/>
        <c:tickLblPos val="nextTo"/>
        <c:crossAx val="557730168"/>
        <c:crosses val="autoZero"/>
        <c:auto val="1"/>
        <c:lblAlgn val="ctr"/>
        <c:lblOffset val="100"/>
        <c:noMultiLvlLbl val="0"/>
      </c:catAx>
      <c:valAx>
        <c:axId val="55773016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77344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0</c:v>
                </c:pt>
                <c:pt idx="1">
                  <c:v>0.1111111111111111</c:v>
                </c:pt>
                <c:pt idx="2">
                  <c:v>0</c:v>
                </c:pt>
                <c:pt idx="3">
                  <c:v>0</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551826160"/>
        <c:axId val="551828512"/>
      </c:lineChart>
      <c:catAx>
        <c:axId val="55182616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1828512"/>
        <c:crosses val="autoZero"/>
        <c:auto val="1"/>
        <c:lblAlgn val="ctr"/>
        <c:lblOffset val="100"/>
        <c:noMultiLvlLbl val="0"/>
      </c:catAx>
      <c:valAx>
        <c:axId val="551828512"/>
        <c:scaling>
          <c:orientation val="minMax"/>
        </c:scaling>
        <c:delete val="1"/>
        <c:axPos val="l"/>
        <c:numFmt formatCode="0%" sourceLinked="1"/>
        <c:majorTickMark val="none"/>
        <c:minorTickMark val="none"/>
        <c:tickLblPos val="nextTo"/>
        <c:crossAx val="5518261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0.33333333333333331</c:v>
                </c:pt>
                <c:pt idx="1">
                  <c:v>0.1111111111111111</c:v>
                </c:pt>
                <c:pt idx="2">
                  <c:v>0.1111111111111111</c:v>
                </c:pt>
                <c:pt idx="3">
                  <c:v>0.1111111111111111</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0.22222222222222221</c:v>
                </c:pt>
                <c:pt idx="1">
                  <c:v>0.44444444444444442</c:v>
                </c:pt>
                <c:pt idx="2">
                  <c:v>0.66666666666666663</c:v>
                </c:pt>
                <c:pt idx="3">
                  <c:v>0.66666666666666663</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0.44444444444444442</c:v>
                </c:pt>
                <c:pt idx="1">
                  <c:v>0.44444444444444442</c:v>
                </c:pt>
                <c:pt idx="2">
                  <c:v>0.22222222222222221</c:v>
                </c:pt>
                <c:pt idx="3">
                  <c:v>0.22222222222222221</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562010248"/>
        <c:axId val="562004368"/>
      </c:barChart>
      <c:catAx>
        <c:axId val="562010248"/>
        <c:scaling>
          <c:orientation val="maxMin"/>
        </c:scaling>
        <c:delete val="1"/>
        <c:axPos val="l"/>
        <c:numFmt formatCode="General" sourceLinked="1"/>
        <c:majorTickMark val="none"/>
        <c:minorTickMark val="none"/>
        <c:tickLblPos val="nextTo"/>
        <c:crossAx val="562004368"/>
        <c:crosses val="autoZero"/>
        <c:auto val="1"/>
        <c:lblAlgn val="ctr"/>
        <c:lblOffset val="100"/>
        <c:noMultiLvlLbl val="0"/>
      </c:catAx>
      <c:valAx>
        <c:axId val="56200436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620102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562011816"/>
        <c:axId val="562007896"/>
      </c:lineChart>
      <c:catAx>
        <c:axId val="56201181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62007896"/>
        <c:crosses val="autoZero"/>
        <c:auto val="1"/>
        <c:lblAlgn val="ctr"/>
        <c:lblOffset val="100"/>
        <c:noMultiLvlLbl val="0"/>
      </c:catAx>
      <c:valAx>
        <c:axId val="562007896"/>
        <c:scaling>
          <c:orientation val="minMax"/>
        </c:scaling>
        <c:delete val="1"/>
        <c:axPos val="l"/>
        <c:numFmt formatCode="0%" sourceLinked="1"/>
        <c:majorTickMark val="none"/>
        <c:minorTickMark val="none"/>
        <c:tickLblPos val="nextTo"/>
        <c:crossAx val="5620118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c:v>
                </c:pt>
                <c:pt idx="1">
                  <c:v>0.1111111111111111</c:v>
                </c:pt>
                <c:pt idx="2">
                  <c:v>0</c:v>
                </c:pt>
                <c:pt idx="3">
                  <c:v>0</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562003192"/>
        <c:axId val="562011424"/>
      </c:lineChart>
      <c:catAx>
        <c:axId val="562003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62011424"/>
        <c:crosses val="autoZero"/>
        <c:auto val="1"/>
        <c:lblAlgn val="ctr"/>
        <c:lblOffset val="100"/>
        <c:noMultiLvlLbl val="0"/>
      </c:catAx>
      <c:valAx>
        <c:axId val="562011424"/>
        <c:scaling>
          <c:orientation val="minMax"/>
        </c:scaling>
        <c:delete val="1"/>
        <c:axPos val="l"/>
        <c:numFmt formatCode="0%" sourceLinked="1"/>
        <c:majorTickMark val="none"/>
        <c:minorTickMark val="none"/>
        <c:tickLblPos val="nextTo"/>
        <c:crossAx val="562003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562006328"/>
        <c:axId val="562012208"/>
      </c:lineChart>
      <c:catAx>
        <c:axId val="5620063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62012208"/>
        <c:crosses val="autoZero"/>
        <c:auto val="1"/>
        <c:lblAlgn val="ctr"/>
        <c:lblOffset val="100"/>
        <c:noMultiLvlLbl val="0"/>
      </c:catAx>
      <c:valAx>
        <c:axId val="562012208"/>
        <c:scaling>
          <c:orientation val="minMax"/>
        </c:scaling>
        <c:delete val="1"/>
        <c:axPos val="l"/>
        <c:numFmt formatCode="0%" sourceLinked="1"/>
        <c:majorTickMark val="none"/>
        <c:minorTickMark val="none"/>
        <c:tickLblPos val="nextTo"/>
        <c:crossAx val="5620063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0.33333333333333331</c:v>
                </c:pt>
                <c:pt idx="1">
                  <c:v>0.22222222222222221</c:v>
                </c:pt>
                <c:pt idx="2">
                  <c:v>0.1111111111111111</c:v>
                </c:pt>
                <c:pt idx="3">
                  <c:v>0.1111111111111111</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0.33333333333333331</c:v>
                </c:pt>
                <c:pt idx="1">
                  <c:v>0.55555555555555558</c:v>
                </c:pt>
                <c:pt idx="2">
                  <c:v>0.88888888888888884</c:v>
                </c:pt>
                <c:pt idx="3">
                  <c:v>0.55555555555555558</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0.33333333333333331</c:v>
                </c:pt>
                <c:pt idx="1">
                  <c:v>0.22222222222222221</c:v>
                </c:pt>
                <c:pt idx="2">
                  <c:v>0</c:v>
                </c:pt>
                <c:pt idx="3">
                  <c:v>0.33333333333333331</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562003976"/>
        <c:axId val="562012600"/>
      </c:barChart>
      <c:catAx>
        <c:axId val="562003976"/>
        <c:scaling>
          <c:orientation val="maxMin"/>
        </c:scaling>
        <c:delete val="1"/>
        <c:axPos val="l"/>
        <c:numFmt formatCode="General" sourceLinked="1"/>
        <c:majorTickMark val="none"/>
        <c:minorTickMark val="none"/>
        <c:tickLblPos val="nextTo"/>
        <c:crossAx val="562012600"/>
        <c:crosses val="autoZero"/>
        <c:auto val="1"/>
        <c:lblAlgn val="ctr"/>
        <c:lblOffset val="100"/>
        <c:noMultiLvlLbl val="0"/>
      </c:catAx>
      <c:valAx>
        <c:axId val="5620126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620039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c:v>
                </c:pt>
                <c:pt idx="1">
                  <c:v>0.1111111111111111</c:v>
                </c:pt>
                <c:pt idx="2">
                  <c:v>0</c:v>
                </c:pt>
                <c:pt idx="3">
                  <c:v>0</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0.33333333333333331</c:v>
                </c:pt>
                <c:pt idx="1">
                  <c:v>0</c:v>
                </c:pt>
                <c:pt idx="2">
                  <c:v>0.1111111111111111</c:v>
                </c:pt>
                <c:pt idx="3">
                  <c:v>0.1111111111111111</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0.22222222222222221</c:v>
                </c:pt>
                <c:pt idx="1">
                  <c:v>0.44444444444444442</c:v>
                </c:pt>
                <c:pt idx="2">
                  <c:v>0.33333333333333331</c:v>
                </c:pt>
                <c:pt idx="3">
                  <c:v>0.44444444444444442</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0.44444444444444442</c:v>
                </c:pt>
                <c:pt idx="1">
                  <c:v>0.44444444444444442</c:v>
                </c:pt>
                <c:pt idx="2">
                  <c:v>0.55555555555555558</c:v>
                </c:pt>
                <c:pt idx="3">
                  <c:v>0.44444444444444442</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562005936"/>
        <c:axId val="562013776"/>
      </c:barChart>
      <c:catAx>
        <c:axId val="562005936"/>
        <c:scaling>
          <c:orientation val="maxMin"/>
        </c:scaling>
        <c:delete val="1"/>
        <c:axPos val="l"/>
        <c:numFmt formatCode="General" sourceLinked="1"/>
        <c:majorTickMark val="none"/>
        <c:minorTickMark val="none"/>
        <c:tickLblPos val="nextTo"/>
        <c:crossAx val="562013776"/>
        <c:crosses val="autoZero"/>
        <c:auto val="1"/>
        <c:lblAlgn val="ctr"/>
        <c:lblOffset val="100"/>
        <c:noMultiLvlLbl val="0"/>
      </c:catAx>
      <c:valAx>
        <c:axId val="56201377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620059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Español'!$D$52:$H$52</c:f>
              <c:numCache>
                <c:formatCode>0%</c:formatCode>
                <c:ptCount val="5"/>
                <c:pt idx="0">
                  <c:v>0</c:v>
                </c:pt>
                <c:pt idx="1">
                  <c:v>0.1111111111111111</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557738792"/>
        <c:axId val="557740752"/>
      </c:lineChart>
      <c:catAx>
        <c:axId val="5577387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7740752"/>
        <c:crosses val="autoZero"/>
        <c:auto val="1"/>
        <c:lblAlgn val="ctr"/>
        <c:lblOffset val="100"/>
        <c:noMultiLvlLbl val="0"/>
      </c:catAx>
      <c:valAx>
        <c:axId val="557740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773879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0.44444444444444442</c:v>
                </c:pt>
                <c:pt idx="1">
                  <c:v>0.1111111111111111</c:v>
                </c:pt>
                <c:pt idx="2">
                  <c:v>0.1111111111111111</c:v>
                </c:pt>
                <c:pt idx="3">
                  <c:v>0.1111111111111111</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0.44444444444444442</c:v>
                </c:pt>
                <c:pt idx="1">
                  <c:v>0.77777777777777779</c:v>
                </c:pt>
                <c:pt idx="2">
                  <c:v>0.88888888888888884</c:v>
                </c:pt>
                <c:pt idx="3">
                  <c:v>0.88888888888888884</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0.1111111111111111</c:v>
                </c:pt>
                <c:pt idx="1">
                  <c:v>0.1111111111111111</c:v>
                </c:pt>
                <c:pt idx="2">
                  <c:v>0</c:v>
                </c:pt>
                <c:pt idx="3">
                  <c:v>0</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562007504"/>
        <c:axId val="562008680"/>
      </c:barChart>
      <c:catAx>
        <c:axId val="562007504"/>
        <c:scaling>
          <c:orientation val="maxMin"/>
        </c:scaling>
        <c:delete val="1"/>
        <c:axPos val="l"/>
        <c:numFmt formatCode="General" sourceLinked="1"/>
        <c:majorTickMark val="none"/>
        <c:minorTickMark val="none"/>
        <c:tickLblPos val="nextTo"/>
        <c:crossAx val="562008680"/>
        <c:crosses val="autoZero"/>
        <c:auto val="1"/>
        <c:lblAlgn val="ctr"/>
        <c:lblOffset val="100"/>
        <c:noMultiLvlLbl val="0"/>
      </c:catAx>
      <c:valAx>
        <c:axId val="56200868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620075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matemáticas'!$B$31</c:f>
          <c:strCache>
            <c:ptCount val="1"/>
            <c:pt idx="0">
              <c:v>MATEMÁTICAS - Grado 5º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matemáticas'!$G$23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C3-49A2-A79C-B6C0C877EE0C}"/>
            </c:ext>
          </c:extLst>
        </c:ser>
        <c:ser>
          <c:idx val="1"/>
          <c:order val="1"/>
          <c:tx>
            <c:strRef>
              <c:f>'Área matemáticas'!$H$23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matemáticas'!$H$24:$H$28</c:f>
              <c:numCache>
                <c:formatCode>0%</c:formatCode>
                <c:ptCount val="5"/>
                <c:pt idx="0">
                  <c:v>0.44444444444444442</c:v>
                </c:pt>
                <c:pt idx="1">
                  <c:v>0.1111111111111111</c:v>
                </c:pt>
                <c:pt idx="2">
                  <c:v>0.1111111111111111</c:v>
                </c:pt>
                <c:pt idx="3">
                  <c:v>0.1111111111111111</c:v>
                </c:pt>
                <c:pt idx="4">
                  <c:v>0</c:v>
                </c:pt>
              </c:numCache>
            </c:numRef>
          </c:val>
          <c:extLst xmlns:c16r2="http://schemas.microsoft.com/office/drawing/2015/06/chart">
            <c:ext xmlns:c16="http://schemas.microsoft.com/office/drawing/2014/chart" uri="{C3380CC4-5D6E-409C-BE32-E72D297353CC}">
              <c16:uniqueId val="{00000001-72C3-49A2-A79C-B6C0C877EE0C}"/>
            </c:ext>
          </c:extLst>
        </c:ser>
        <c:ser>
          <c:idx val="2"/>
          <c:order val="2"/>
          <c:tx>
            <c:strRef>
              <c:f>'Área matemáticas'!$I$23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matemáticas'!$I$24:$I$28</c:f>
              <c:numCache>
                <c:formatCode>0%</c:formatCode>
                <c:ptCount val="5"/>
                <c:pt idx="0">
                  <c:v>0.44444444444444442</c:v>
                </c:pt>
                <c:pt idx="1">
                  <c:v>0.77777777777777779</c:v>
                </c:pt>
                <c:pt idx="2">
                  <c:v>0.88888888888888884</c:v>
                </c:pt>
                <c:pt idx="3">
                  <c:v>0.88888888888888884</c:v>
                </c:pt>
                <c:pt idx="4">
                  <c:v>0</c:v>
                </c:pt>
              </c:numCache>
            </c:numRef>
          </c:val>
          <c:extLst xmlns:c16r2="http://schemas.microsoft.com/office/drawing/2015/06/chart">
            <c:ext xmlns:c16="http://schemas.microsoft.com/office/drawing/2014/chart" uri="{C3380CC4-5D6E-409C-BE32-E72D297353CC}">
              <c16:uniqueId val="{00000002-72C3-49A2-A79C-B6C0C877EE0C}"/>
            </c:ext>
          </c:extLst>
        </c:ser>
        <c:ser>
          <c:idx val="3"/>
          <c:order val="3"/>
          <c:tx>
            <c:strRef>
              <c:f>'Área matemáticas'!$J$23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matemáticas'!$J$24:$J$28</c:f>
              <c:numCache>
                <c:formatCode>0%</c:formatCode>
                <c:ptCount val="5"/>
                <c:pt idx="0">
                  <c:v>0.1111111111111111</c:v>
                </c:pt>
                <c:pt idx="1">
                  <c:v>0.1111111111111111</c:v>
                </c:pt>
                <c:pt idx="2">
                  <c:v>0</c:v>
                </c:pt>
                <c:pt idx="3">
                  <c:v>0</c:v>
                </c:pt>
              </c:numCache>
            </c:numRef>
          </c:val>
          <c:extLst xmlns:c16r2="http://schemas.microsoft.com/office/drawing/2015/06/chart">
            <c:ext xmlns:c16="http://schemas.microsoft.com/office/drawing/2014/chart" uri="{C3380CC4-5D6E-409C-BE32-E72D297353CC}">
              <c16:uniqueId val="{00000003-72C3-49A2-A79C-B6C0C877EE0C}"/>
            </c:ext>
          </c:extLst>
        </c:ser>
        <c:dLbls>
          <c:showLegendKey val="0"/>
          <c:showVal val="0"/>
          <c:showCatName val="0"/>
          <c:showSerName val="0"/>
          <c:showPercent val="0"/>
          <c:showBubbleSize val="0"/>
        </c:dLbls>
        <c:gapWidth val="50"/>
        <c:overlap val="100"/>
        <c:axId val="557739968"/>
        <c:axId val="557731344"/>
      </c:barChart>
      <c:catAx>
        <c:axId val="55773996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7731344"/>
        <c:crosses val="autoZero"/>
        <c:auto val="1"/>
        <c:lblAlgn val="ctr"/>
        <c:lblOffset val="100"/>
        <c:noMultiLvlLbl val="0"/>
      </c:catAx>
      <c:valAx>
        <c:axId val="55773134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7739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matemáticas'!$D$52:$H$52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0AAC-4765-81CF-1525DE11B93B}"/>
            </c:ext>
          </c:extLst>
        </c:ser>
        <c:dLbls>
          <c:dLblPos val="ctr"/>
          <c:showLegendKey val="0"/>
          <c:showVal val="1"/>
          <c:showCatName val="0"/>
          <c:showSerName val="0"/>
          <c:showPercent val="0"/>
          <c:showBubbleSize val="0"/>
        </c:dLbls>
        <c:marker val="1"/>
        <c:smooth val="0"/>
        <c:axId val="557740360"/>
        <c:axId val="557730952"/>
      </c:lineChart>
      <c:catAx>
        <c:axId val="55774036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7730952"/>
        <c:crosses val="autoZero"/>
        <c:auto val="1"/>
        <c:lblAlgn val="ctr"/>
        <c:lblOffset val="100"/>
        <c:noMultiLvlLbl val="0"/>
      </c:catAx>
      <c:valAx>
        <c:axId val="5577309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774036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Inglés'!$B$31</c:f>
          <c:strCache>
            <c:ptCount val="1"/>
            <c:pt idx="0">
              <c:v>INGLÉS - Grado 5º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Inglés'!$G$23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4D-44BD-B909-3D50CED7F3C8}"/>
            </c:ext>
          </c:extLst>
        </c:ser>
        <c:ser>
          <c:idx val="1"/>
          <c:order val="1"/>
          <c:tx>
            <c:strRef>
              <c:f>'Área Inglés'!$H$23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Inglés'!$H$24:$H$28</c:f>
              <c:numCache>
                <c:formatCode>0%</c:formatCode>
                <c:ptCount val="5"/>
                <c:pt idx="0">
                  <c:v>0.33333333333333331</c:v>
                </c:pt>
                <c:pt idx="1">
                  <c:v>0.22222222222222221</c:v>
                </c:pt>
                <c:pt idx="2">
                  <c:v>0.1111111111111111</c:v>
                </c:pt>
                <c:pt idx="3">
                  <c:v>0.1111111111111111</c:v>
                </c:pt>
                <c:pt idx="4">
                  <c:v>0</c:v>
                </c:pt>
              </c:numCache>
            </c:numRef>
          </c:val>
          <c:extLst xmlns:c16r2="http://schemas.microsoft.com/office/drawing/2015/06/chart">
            <c:ext xmlns:c16="http://schemas.microsoft.com/office/drawing/2014/chart" uri="{C3380CC4-5D6E-409C-BE32-E72D297353CC}">
              <c16:uniqueId val="{00000001-214D-44BD-B909-3D50CED7F3C8}"/>
            </c:ext>
          </c:extLst>
        </c:ser>
        <c:ser>
          <c:idx val="2"/>
          <c:order val="2"/>
          <c:tx>
            <c:strRef>
              <c:f>'Área Inglés'!$I$23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Inglés'!$I$24:$I$28</c:f>
              <c:numCache>
                <c:formatCode>0%</c:formatCode>
                <c:ptCount val="5"/>
                <c:pt idx="0">
                  <c:v>0.33333333333333331</c:v>
                </c:pt>
                <c:pt idx="1">
                  <c:v>0.55555555555555558</c:v>
                </c:pt>
                <c:pt idx="2">
                  <c:v>0.88888888888888884</c:v>
                </c:pt>
                <c:pt idx="3">
                  <c:v>0.55555555555555558</c:v>
                </c:pt>
                <c:pt idx="4">
                  <c:v>0</c:v>
                </c:pt>
              </c:numCache>
            </c:numRef>
          </c:val>
          <c:extLst xmlns:c16r2="http://schemas.microsoft.com/office/drawing/2015/06/chart">
            <c:ext xmlns:c16="http://schemas.microsoft.com/office/drawing/2014/chart" uri="{C3380CC4-5D6E-409C-BE32-E72D297353CC}">
              <c16:uniqueId val="{00000002-214D-44BD-B909-3D50CED7F3C8}"/>
            </c:ext>
          </c:extLst>
        </c:ser>
        <c:ser>
          <c:idx val="3"/>
          <c:order val="3"/>
          <c:tx>
            <c:strRef>
              <c:f>'Área Inglés'!$J$23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Inglés'!$J$24:$J$28</c:f>
              <c:numCache>
                <c:formatCode>0%</c:formatCode>
                <c:ptCount val="5"/>
                <c:pt idx="0">
                  <c:v>0.33333333333333331</c:v>
                </c:pt>
                <c:pt idx="1">
                  <c:v>0.22222222222222221</c:v>
                </c:pt>
                <c:pt idx="2">
                  <c:v>0</c:v>
                </c:pt>
                <c:pt idx="3">
                  <c:v>0.33333333333333331</c:v>
                </c:pt>
              </c:numCache>
            </c:numRef>
          </c:val>
          <c:extLst xmlns:c16r2="http://schemas.microsoft.com/office/drawing/2015/06/chart">
            <c:ext xmlns:c16="http://schemas.microsoft.com/office/drawing/2014/chart" uri="{C3380CC4-5D6E-409C-BE32-E72D297353CC}">
              <c16:uniqueId val="{00000003-214D-44BD-B909-3D50CED7F3C8}"/>
            </c:ext>
          </c:extLst>
        </c:ser>
        <c:dLbls>
          <c:showLegendKey val="0"/>
          <c:showVal val="0"/>
          <c:showCatName val="0"/>
          <c:showSerName val="0"/>
          <c:showPercent val="0"/>
          <c:showBubbleSize val="0"/>
        </c:dLbls>
        <c:gapWidth val="50"/>
        <c:overlap val="100"/>
        <c:axId val="557737224"/>
        <c:axId val="557728600"/>
      </c:barChart>
      <c:catAx>
        <c:axId val="55773722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7728600"/>
        <c:crosses val="autoZero"/>
        <c:auto val="1"/>
        <c:lblAlgn val="ctr"/>
        <c:lblOffset val="100"/>
        <c:noMultiLvlLbl val="0"/>
      </c:catAx>
      <c:valAx>
        <c:axId val="55772860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7737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Inglés'!$D$52:$H$52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60D8-4A69-8162-182FEA5D7B98}"/>
            </c:ext>
          </c:extLst>
        </c:ser>
        <c:dLbls>
          <c:dLblPos val="ctr"/>
          <c:showLegendKey val="0"/>
          <c:showVal val="1"/>
          <c:showCatName val="0"/>
          <c:showSerName val="0"/>
          <c:showPercent val="0"/>
          <c:showBubbleSize val="0"/>
        </c:dLbls>
        <c:marker val="1"/>
        <c:smooth val="0"/>
        <c:axId val="557731736"/>
        <c:axId val="557736048"/>
      </c:lineChart>
      <c:catAx>
        <c:axId val="55773173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7736048"/>
        <c:crosses val="autoZero"/>
        <c:auto val="1"/>
        <c:lblAlgn val="ctr"/>
        <c:lblOffset val="100"/>
        <c:noMultiLvlLbl val="0"/>
      </c:catAx>
      <c:valAx>
        <c:axId val="5577360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773173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Sociales'!$B$31</c:f>
          <c:strCache>
            <c:ptCount val="1"/>
            <c:pt idx="0">
              <c:v>SOCIALES - Grado 5º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Sociales'!$G$23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Sociales'!$G$24:$G$28</c:f>
              <c:numCache>
                <c:formatCode>0%</c:formatCode>
                <c:ptCount val="5"/>
                <c:pt idx="0">
                  <c:v>0</c:v>
                </c:pt>
                <c:pt idx="1">
                  <c:v>0.1111111111111111</c:v>
                </c:pt>
                <c:pt idx="2">
                  <c:v>0</c:v>
                </c:pt>
                <c:pt idx="3">
                  <c:v>0</c:v>
                </c:pt>
                <c:pt idx="4">
                  <c:v>0</c:v>
                </c:pt>
              </c:numCache>
            </c:numRef>
          </c:val>
          <c:extLst xmlns:c16r2="http://schemas.microsoft.com/office/drawing/2015/06/chart">
            <c:ext xmlns:c16="http://schemas.microsoft.com/office/drawing/2014/chart" uri="{C3380CC4-5D6E-409C-BE32-E72D297353CC}">
              <c16:uniqueId val="{00000000-83DB-461F-B981-F4B2E03D97E7}"/>
            </c:ext>
          </c:extLst>
        </c:ser>
        <c:ser>
          <c:idx val="1"/>
          <c:order val="1"/>
          <c:tx>
            <c:strRef>
              <c:f>'Área Sociales'!$H$23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Sociales'!$H$24:$H$28</c:f>
              <c:numCache>
                <c:formatCode>0%</c:formatCode>
                <c:ptCount val="5"/>
                <c:pt idx="0">
                  <c:v>0.33333333333333331</c:v>
                </c:pt>
                <c:pt idx="1">
                  <c:v>0</c:v>
                </c:pt>
                <c:pt idx="2">
                  <c:v>0.1111111111111111</c:v>
                </c:pt>
                <c:pt idx="3">
                  <c:v>0.1111111111111111</c:v>
                </c:pt>
                <c:pt idx="4">
                  <c:v>0</c:v>
                </c:pt>
              </c:numCache>
            </c:numRef>
          </c:val>
          <c:extLst xmlns:c16r2="http://schemas.microsoft.com/office/drawing/2015/06/chart">
            <c:ext xmlns:c16="http://schemas.microsoft.com/office/drawing/2014/chart" uri="{C3380CC4-5D6E-409C-BE32-E72D297353CC}">
              <c16:uniqueId val="{00000001-83DB-461F-B981-F4B2E03D97E7}"/>
            </c:ext>
          </c:extLst>
        </c:ser>
        <c:ser>
          <c:idx val="2"/>
          <c:order val="2"/>
          <c:tx>
            <c:strRef>
              <c:f>'Área Sociales'!$I$23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Sociales'!$I$24:$I$28</c:f>
              <c:numCache>
                <c:formatCode>0%</c:formatCode>
                <c:ptCount val="5"/>
                <c:pt idx="0">
                  <c:v>0.22222222222222221</c:v>
                </c:pt>
                <c:pt idx="1">
                  <c:v>0.44444444444444442</c:v>
                </c:pt>
                <c:pt idx="2">
                  <c:v>0.33333333333333331</c:v>
                </c:pt>
                <c:pt idx="3">
                  <c:v>0.44444444444444442</c:v>
                </c:pt>
                <c:pt idx="4">
                  <c:v>0</c:v>
                </c:pt>
              </c:numCache>
            </c:numRef>
          </c:val>
          <c:extLst xmlns:c16r2="http://schemas.microsoft.com/office/drawing/2015/06/chart">
            <c:ext xmlns:c16="http://schemas.microsoft.com/office/drawing/2014/chart" uri="{C3380CC4-5D6E-409C-BE32-E72D297353CC}">
              <c16:uniqueId val="{00000002-83DB-461F-B981-F4B2E03D97E7}"/>
            </c:ext>
          </c:extLst>
        </c:ser>
        <c:ser>
          <c:idx val="3"/>
          <c:order val="3"/>
          <c:tx>
            <c:strRef>
              <c:f>'Área Sociales'!$J$23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Sociales'!$J$24:$J$28</c:f>
              <c:numCache>
                <c:formatCode>0%</c:formatCode>
                <c:ptCount val="5"/>
                <c:pt idx="0">
                  <c:v>0.44444444444444442</c:v>
                </c:pt>
                <c:pt idx="1">
                  <c:v>0.44444444444444442</c:v>
                </c:pt>
                <c:pt idx="2">
                  <c:v>0.55555555555555558</c:v>
                </c:pt>
                <c:pt idx="3">
                  <c:v>0.44444444444444442</c:v>
                </c:pt>
              </c:numCache>
            </c:numRef>
          </c:val>
          <c:extLst xmlns:c16r2="http://schemas.microsoft.com/office/drawing/2015/06/chart">
            <c:ext xmlns:c16="http://schemas.microsoft.com/office/drawing/2014/chart" uri="{C3380CC4-5D6E-409C-BE32-E72D297353CC}">
              <c16:uniqueId val="{00000003-83DB-461F-B981-F4B2E03D97E7}"/>
            </c:ext>
          </c:extLst>
        </c:ser>
        <c:dLbls>
          <c:showLegendKey val="0"/>
          <c:showVal val="0"/>
          <c:showCatName val="0"/>
          <c:showSerName val="0"/>
          <c:showPercent val="0"/>
          <c:showBubbleSize val="0"/>
        </c:dLbls>
        <c:gapWidth val="50"/>
        <c:overlap val="100"/>
        <c:axId val="557735264"/>
        <c:axId val="557736440"/>
      </c:barChart>
      <c:catAx>
        <c:axId val="55773526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7736440"/>
        <c:crosses val="autoZero"/>
        <c:auto val="1"/>
        <c:lblAlgn val="ctr"/>
        <c:lblOffset val="100"/>
        <c:noMultiLvlLbl val="0"/>
      </c:catAx>
      <c:valAx>
        <c:axId val="55773644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773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Sociales'!$D$52:$H$52</c:f>
              <c:numCache>
                <c:formatCode>0%</c:formatCode>
                <c:ptCount val="5"/>
                <c:pt idx="0">
                  <c:v>0</c:v>
                </c:pt>
                <c:pt idx="1">
                  <c:v>0.1111111111111111</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D27B-48D2-AB8E-0E1ADE12D430}"/>
            </c:ext>
          </c:extLst>
        </c:ser>
        <c:dLbls>
          <c:dLblPos val="ctr"/>
          <c:showLegendKey val="0"/>
          <c:showVal val="1"/>
          <c:showCatName val="0"/>
          <c:showSerName val="0"/>
          <c:showPercent val="0"/>
          <c:showBubbleSize val="0"/>
        </c:dLbls>
        <c:marker val="1"/>
        <c:smooth val="0"/>
        <c:axId val="557737616"/>
        <c:axId val="557732520"/>
      </c:lineChart>
      <c:catAx>
        <c:axId val="55773761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7732520"/>
        <c:crosses val="autoZero"/>
        <c:auto val="1"/>
        <c:lblAlgn val="ctr"/>
        <c:lblOffset val="100"/>
        <c:noMultiLvlLbl val="0"/>
      </c:catAx>
      <c:valAx>
        <c:axId val="5577325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773761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Naturales'!$B$31</c:f>
          <c:strCache>
            <c:ptCount val="1"/>
            <c:pt idx="0">
              <c:v>CIENCIAS NATURALES - Grado 5º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Naturales'!$G$23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E8-4A0A-8C96-E486AF1125E3}"/>
            </c:ext>
          </c:extLst>
        </c:ser>
        <c:ser>
          <c:idx val="1"/>
          <c:order val="1"/>
          <c:tx>
            <c:strRef>
              <c:f>'Área Naturales'!$H$23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Naturales'!$H$24:$H$28</c:f>
              <c:numCache>
                <c:formatCode>0%</c:formatCode>
                <c:ptCount val="5"/>
                <c:pt idx="0">
                  <c:v>0.33333333333333331</c:v>
                </c:pt>
                <c:pt idx="1">
                  <c:v>0.1111111111111111</c:v>
                </c:pt>
                <c:pt idx="2">
                  <c:v>0.1111111111111111</c:v>
                </c:pt>
                <c:pt idx="3">
                  <c:v>0.1111111111111111</c:v>
                </c:pt>
                <c:pt idx="4">
                  <c:v>0</c:v>
                </c:pt>
              </c:numCache>
            </c:numRef>
          </c:val>
          <c:extLst xmlns:c16r2="http://schemas.microsoft.com/office/drawing/2015/06/chart">
            <c:ext xmlns:c16="http://schemas.microsoft.com/office/drawing/2014/chart" uri="{C3380CC4-5D6E-409C-BE32-E72D297353CC}">
              <c16:uniqueId val="{00000001-E6E8-4A0A-8C96-E486AF1125E3}"/>
            </c:ext>
          </c:extLst>
        </c:ser>
        <c:ser>
          <c:idx val="2"/>
          <c:order val="2"/>
          <c:tx>
            <c:strRef>
              <c:f>'Área Naturales'!$I$23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Naturales'!$I$24:$I$28</c:f>
              <c:numCache>
                <c:formatCode>0%</c:formatCode>
                <c:ptCount val="5"/>
                <c:pt idx="0">
                  <c:v>0.22222222222222221</c:v>
                </c:pt>
                <c:pt idx="1">
                  <c:v>0.44444444444444442</c:v>
                </c:pt>
                <c:pt idx="2">
                  <c:v>0.66666666666666663</c:v>
                </c:pt>
                <c:pt idx="3">
                  <c:v>0.66666666666666663</c:v>
                </c:pt>
                <c:pt idx="4">
                  <c:v>0</c:v>
                </c:pt>
              </c:numCache>
            </c:numRef>
          </c:val>
          <c:extLst xmlns:c16r2="http://schemas.microsoft.com/office/drawing/2015/06/chart">
            <c:ext xmlns:c16="http://schemas.microsoft.com/office/drawing/2014/chart" uri="{C3380CC4-5D6E-409C-BE32-E72D297353CC}">
              <c16:uniqueId val="{00000002-E6E8-4A0A-8C96-E486AF1125E3}"/>
            </c:ext>
          </c:extLst>
        </c:ser>
        <c:ser>
          <c:idx val="3"/>
          <c:order val="3"/>
          <c:tx>
            <c:strRef>
              <c:f>'Área Naturales'!$J$23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Naturales'!$J$24:$J$28</c:f>
              <c:numCache>
                <c:formatCode>0%</c:formatCode>
                <c:ptCount val="5"/>
                <c:pt idx="0">
                  <c:v>0.44444444444444442</c:v>
                </c:pt>
                <c:pt idx="1">
                  <c:v>0.44444444444444442</c:v>
                </c:pt>
                <c:pt idx="2">
                  <c:v>0.22222222222222221</c:v>
                </c:pt>
                <c:pt idx="3">
                  <c:v>0.22222222222222221</c:v>
                </c:pt>
              </c:numCache>
            </c:numRef>
          </c:val>
          <c:extLst xmlns:c16r2="http://schemas.microsoft.com/office/drawing/2015/06/chart">
            <c:ext xmlns:c16="http://schemas.microsoft.com/office/drawing/2014/chart" uri="{C3380CC4-5D6E-409C-BE32-E72D297353CC}">
              <c16:uniqueId val="{00000003-E6E8-4A0A-8C96-E486AF1125E3}"/>
            </c:ext>
          </c:extLst>
        </c:ser>
        <c:dLbls>
          <c:showLegendKey val="0"/>
          <c:showVal val="0"/>
          <c:showCatName val="0"/>
          <c:showSerName val="0"/>
          <c:showPercent val="0"/>
          <c:showBubbleSize val="0"/>
        </c:dLbls>
        <c:gapWidth val="50"/>
        <c:overlap val="100"/>
        <c:axId val="557733304"/>
        <c:axId val="557738008"/>
      </c:barChart>
      <c:catAx>
        <c:axId val="55773330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7738008"/>
        <c:crosses val="autoZero"/>
        <c:auto val="1"/>
        <c:lblAlgn val="ctr"/>
        <c:lblOffset val="100"/>
        <c:noMultiLvlLbl val="0"/>
      </c:catAx>
      <c:valAx>
        <c:axId val="55773800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7733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topLeftCell="A23" zoomScale="110" zoomScalePageLayoutView="110" workbookViewId="0">
      <selection activeCell="A23" sqref="A23:H37"/>
    </sheetView>
  </sheetViews>
  <sheetFormatPr baseColWidth="10" defaultColWidth="10.7109375" defaultRowHeight="15" x14ac:dyDescent="0.25"/>
  <cols>
    <col min="6" max="6" width="3.42578125" customWidth="1"/>
    <col min="7" max="7" width="57" hidden="1" customWidth="1"/>
    <col min="8" max="8" width="21" customWidth="1"/>
    <col min="9" max="15" width="11.42578125" customWidth="1"/>
  </cols>
  <sheetData>
    <row r="1" spans="1:8" ht="15.75" thickBot="1" x14ac:dyDescent="0.3"/>
    <row r="2" spans="1:8" ht="15.75" thickBot="1" x14ac:dyDescent="0.3">
      <c r="A2" s="72" t="s">
        <v>46</v>
      </c>
      <c r="B2" s="73"/>
      <c r="C2" s="73"/>
      <c r="D2" s="73"/>
      <c r="E2" s="73"/>
      <c r="F2" s="73"/>
      <c r="G2" s="73"/>
      <c r="H2" s="74"/>
    </row>
    <row r="3" spans="1:8" ht="15" customHeight="1" x14ac:dyDescent="0.25">
      <c r="A3" s="75" t="s">
        <v>49</v>
      </c>
      <c r="B3" s="76"/>
      <c r="C3" s="76"/>
      <c r="D3" s="76"/>
      <c r="E3" s="76"/>
      <c r="F3" s="76"/>
      <c r="G3" s="76"/>
      <c r="H3" s="77"/>
    </row>
    <row r="4" spans="1:8" ht="62.25" customHeight="1" thickBot="1" x14ac:dyDescent="0.3">
      <c r="A4" s="78"/>
      <c r="B4" s="79"/>
      <c r="C4" s="79"/>
      <c r="D4" s="79"/>
      <c r="E4" s="79"/>
      <c r="F4" s="79"/>
      <c r="G4" s="79"/>
      <c r="H4" s="80"/>
    </row>
    <row r="5" spans="1:8" x14ac:dyDescent="0.25">
      <c r="A5" s="65" t="s">
        <v>157</v>
      </c>
      <c r="B5" s="66"/>
      <c r="C5" s="66"/>
      <c r="D5" s="66"/>
      <c r="E5" s="66"/>
      <c r="F5" s="66"/>
      <c r="G5" s="66"/>
      <c r="H5" s="67"/>
    </row>
    <row r="6" spans="1:8" x14ac:dyDescent="0.25">
      <c r="A6" s="56"/>
      <c r="B6" s="57"/>
      <c r="C6" s="57"/>
      <c r="D6" s="57"/>
      <c r="E6" s="57"/>
      <c r="F6" s="57"/>
      <c r="G6" s="57"/>
      <c r="H6" s="58"/>
    </row>
    <row r="7" spans="1:8" x14ac:dyDescent="0.25">
      <c r="A7" s="56"/>
      <c r="B7" s="57"/>
      <c r="C7" s="57"/>
      <c r="D7" s="57"/>
      <c r="E7" s="57"/>
      <c r="F7" s="57"/>
      <c r="G7" s="57"/>
      <c r="H7" s="58"/>
    </row>
    <row r="8" spans="1:8" x14ac:dyDescent="0.25">
      <c r="A8" s="56"/>
      <c r="B8" s="57"/>
      <c r="C8" s="57"/>
      <c r="D8" s="57"/>
      <c r="E8" s="57"/>
      <c r="F8" s="57"/>
      <c r="G8" s="57"/>
      <c r="H8" s="58"/>
    </row>
    <row r="9" spans="1:8" x14ac:dyDescent="0.25">
      <c r="A9" s="56"/>
      <c r="B9" s="57"/>
      <c r="C9" s="57"/>
      <c r="D9" s="57"/>
      <c r="E9" s="57"/>
      <c r="F9" s="57"/>
      <c r="G9" s="57"/>
      <c r="H9" s="58"/>
    </row>
    <row r="10" spans="1:8" x14ac:dyDescent="0.25">
      <c r="A10" s="56"/>
      <c r="B10" s="57"/>
      <c r="C10" s="57"/>
      <c r="D10" s="57"/>
      <c r="E10" s="57"/>
      <c r="F10" s="57"/>
      <c r="G10" s="57"/>
      <c r="H10" s="58"/>
    </row>
    <row r="11" spans="1:8" x14ac:dyDescent="0.25">
      <c r="A11" s="56"/>
      <c r="B11" s="57"/>
      <c r="C11" s="57"/>
      <c r="D11" s="57"/>
      <c r="E11" s="57"/>
      <c r="F11" s="57"/>
      <c r="G11" s="57"/>
      <c r="H11" s="58"/>
    </row>
    <row r="12" spans="1:8" x14ac:dyDescent="0.25">
      <c r="A12" s="56"/>
      <c r="B12" s="57"/>
      <c r="C12" s="57"/>
      <c r="D12" s="57"/>
      <c r="E12" s="57"/>
      <c r="F12" s="57"/>
      <c r="G12" s="57"/>
      <c r="H12" s="58"/>
    </row>
    <row r="13" spans="1:8" x14ac:dyDescent="0.25">
      <c r="A13" s="56"/>
      <c r="B13" s="57"/>
      <c r="C13" s="57"/>
      <c r="D13" s="57"/>
      <c r="E13" s="57"/>
      <c r="F13" s="57"/>
      <c r="G13" s="57"/>
      <c r="H13" s="58"/>
    </row>
    <row r="14" spans="1:8" x14ac:dyDescent="0.25">
      <c r="A14" s="56"/>
      <c r="B14" s="57"/>
      <c r="C14" s="57"/>
      <c r="D14" s="57"/>
      <c r="E14" s="57"/>
      <c r="F14" s="57"/>
      <c r="G14" s="57"/>
      <c r="H14" s="58"/>
    </row>
    <row r="15" spans="1:8" x14ac:dyDescent="0.25">
      <c r="A15" s="56"/>
      <c r="B15" s="57"/>
      <c r="C15" s="57"/>
      <c r="D15" s="57"/>
      <c r="E15" s="57"/>
      <c r="F15" s="57"/>
      <c r="G15" s="57"/>
      <c r="H15" s="58"/>
    </row>
    <row r="16" spans="1:8" x14ac:dyDescent="0.25">
      <c r="A16" s="56"/>
      <c r="B16" s="57"/>
      <c r="C16" s="57"/>
      <c r="D16" s="57"/>
      <c r="E16" s="57"/>
      <c r="F16" s="57"/>
      <c r="G16" s="57"/>
      <c r="H16" s="58"/>
    </row>
    <row r="17" spans="1:8" ht="15.75" thickBot="1" x14ac:dyDescent="0.3">
      <c r="A17" s="68" t="s">
        <v>46</v>
      </c>
      <c r="B17" s="69"/>
      <c r="C17" s="69"/>
      <c r="D17" s="69"/>
      <c r="E17" s="57"/>
      <c r="F17" s="57"/>
      <c r="G17" s="57"/>
      <c r="H17" s="58"/>
    </row>
    <row r="18" spans="1:8" ht="8.25" customHeight="1" thickBot="1" x14ac:dyDescent="0.3">
      <c r="A18" s="56"/>
      <c r="B18" s="57"/>
      <c r="C18" s="57"/>
      <c r="D18" s="57"/>
      <c r="E18" s="57"/>
      <c r="F18" s="57"/>
      <c r="G18" s="57"/>
      <c r="H18" s="58"/>
    </row>
    <row r="19" spans="1:8" ht="15.75" hidden="1" thickBot="1" x14ac:dyDescent="0.3">
      <c r="A19" s="59"/>
      <c r="B19" s="60"/>
      <c r="C19" s="60"/>
      <c r="D19" s="60"/>
      <c r="E19" s="60"/>
      <c r="F19" s="60"/>
      <c r="G19" s="60"/>
      <c r="H19" s="61"/>
    </row>
    <row r="20" spans="1:8" ht="15.75" thickBot="1" x14ac:dyDescent="0.3">
      <c r="A20" s="62"/>
      <c r="B20" s="63"/>
      <c r="C20" s="63"/>
      <c r="D20" s="63"/>
      <c r="E20" s="63"/>
      <c r="F20" s="63"/>
      <c r="G20" s="63"/>
      <c r="H20" s="64"/>
    </row>
    <row r="21" spans="1:8" ht="15" customHeight="1" x14ac:dyDescent="0.25">
      <c r="A21" s="81" t="s">
        <v>50</v>
      </c>
      <c r="B21" s="82"/>
      <c r="C21" s="82"/>
      <c r="D21" s="82"/>
      <c r="E21" s="82"/>
      <c r="F21" s="82"/>
      <c r="G21" s="82"/>
      <c r="H21" s="83"/>
    </row>
    <row r="22" spans="1:8" ht="69" customHeight="1" x14ac:dyDescent="0.25">
      <c r="A22" s="84"/>
      <c r="B22" s="85"/>
      <c r="C22" s="85"/>
      <c r="D22" s="85"/>
      <c r="E22" s="85"/>
      <c r="F22" s="85"/>
      <c r="G22" s="85"/>
      <c r="H22" s="86"/>
    </row>
    <row r="23" spans="1:8" x14ac:dyDescent="0.25">
      <c r="A23" s="53" t="s">
        <v>158</v>
      </c>
      <c r="B23" s="54"/>
      <c r="C23" s="54"/>
      <c r="D23" s="54"/>
      <c r="E23" s="54"/>
      <c r="F23" s="54"/>
      <c r="G23" s="54"/>
      <c r="H23" s="55"/>
    </row>
    <row r="24" spans="1:8" x14ac:dyDescent="0.25">
      <c r="A24" s="56"/>
      <c r="B24" s="57"/>
      <c r="C24" s="57"/>
      <c r="D24" s="57"/>
      <c r="E24" s="57"/>
      <c r="F24" s="57"/>
      <c r="G24" s="57"/>
      <c r="H24" s="58"/>
    </row>
    <row r="25" spans="1:8" x14ac:dyDescent="0.25">
      <c r="A25" s="56"/>
      <c r="B25" s="57"/>
      <c r="C25" s="57"/>
      <c r="D25" s="57"/>
      <c r="E25" s="57"/>
      <c r="F25" s="57"/>
      <c r="G25" s="57"/>
      <c r="H25" s="58"/>
    </row>
    <row r="26" spans="1:8" x14ac:dyDescent="0.25">
      <c r="A26" s="56"/>
      <c r="B26" s="57"/>
      <c r="C26" s="57"/>
      <c r="D26" s="57"/>
      <c r="E26" s="57"/>
      <c r="F26" s="57"/>
      <c r="G26" s="57"/>
      <c r="H26" s="58"/>
    </row>
    <row r="27" spans="1:8" x14ac:dyDescent="0.25">
      <c r="A27" s="56"/>
      <c r="B27" s="57"/>
      <c r="C27" s="57"/>
      <c r="D27" s="57"/>
      <c r="E27" s="57"/>
      <c r="F27" s="57"/>
      <c r="G27" s="57"/>
      <c r="H27" s="58"/>
    </row>
    <row r="28" spans="1:8" x14ac:dyDescent="0.25">
      <c r="A28" s="56"/>
      <c r="B28" s="57"/>
      <c r="C28" s="57"/>
      <c r="D28" s="57"/>
      <c r="E28" s="57"/>
      <c r="F28" s="57"/>
      <c r="G28" s="57"/>
      <c r="H28" s="58"/>
    </row>
    <row r="29" spans="1:8" x14ac:dyDescent="0.25">
      <c r="A29" s="56"/>
      <c r="B29" s="57"/>
      <c r="C29" s="57"/>
      <c r="D29" s="57"/>
      <c r="E29" s="57"/>
      <c r="F29" s="57"/>
      <c r="G29" s="57"/>
      <c r="H29" s="58"/>
    </row>
    <row r="30" spans="1:8" x14ac:dyDescent="0.25">
      <c r="A30" s="56"/>
      <c r="B30" s="57"/>
      <c r="C30" s="57"/>
      <c r="D30" s="57"/>
      <c r="E30" s="57"/>
      <c r="F30" s="57"/>
      <c r="G30" s="57"/>
      <c r="H30" s="58"/>
    </row>
    <row r="31" spans="1:8" x14ac:dyDescent="0.25">
      <c r="A31" s="56"/>
      <c r="B31" s="57"/>
      <c r="C31" s="57"/>
      <c r="D31" s="57"/>
      <c r="E31" s="57"/>
      <c r="F31" s="57"/>
      <c r="G31" s="57"/>
      <c r="H31" s="58"/>
    </row>
    <row r="32" spans="1:8" x14ac:dyDescent="0.25">
      <c r="A32" s="56"/>
      <c r="B32" s="57"/>
      <c r="C32" s="57"/>
      <c r="D32" s="57"/>
      <c r="E32" s="57"/>
      <c r="F32" s="57"/>
      <c r="G32" s="57"/>
      <c r="H32" s="58"/>
    </row>
    <row r="33" spans="1:8" x14ac:dyDescent="0.25">
      <c r="A33" s="56"/>
      <c r="B33" s="57"/>
      <c r="C33" s="57"/>
      <c r="D33" s="57"/>
      <c r="E33" s="57"/>
      <c r="F33" s="57"/>
      <c r="G33" s="57"/>
      <c r="H33" s="58"/>
    </row>
    <row r="34" spans="1:8" x14ac:dyDescent="0.25">
      <c r="A34" s="56"/>
      <c r="B34" s="57"/>
      <c r="C34" s="57"/>
      <c r="D34" s="57"/>
      <c r="E34" s="57"/>
      <c r="F34" s="57"/>
      <c r="G34" s="57"/>
      <c r="H34" s="58"/>
    </row>
    <row r="35" spans="1:8" x14ac:dyDescent="0.25">
      <c r="A35" s="56"/>
      <c r="B35" s="57"/>
      <c r="C35" s="57"/>
      <c r="D35" s="57"/>
      <c r="E35" s="57"/>
      <c r="F35" s="57"/>
      <c r="G35" s="57"/>
      <c r="H35" s="58"/>
    </row>
    <row r="36" spans="1:8" x14ac:dyDescent="0.25">
      <c r="A36" s="56"/>
      <c r="B36" s="57"/>
      <c r="C36" s="57"/>
      <c r="D36" s="57"/>
      <c r="E36" s="57"/>
      <c r="F36" s="57"/>
      <c r="G36" s="57"/>
      <c r="H36" s="58"/>
    </row>
    <row r="37" spans="1:8" ht="15.75" thickBot="1" x14ac:dyDescent="0.3">
      <c r="A37" s="59"/>
      <c r="B37" s="60"/>
      <c r="C37" s="60"/>
      <c r="D37" s="60"/>
      <c r="E37" s="60"/>
      <c r="F37" s="60"/>
      <c r="G37" s="60"/>
      <c r="H37" s="61"/>
    </row>
    <row r="38" spans="1:8" ht="15" customHeight="1" x14ac:dyDescent="0.25">
      <c r="A38" s="70" t="s">
        <v>48</v>
      </c>
      <c r="B38" s="70"/>
      <c r="C38" s="70"/>
      <c r="D38" s="70"/>
      <c r="E38" s="70"/>
      <c r="F38" s="70"/>
      <c r="G38" s="70"/>
      <c r="H38" s="70"/>
    </row>
    <row r="39" spans="1:8" x14ac:dyDescent="0.25">
      <c r="A39" s="71"/>
      <c r="B39" s="71"/>
      <c r="C39" s="71"/>
      <c r="D39" s="71"/>
      <c r="E39" s="71"/>
      <c r="F39" s="71"/>
      <c r="G39" s="71"/>
      <c r="H39" s="71"/>
    </row>
    <row r="40" spans="1:8" x14ac:dyDescent="0.25">
      <c r="A40" s="71"/>
      <c r="B40" s="71"/>
      <c r="C40" s="71"/>
      <c r="D40" s="71"/>
      <c r="E40" s="71"/>
      <c r="F40" s="71"/>
      <c r="G40" s="71"/>
      <c r="H40" s="71"/>
    </row>
  </sheetData>
  <mergeCells count="7">
    <mergeCell ref="A23:H37"/>
    <mergeCell ref="A20:H20"/>
    <mergeCell ref="A5:H19"/>
    <mergeCell ref="A38:H40"/>
    <mergeCell ref="A2:H2"/>
    <mergeCell ref="A3:H4"/>
    <mergeCell ref="A21:H22"/>
  </mergeCells>
  <phoneticPr fontId="29"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view="pageLayout" workbookViewId="0">
      <selection activeCell="F7" sqref="F7:J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0" ht="18" x14ac:dyDescent="0.25">
      <c r="B1" s="97" t="s">
        <v>46</v>
      </c>
      <c r="C1" s="97"/>
      <c r="D1" s="97"/>
      <c r="E1" s="97"/>
      <c r="F1" s="97"/>
      <c r="G1" s="97"/>
      <c r="H1" s="97"/>
      <c r="I1" s="97"/>
      <c r="J1" s="97"/>
    </row>
    <row r="2" spans="2:10" ht="7.5" customHeight="1" x14ac:dyDescent="0.2">
      <c r="B2" s="2"/>
      <c r="C2" s="2"/>
      <c r="D2" s="2"/>
      <c r="E2" s="2"/>
      <c r="F2" s="2"/>
      <c r="G2" s="2"/>
      <c r="H2" s="2"/>
      <c r="I2" s="2"/>
      <c r="J2" s="2"/>
    </row>
    <row r="3" spans="2:10" ht="17.25" customHeight="1" x14ac:dyDescent="0.2">
      <c r="B3" s="93" t="s">
        <v>44</v>
      </c>
      <c r="C3" s="93"/>
      <c r="D3" s="93"/>
      <c r="E3" s="93"/>
      <c r="F3" s="93"/>
      <c r="G3" s="93"/>
      <c r="H3" s="93"/>
      <c r="I3" s="93"/>
      <c r="J3" s="93"/>
    </row>
    <row r="4" spans="2:10" ht="7.5" customHeight="1" x14ac:dyDescent="0.2">
      <c r="B4" s="93"/>
      <c r="C4" s="93"/>
      <c r="D4" s="93"/>
      <c r="E4" s="93"/>
      <c r="F4" s="93"/>
      <c r="G4" s="93"/>
      <c r="H4" s="93"/>
      <c r="I4" s="93"/>
      <c r="J4" s="93"/>
    </row>
    <row r="5" spans="2:10" ht="22.5" customHeight="1" x14ac:dyDescent="0.2">
      <c r="B5" s="2"/>
      <c r="C5" s="2"/>
      <c r="D5" s="2"/>
      <c r="E5" s="2"/>
      <c r="F5" s="2"/>
      <c r="G5" s="2"/>
      <c r="H5" s="2"/>
      <c r="I5" s="2"/>
      <c r="J5" s="2"/>
    </row>
    <row r="6" spans="2:10" ht="33" customHeight="1" x14ac:dyDescent="0.2">
      <c r="B6" s="98" t="s">
        <v>4</v>
      </c>
      <c r="C6" s="98"/>
      <c r="D6" s="99" t="s">
        <v>5</v>
      </c>
      <c r="E6" s="99"/>
      <c r="F6" s="99" t="s">
        <v>6</v>
      </c>
      <c r="G6" s="99"/>
      <c r="H6" s="99"/>
      <c r="I6" s="99"/>
      <c r="J6" s="99"/>
    </row>
    <row r="7" spans="2:10" ht="33" customHeight="1" x14ac:dyDescent="0.2">
      <c r="B7" s="94" t="s">
        <v>0</v>
      </c>
      <c r="C7" s="94"/>
      <c r="D7" s="95" t="s">
        <v>54</v>
      </c>
      <c r="E7" s="95"/>
      <c r="F7" s="101" t="s">
        <v>55</v>
      </c>
      <c r="G7" s="101"/>
      <c r="H7" s="101"/>
      <c r="I7" s="101"/>
      <c r="J7" s="101"/>
    </row>
    <row r="8" spans="2:10" ht="33" customHeight="1" x14ac:dyDescent="0.2">
      <c r="B8" s="94" t="s">
        <v>2</v>
      </c>
      <c r="C8" s="94"/>
      <c r="D8" s="92" t="s">
        <v>53</v>
      </c>
      <c r="E8" s="92"/>
      <c r="F8" s="100" t="s">
        <v>56</v>
      </c>
      <c r="G8" s="100"/>
      <c r="H8" s="100"/>
      <c r="I8" s="100"/>
      <c r="J8" s="100"/>
    </row>
    <row r="9" spans="2:10" ht="33" customHeight="1" x14ac:dyDescent="0.2">
      <c r="B9" s="94" t="s">
        <v>1</v>
      </c>
      <c r="C9" s="94"/>
      <c r="D9" s="95" t="s">
        <v>52</v>
      </c>
      <c r="E9" s="95"/>
      <c r="F9" s="96" t="s">
        <v>57</v>
      </c>
      <c r="G9" s="96"/>
      <c r="H9" s="96"/>
      <c r="I9" s="96"/>
      <c r="J9" s="96"/>
    </row>
    <row r="10" spans="2:10" ht="8.25" customHeight="1" x14ac:dyDescent="0.2">
      <c r="B10" s="88" t="s">
        <v>3</v>
      </c>
      <c r="C10" s="89"/>
      <c r="D10" s="92" t="s">
        <v>40</v>
      </c>
      <c r="E10" s="92"/>
      <c r="F10" s="92" t="s">
        <v>58</v>
      </c>
      <c r="G10" s="92"/>
      <c r="H10" s="92"/>
      <c r="I10" s="92"/>
      <c r="J10" s="92"/>
    </row>
    <row r="11" spans="2:10" x14ac:dyDescent="0.2">
      <c r="B11" s="90"/>
      <c r="C11" s="91"/>
      <c r="D11" s="92"/>
      <c r="E11" s="92"/>
      <c r="F11" s="92"/>
      <c r="G11" s="92"/>
      <c r="H11" s="92"/>
      <c r="I11" s="92"/>
      <c r="J11" s="92"/>
    </row>
    <row r="13" spans="2:10" ht="13.5" customHeight="1" x14ac:dyDescent="0.2">
      <c r="B13" s="1" t="s">
        <v>47</v>
      </c>
    </row>
    <row r="14" spans="2:10" x14ac:dyDescent="0.2">
      <c r="B14" s="87"/>
      <c r="C14" s="87"/>
      <c r="D14" s="87"/>
      <c r="E14" s="87"/>
      <c r="F14" s="87"/>
      <c r="G14" s="87"/>
      <c r="H14" s="87"/>
      <c r="I14" s="87"/>
      <c r="J14" s="87"/>
    </row>
    <row r="15" spans="2:10" x14ac:dyDescent="0.2">
      <c r="B15" s="87"/>
      <c r="C15" s="87"/>
      <c r="D15" s="87"/>
      <c r="E15" s="87"/>
      <c r="F15" s="87"/>
      <c r="G15" s="87"/>
      <c r="H15" s="87"/>
      <c r="I15" s="87"/>
      <c r="J15" s="87"/>
    </row>
  </sheetData>
  <mergeCells count="18">
    <mergeCell ref="B1:J1"/>
    <mergeCell ref="B6:C6"/>
    <mergeCell ref="D6:E6"/>
    <mergeCell ref="F6:J6"/>
    <mergeCell ref="F8:J8"/>
    <mergeCell ref="B7:C7"/>
    <mergeCell ref="D7:E7"/>
    <mergeCell ref="F7:J7"/>
    <mergeCell ref="B8:C8"/>
    <mergeCell ref="D8:E8"/>
    <mergeCell ref="B14:J15"/>
    <mergeCell ref="B10:C11"/>
    <mergeCell ref="D10:E11"/>
    <mergeCell ref="F10:J11"/>
    <mergeCell ref="B3:J4"/>
    <mergeCell ref="B9:C9"/>
    <mergeCell ref="D9:E9"/>
    <mergeCell ref="F9:J9"/>
  </mergeCells>
  <phoneticPr fontId="29"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6"/>
  <sheetViews>
    <sheetView view="pageLayout" topLeftCell="A19"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59</v>
      </c>
      <c r="F6" s="134"/>
      <c r="G6" s="134"/>
      <c r="H6" s="134"/>
      <c r="I6" s="134"/>
      <c r="J6" s="135"/>
    </row>
    <row r="7" spans="2:12" ht="7.5" customHeight="1" thickTop="1" thickBot="1" x14ac:dyDescent="0.25"/>
    <row r="8" spans="2:12" ht="22.5" customHeight="1" thickTop="1" thickBot="1" x14ac:dyDescent="0.25">
      <c r="D8" s="10" t="s">
        <v>13</v>
      </c>
      <c r="E8" s="35" t="s">
        <v>151</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5º</v>
      </c>
      <c r="D12" s="138"/>
      <c r="E12" s="138"/>
      <c r="F12" s="138"/>
      <c r="G12" s="138"/>
      <c r="H12" s="138"/>
      <c r="I12" s="138"/>
      <c r="J12" s="139"/>
    </row>
    <row r="13" spans="2:12" ht="67.349999999999994" customHeight="1" x14ac:dyDescent="0.2">
      <c r="B13" s="4" t="s">
        <v>0</v>
      </c>
      <c r="C13" s="140" t="s">
        <v>62</v>
      </c>
      <c r="D13" s="141"/>
      <c r="E13" s="141"/>
      <c r="F13" s="141"/>
      <c r="G13" s="141"/>
      <c r="H13" s="141"/>
      <c r="I13" s="141"/>
      <c r="J13" s="142"/>
    </row>
    <row r="14" spans="2:12" ht="67.349999999999994" customHeight="1" x14ac:dyDescent="0.2">
      <c r="B14" s="4" t="s">
        <v>2</v>
      </c>
      <c r="C14" s="143" t="s">
        <v>60</v>
      </c>
      <c r="D14" s="129"/>
      <c r="E14" s="129"/>
      <c r="F14" s="129"/>
      <c r="G14" s="129"/>
      <c r="H14" s="129"/>
      <c r="I14" s="129"/>
      <c r="J14" s="130"/>
    </row>
    <row r="15" spans="2:12" ht="67.349999999999994" customHeight="1" x14ac:dyDescent="0.2">
      <c r="B15" s="4" t="s">
        <v>1</v>
      </c>
      <c r="C15" s="144" t="s">
        <v>61</v>
      </c>
      <c r="D15" s="141"/>
      <c r="E15" s="141"/>
      <c r="F15" s="141"/>
      <c r="G15" s="141"/>
      <c r="H15" s="141"/>
      <c r="I15" s="141"/>
      <c r="J15" s="142"/>
    </row>
    <row r="16" spans="2:12" ht="67.349999999999994" customHeight="1" x14ac:dyDescent="0.2">
      <c r="B16" s="4"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6"/>
      <c r="C19" s="6"/>
      <c r="D19" s="6"/>
      <c r="E19" s="6"/>
      <c r="F19" s="6"/>
      <c r="G19" s="6"/>
      <c r="H19" s="6"/>
      <c r="I19" s="6"/>
      <c r="J19" s="6"/>
    </row>
    <row r="20" spans="2:10" ht="22.5" customHeight="1" thickTop="1" thickBot="1" x14ac:dyDescent="0.25">
      <c r="B20" s="131" t="s">
        <v>8</v>
      </c>
      <c r="C20" s="131"/>
      <c r="D20" s="132"/>
      <c r="E20" s="35">
        <v>9</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4</v>
      </c>
      <c r="E24" s="37">
        <v>1</v>
      </c>
      <c r="F24" s="38">
        <v>4</v>
      </c>
      <c r="G24" s="15">
        <f>IFERROR(C24/$E$20,0)</f>
        <v>0</v>
      </c>
      <c r="H24" s="16">
        <f t="shared" ref="H24:J28" si="0">IFERROR(D24/$E$20,0)</f>
        <v>0.44444444444444442</v>
      </c>
      <c r="I24" s="15">
        <f t="shared" si="0"/>
        <v>0.1111111111111111</v>
      </c>
      <c r="J24" s="17">
        <f t="shared" si="0"/>
        <v>0.44444444444444442</v>
      </c>
    </row>
    <row r="25" spans="2:10" ht="18.75" customHeight="1" x14ac:dyDescent="0.2">
      <c r="B25" s="7">
        <v>2</v>
      </c>
      <c r="C25" s="39">
        <v>1</v>
      </c>
      <c r="D25" s="40">
        <v>1</v>
      </c>
      <c r="E25" s="40">
        <v>5</v>
      </c>
      <c r="F25" s="41">
        <v>2</v>
      </c>
      <c r="G25" s="15">
        <f>IFERROR(C25/$E$20,0)</f>
        <v>0.1111111111111111</v>
      </c>
      <c r="H25" s="16">
        <f t="shared" si="0"/>
        <v>0.1111111111111111</v>
      </c>
      <c r="I25" s="15">
        <f t="shared" si="0"/>
        <v>0.55555555555555558</v>
      </c>
      <c r="J25" s="17">
        <f t="shared" si="0"/>
        <v>0.22222222222222221</v>
      </c>
    </row>
    <row r="26" spans="2:10" ht="18.75" customHeight="1" x14ac:dyDescent="0.2">
      <c r="B26" s="7">
        <v>3</v>
      </c>
      <c r="C26" s="36">
        <v>0</v>
      </c>
      <c r="D26" s="37">
        <v>2</v>
      </c>
      <c r="E26" s="37">
        <v>2</v>
      </c>
      <c r="F26" s="38">
        <v>5</v>
      </c>
      <c r="G26" s="15">
        <f>IFERROR(C26/$E$20,0)</f>
        <v>0</v>
      </c>
      <c r="H26" s="16">
        <f t="shared" si="0"/>
        <v>0.22222222222222221</v>
      </c>
      <c r="I26" s="15">
        <f t="shared" si="0"/>
        <v>0.22222222222222221</v>
      </c>
      <c r="J26" s="17">
        <f t="shared" si="0"/>
        <v>0.55555555555555558</v>
      </c>
    </row>
    <row r="27" spans="2:10" ht="18.75" customHeight="1" x14ac:dyDescent="0.2">
      <c r="B27" s="7">
        <v>4</v>
      </c>
      <c r="C27" s="39">
        <v>0</v>
      </c>
      <c r="D27" s="40">
        <v>1</v>
      </c>
      <c r="E27" s="40">
        <v>5</v>
      </c>
      <c r="F27" s="41">
        <v>3</v>
      </c>
      <c r="G27" s="15">
        <f>IFERROR(C27/$E$20,0)</f>
        <v>0</v>
      </c>
      <c r="H27" s="16">
        <f t="shared" si="0"/>
        <v>0.1111111111111111</v>
      </c>
      <c r="I27" s="15">
        <f t="shared" si="0"/>
        <v>0.55555555555555558</v>
      </c>
      <c r="J27" s="17">
        <f t="shared" si="0"/>
        <v>0.33333333333333331</v>
      </c>
    </row>
    <row r="28" spans="2:10" ht="18.75" customHeight="1" x14ac:dyDescent="0.2">
      <c r="B28" s="7">
        <v>5</v>
      </c>
      <c r="C28" s="36" t="s">
        <v>39</v>
      </c>
      <c r="D28" s="37" t="s">
        <v>39</v>
      </c>
      <c r="E28" s="37" t="s">
        <v>39</v>
      </c>
      <c r="F28" s="38" t="s">
        <v>39</v>
      </c>
      <c r="G28" s="15">
        <f>IFERROR(C28/$E$20,0)</f>
        <v>0</v>
      </c>
      <c r="H28" s="16">
        <f t="shared" si="0"/>
        <v>0</v>
      </c>
      <c r="I28" s="15">
        <f t="shared" si="0"/>
        <v>0</v>
      </c>
      <c r="J28" s="17">
        <f t="shared" si="0"/>
        <v>0</v>
      </c>
    </row>
    <row r="30" spans="2:10" ht="18" customHeight="1" x14ac:dyDescent="0.2">
      <c r="B30" s="115" t="s">
        <v>14</v>
      </c>
      <c r="C30" s="115"/>
      <c r="D30" s="115"/>
      <c r="E30" s="115"/>
      <c r="F30" s="115"/>
      <c r="G30" s="115"/>
      <c r="H30" s="115"/>
      <c r="I30" s="115"/>
      <c r="J30" s="115"/>
    </row>
    <row r="31" spans="2:10" ht="18" customHeight="1" x14ac:dyDescent="0.2">
      <c r="B31" s="116" t="str">
        <f>CONCATENATE(E6," - Grado ",E8)</f>
        <v>ESPAÑOL - Grado 5º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0.1111111111111111</v>
      </c>
      <c r="F52" s="12">
        <f>G26</f>
        <v>0</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23" t="s">
        <v>73</v>
      </c>
      <c r="E62" s="106"/>
      <c r="F62" s="106"/>
      <c r="G62" s="106"/>
      <c r="H62" s="106"/>
      <c r="I62" s="106"/>
      <c r="J62" s="107"/>
    </row>
    <row r="63" spans="2:10" x14ac:dyDescent="0.2">
      <c r="B63" s="103"/>
      <c r="C63" s="34">
        <v>2</v>
      </c>
      <c r="D63" s="108" t="s">
        <v>74</v>
      </c>
      <c r="E63" s="109"/>
      <c r="F63" s="109"/>
      <c r="G63" s="109"/>
      <c r="H63" s="109"/>
      <c r="I63" s="109"/>
      <c r="J63" s="110"/>
    </row>
    <row r="64" spans="2:10" x14ac:dyDescent="0.2">
      <c r="B64" s="103"/>
      <c r="C64" s="33">
        <v>3</v>
      </c>
      <c r="D64" s="105" t="s">
        <v>76</v>
      </c>
      <c r="E64" s="106"/>
      <c r="F64" s="106"/>
      <c r="G64" s="106"/>
      <c r="H64" s="106"/>
      <c r="I64" s="106"/>
      <c r="J64" s="107"/>
    </row>
    <row r="65" spans="2:10" x14ac:dyDescent="0.2">
      <c r="B65" s="103"/>
      <c r="C65" s="34">
        <v>4</v>
      </c>
      <c r="D65" s="108" t="s">
        <v>75</v>
      </c>
      <c r="E65" s="109"/>
      <c r="F65" s="109"/>
      <c r="G65" s="109"/>
      <c r="H65" s="109"/>
      <c r="I65" s="109"/>
      <c r="J65" s="110"/>
    </row>
    <row r="66" spans="2:10" x14ac:dyDescent="0.2">
      <c r="B66" s="104"/>
      <c r="C66" s="33">
        <v>5</v>
      </c>
      <c r="D66" s="105" t="s">
        <v>70</v>
      </c>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108</v>
      </c>
      <c r="E68" s="106"/>
      <c r="F68" s="106"/>
      <c r="G68" s="106"/>
      <c r="H68" s="106"/>
      <c r="I68" s="106"/>
      <c r="J68" s="107"/>
    </row>
    <row r="69" spans="2:10" x14ac:dyDescent="0.2">
      <c r="B69" s="103"/>
      <c r="C69" s="34">
        <v>2</v>
      </c>
      <c r="D69" s="108" t="s">
        <v>109</v>
      </c>
      <c r="E69" s="109"/>
      <c r="F69" s="109"/>
      <c r="G69" s="109"/>
      <c r="H69" s="109"/>
      <c r="I69" s="109"/>
      <c r="J69" s="110"/>
    </row>
    <row r="70" spans="2:10" x14ac:dyDescent="0.2">
      <c r="B70" s="103"/>
      <c r="C70" s="33">
        <v>3</v>
      </c>
      <c r="D70" s="105" t="s">
        <v>110</v>
      </c>
      <c r="E70" s="106"/>
      <c r="F70" s="106"/>
      <c r="G70" s="106"/>
      <c r="H70" s="106"/>
      <c r="I70" s="106"/>
      <c r="J70" s="107"/>
    </row>
    <row r="71" spans="2:10" x14ac:dyDescent="0.2">
      <c r="B71" s="103"/>
      <c r="C71" s="34">
        <v>4</v>
      </c>
      <c r="D71" s="108" t="s">
        <v>111</v>
      </c>
      <c r="E71" s="109"/>
      <c r="F71" s="109"/>
      <c r="G71" s="109"/>
      <c r="H71" s="109"/>
      <c r="I71" s="109"/>
      <c r="J71" s="110"/>
    </row>
    <row r="72" spans="2:10" x14ac:dyDescent="0.2">
      <c r="B72" s="104"/>
      <c r="C72" s="33">
        <v>5</v>
      </c>
      <c r="D72" s="105" t="s">
        <v>65</v>
      </c>
      <c r="E72" s="106"/>
      <c r="F72" s="106"/>
      <c r="G72" s="106"/>
      <c r="H72" s="106"/>
      <c r="I72" s="106"/>
      <c r="J72" s="107"/>
    </row>
    <row r="73" spans="2:10" x14ac:dyDescent="0.2">
      <c r="B73" s="111"/>
      <c r="C73" s="112"/>
      <c r="D73" s="112"/>
      <c r="E73" s="112"/>
      <c r="F73" s="112"/>
      <c r="G73" s="112"/>
      <c r="H73" s="112"/>
      <c r="I73" s="112"/>
      <c r="J73" s="113"/>
    </row>
    <row r="74" spans="2:10" ht="14.25" customHeight="1" x14ac:dyDescent="0.2">
      <c r="B74" s="102" t="s">
        <v>34</v>
      </c>
      <c r="C74" s="33">
        <v>1</v>
      </c>
      <c r="D74" s="105" t="s">
        <v>112</v>
      </c>
      <c r="E74" s="106"/>
      <c r="F74" s="106"/>
      <c r="G74" s="106"/>
      <c r="H74" s="106"/>
      <c r="I74" s="106"/>
      <c r="J74" s="107"/>
    </row>
    <row r="75" spans="2:10" x14ac:dyDescent="0.2">
      <c r="B75" s="103"/>
      <c r="C75" s="34">
        <v>2</v>
      </c>
      <c r="D75" s="108" t="s">
        <v>113</v>
      </c>
      <c r="E75" s="109"/>
      <c r="F75" s="109"/>
      <c r="G75" s="109"/>
      <c r="H75" s="109"/>
      <c r="I75" s="109"/>
      <c r="J75" s="110"/>
    </row>
    <row r="76" spans="2:10" x14ac:dyDescent="0.2">
      <c r="B76" s="103"/>
      <c r="C76" s="33">
        <v>3</v>
      </c>
      <c r="D76" s="105" t="s">
        <v>114</v>
      </c>
      <c r="E76" s="106"/>
      <c r="F76" s="106"/>
      <c r="G76" s="106"/>
      <c r="H76" s="106"/>
      <c r="I76" s="106"/>
      <c r="J76" s="107"/>
    </row>
    <row r="77" spans="2:10" x14ac:dyDescent="0.2">
      <c r="B77" s="103"/>
      <c r="C77" s="34">
        <v>4</v>
      </c>
      <c r="D77" s="108" t="s">
        <v>115</v>
      </c>
      <c r="E77" s="109"/>
      <c r="F77" s="109"/>
      <c r="G77" s="109"/>
      <c r="H77" s="109"/>
      <c r="I77" s="109"/>
      <c r="J77" s="110"/>
    </row>
    <row r="78" spans="2:10" x14ac:dyDescent="0.2">
      <c r="B78" s="103"/>
      <c r="C78" s="34">
        <v>5</v>
      </c>
      <c r="D78" s="105" t="s">
        <v>116</v>
      </c>
      <c r="E78" s="106"/>
      <c r="F78" s="106"/>
      <c r="G78" s="106"/>
      <c r="H78" s="106"/>
      <c r="I78" s="106"/>
      <c r="J78" s="107"/>
    </row>
    <row r="79" spans="2:10" ht="14.25" customHeight="1" x14ac:dyDescent="0.2">
      <c r="B79" s="104"/>
      <c r="C79" s="33">
        <v>6</v>
      </c>
      <c r="D79" s="105" t="s">
        <v>64</v>
      </c>
      <c r="E79" s="106"/>
      <c r="F79" s="106"/>
      <c r="G79" s="106"/>
      <c r="H79" s="106"/>
      <c r="I79" s="106"/>
      <c r="J79" s="107"/>
    </row>
    <row r="80" spans="2:10" x14ac:dyDescent="0.2">
      <c r="B80" s="102" t="s">
        <v>36</v>
      </c>
      <c r="C80" s="33">
        <v>1</v>
      </c>
      <c r="D80" s="105" t="s">
        <v>147</v>
      </c>
      <c r="E80" s="106"/>
      <c r="F80" s="106"/>
      <c r="G80" s="106"/>
      <c r="H80" s="106"/>
      <c r="I80" s="106"/>
      <c r="J80" s="107"/>
    </row>
    <row r="81" spans="2:10" x14ac:dyDescent="0.2">
      <c r="B81" s="103"/>
      <c r="C81" s="34">
        <v>2</v>
      </c>
      <c r="D81" s="108" t="s">
        <v>148</v>
      </c>
      <c r="E81" s="109"/>
      <c r="F81" s="109"/>
      <c r="G81" s="109"/>
      <c r="H81" s="109"/>
      <c r="I81" s="109"/>
      <c r="J81" s="110"/>
    </row>
    <row r="82" spans="2:10" x14ac:dyDescent="0.2">
      <c r="B82" s="103"/>
      <c r="C82" s="33">
        <v>3</v>
      </c>
      <c r="D82" s="105" t="s">
        <v>149</v>
      </c>
      <c r="E82" s="106"/>
      <c r="F82" s="106"/>
      <c r="G82" s="106"/>
      <c r="H82" s="106"/>
      <c r="I82" s="106"/>
      <c r="J82" s="107"/>
    </row>
    <row r="83" spans="2:10" x14ac:dyDescent="0.2">
      <c r="B83" s="103"/>
      <c r="C83" s="34">
        <v>4</v>
      </c>
      <c r="D83" s="108" t="s">
        <v>150</v>
      </c>
      <c r="E83" s="109"/>
      <c r="F83" s="109"/>
      <c r="G83" s="109"/>
      <c r="H83" s="109"/>
      <c r="I83" s="109"/>
      <c r="J83" s="110"/>
    </row>
    <row r="84" spans="2:10" x14ac:dyDescent="0.2">
      <c r="B84" s="104"/>
      <c r="C84" s="33">
        <v>5</v>
      </c>
      <c r="D84" s="105" t="s">
        <v>65</v>
      </c>
      <c r="E84" s="106"/>
      <c r="F84" s="106"/>
      <c r="G84" s="106"/>
      <c r="H84" s="106"/>
      <c r="I84" s="106"/>
      <c r="J84" s="107"/>
    </row>
    <row r="85" spans="2:10" x14ac:dyDescent="0.2">
      <c r="B85" s="48"/>
      <c r="D85" s="49"/>
      <c r="E85" s="49"/>
      <c r="F85" s="49"/>
      <c r="G85" s="49"/>
      <c r="H85" s="49"/>
      <c r="I85" s="49"/>
      <c r="J85" s="50"/>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44" t="s">
        <v>51</v>
      </c>
      <c r="D93" s="44"/>
      <c r="E93" s="44"/>
      <c r="F93" s="44"/>
      <c r="G93" s="44"/>
      <c r="H93" s="44"/>
      <c r="I93" s="44"/>
      <c r="J93" s="44"/>
    </row>
    <row r="94" spans="2:10" x14ac:dyDescent="0.2">
      <c r="B94" s="45"/>
      <c r="C94" s="44"/>
      <c r="D94" s="45"/>
      <c r="E94" s="45"/>
      <c r="F94" s="45"/>
      <c r="G94" s="45"/>
      <c r="H94" s="45"/>
      <c r="I94" s="45"/>
      <c r="J94" s="45"/>
    </row>
    <row r="95" spans="2:10" x14ac:dyDescent="0.2">
      <c r="B95" s="45"/>
      <c r="C95" s="45"/>
      <c r="D95" s="45"/>
      <c r="E95" s="45"/>
      <c r="F95" s="45"/>
      <c r="G95" s="45"/>
      <c r="H95" s="45"/>
      <c r="I95" s="45"/>
      <c r="J95" s="45"/>
    </row>
    <row r="96" spans="2:10" x14ac:dyDescent="0.2">
      <c r="C96" s="45"/>
    </row>
  </sheetData>
  <mergeCells count="56">
    <mergeCell ref="D79:J79"/>
    <mergeCell ref="B74:B79"/>
    <mergeCell ref="B4:J5"/>
    <mergeCell ref="B1:J1"/>
    <mergeCell ref="C16:J16"/>
    <mergeCell ref="B6:D6"/>
    <mergeCell ref="E6:J6"/>
    <mergeCell ref="B10:J10"/>
    <mergeCell ref="C12:J12"/>
    <mergeCell ref="C13:J13"/>
    <mergeCell ref="C14:J14"/>
    <mergeCell ref="C15:J15"/>
    <mergeCell ref="B18:J18"/>
    <mergeCell ref="B20:D20"/>
    <mergeCell ref="F20:I20"/>
    <mergeCell ref="B22:B23"/>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D77:J77"/>
    <mergeCell ref="D78:J78"/>
    <mergeCell ref="B68:B72"/>
    <mergeCell ref="D68:J68"/>
    <mergeCell ref="D69:J69"/>
    <mergeCell ref="D70:J70"/>
    <mergeCell ref="D71:J71"/>
    <mergeCell ref="D72:J72"/>
    <mergeCell ref="B73:J73"/>
    <mergeCell ref="D74:J74"/>
    <mergeCell ref="D75:J75"/>
    <mergeCell ref="D76:J76"/>
    <mergeCell ref="B86:B90"/>
    <mergeCell ref="D86:J86"/>
    <mergeCell ref="D87:J87"/>
    <mergeCell ref="D88:J88"/>
    <mergeCell ref="D89:J89"/>
    <mergeCell ref="D90:J90"/>
    <mergeCell ref="B80:B84"/>
    <mergeCell ref="D80:J80"/>
    <mergeCell ref="D81:J81"/>
    <mergeCell ref="D82:J82"/>
    <mergeCell ref="D83:J83"/>
    <mergeCell ref="D84:J84"/>
  </mergeCells>
  <phoneticPr fontId="29" type="noConversion"/>
  <conditionalFormatting sqref="G24:J24">
    <cfRule type="expression" dxfId="29" priority="5">
      <formula>IF($E$20=0,1,0)</formula>
    </cfRule>
  </conditionalFormatting>
  <conditionalFormatting sqref="G26:J26">
    <cfRule type="expression" dxfId="28" priority="4">
      <formula>IF($E$20=0,1,0)</formula>
    </cfRule>
  </conditionalFormatting>
  <conditionalFormatting sqref="G28:J28">
    <cfRule type="expression" dxfId="27" priority="3">
      <formula>IF($E$20=0,1,0)</formula>
    </cfRule>
  </conditionalFormatting>
  <conditionalFormatting sqref="G25:J25">
    <cfRule type="expression" dxfId="26" priority="2">
      <formula>IF($E$20=0,1,0)</formula>
    </cfRule>
  </conditionalFormatting>
  <conditionalFormatting sqref="G27:J27">
    <cfRule type="expression" dxfId="2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view="pageLayout" topLeftCell="B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66</v>
      </c>
      <c r="F6" s="134"/>
      <c r="G6" s="134"/>
      <c r="H6" s="134"/>
      <c r="I6" s="134"/>
      <c r="J6" s="135"/>
    </row>
    <row r="7" spans="2:12" ht="7.5" customHeight="1" thickTop="1" thickBot="1" x14ac:dyDescent="0.25"/>
    <row r="8" spans="2:12" ht="22.5" customHeight="1" thickTop="1" thickBot="1" x14ac:dyDescent="0.25">
      <c r="D8" s="46" t="s">
        <v>13</v>
      </c>
      <c r="E8" s="35" t="s">
        <v>151</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5º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9</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4</v>
      </c>
      <c r="E24" s="37">
        <v>4</v>
      </c>
      <c r="F24" s="38">
        <v>1</v>
      </c>
      <c r="G24" s="15">
        <f>IFERROR(C24/$E$20,0)</f>
        <v>0</v>
      </c>
      <c r="H24" s="16">
        <f t="shared" ref="H24:J28" si="0">IFERROR(D24/$E$20,0)</f>
        <v>0.44444444444444442</v>
      </c>
      <c r="I24" s="15">
        <f t="shared" si="0"/>
        <v>0.44444444444444442</v>
      </c>
      <c r="J24" s="17">
        <f t="shared" si="0"/>
        <v>0.1111111111111111</v>
      </c>
    </row>
    <row r="25" spans="2:10" ht="18.75" customHeight="1" x14ac:dyDescent="0.2">
      <c r="B25" s="7">
        <v>2</v>
      </c>
      <c r="C25" s="39">
        <v>0</v>
      </c>
      <c r="D25" s="40">
        <v>1</v>
      </c>
      <c r="E25" s="40">
        <v>7</v>
      </c>
      <c r="F25" s="41">
        <v>1</v>
      </c>
      <c r="G25" s="15">
        <f>IFERROR(C25/$E$20,0)</f>
        <v>0</v>
      </c>
      <c r="H25" s="16">
        <f t="shared" si="0"/>
        <v>0.1111111111111111</v>
      </c>
      <c r="I25" s="15">
        <f t="shared" si="0"/>
        <v>0.77777777777777779</v>
      </c>
      <c r="J25" s="17">
        <f t="shared" si="0"/>
        <v>0.1111111111111111</v>
      </c>
    </row>
    <row r="26" spans="2:10" ht="18.75" customHeight="1" x14ac:dyDescent="0.2">
      <c r="B26" s="7">
        <v>3</v>
      </c>
      <c r="C26" s="36">
        <v>0</v>
      </c>
      <c r="D26" s="37">
        <v>1</v>
      </c>
      <c r="E26" s="37">
        <v>8</v>
      </c>
      <c r="F26" s="38">
        <v>0</v>
      </c>
      <c r="G26" s="15">
        <f>IFERROR(C26/$E$20,0)</f>
        <v>0</v>
      </c>
      <c r="H26" s="16">
        <f t="shared" si="0"/>
        <v>0.1111111111111111</v>
      </c>
      <c r="I26" s="15">
        <f t="shared" si="0"/>
        <v>0.88888888888888884</v>
      </c>
      <c r="J26" s="17">
        <f t="shared" si="0"/>
        <v>0</v>
      </c>
    </row>
    <row r="27" spans="2:10" ht="18.75" customHeight="1" x14ac:dyDescent="0.2">
      <c r="B27" s="7">
        <v>4</v>
      </c>
      <c r="C27" s="39">
        <v>0</v>
      </c>
      <c r="D27" s="40">
        <v>1</v>
      </c>
      <c r="E27" s="40">
        <v>8</v>
      </c>
      <c r="F27" s="41">
        <v>0</v>
      </c>
      <c r="G27" s="15">
        <f>IFERROR(C27/$E$20,0)</f>
        <v>0</v>
      </c>
      <c r="H27" s="16">
        <f t="shared" si="0"/>
        <v>0.1111111111111111</v>
      </c>
      <c r="I27" s="15">
        <f t="shared" si="0"/>
        <v>0.88888888888888884</v>
      </c>
      <c r="J27" s="17">
        <f t="shared" si="0"/>
        <v>0</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MATEMÁTICAS - Grado 5º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77</v>
      </c>
      <c r="E62" s="106"/>
      <c r="F62" s="106"/>
      <c r="G62" s="106"/>
      <c r="H62" s="106"/>
      <c r="I62" s="106"/>
      <c r="J62" s="107"/>
    </row>
    <row r="63" spans="2:10" x14ac:dyDescent="0.2">
      <c r="B63" s="103"/>
      <c r="C63" s="34">
        <v>2</v>
      </c>
      <c r="D63" s="108" t="s">
        <v>78</v>
      </c>
      <c r="E63" s="109"/>
      <c r="F63" s="109"/>
      <c r="G63" s="109"/>
      <c r="H63" s="109"/>
      <c r="I63" s="109"/>
      <c r="J63" s="110"/>
    </row>
    <row r="64" spans="2:10" x14ac:dyDescent="0.2">
      <c r="B64" s="103"/>
      <c r="C64" s="33">
        <v>3</v>
      </c>
      <c r="D64" s="105" t="s">
        <v>79</v>
      </c>
      <c r="E64" s="106"/>
      <c r="F64" s="106"/>
      <c r="G64" s="106"/>
      <c r="H64" s="106"/>
      <c r="I64" s="106"/>
      <c r="J64" s="107"/>
    </row>
    <row r="65" spans="2:10" x14ac:dyDescent="0.2">
      <c r="B65" s="103"/>
      <c r="C65" s="34">
        <v>4</v>
      </c>
      <c r="D65" s="108" t="s">
        <v>80</v>
      </c>
      <c r="E65" s="109"/>
      <c r="F65" s="109"/>
      <c r="G65" s="109"/>
      <c r="H65" s="109"/>
      <c r="I65" s="109"/>
      <c r="J65" s="110"/>
    </row>
    <row r="66" spans="2:10" x14ac:dyDescent="0.2">
      <c r="B66" s="104"/>
      <c r="C66" s="33">
        <v>5</v>
      </c>
      <c r="D66" s="105" t="s">
        <v>71</v>
      </c>
      <c r="E66" s="106"/>
      <c r="F66" s="106"/>
      <c r="G66" s="106"/>
      <c r="H66" s="106"/>
      <c r="I66" s="106"/>
      <c r="J66" s="107"/>
    </row>
    <row r="67" spans="2:10" x14ac:dyDescent="0.2">
      <c r="B67" s="111"/>
      <c r="C67" s="112"/>
      <c r="D67" s="112"/>
      <c r="E67" s="112"/>
      <c r="F67" s="112"/>
      <c r="G67" s="112"/>
      <c r="H67" s="112"/>
      <c r="I67" s="112"/>
      <c r="J67" s="113"/>
    </row>
    <row r="68" spans="2:10" ht="14.25" customHeight="1" x14ac:dyDescent="0.2">
      <c r="B68" s="102" t="s">
        <v>33</v>
      </c>
      <c r="C68" s="33">
        <v>1</v>
      </c>
      <c r="D68" s="105" t="s">
        <v>78</v>
      </c>
      <c r="E68" s="106"/>
      <c r="F68" s="106"/>
      <c r="G68" s="106"/>
      <c r="H68" s="106"/>
      <c r="I68" s="106"/>
      <c r="J68" s="107"/>
    </row>
    <row r="69" spans="2:10" x14ac:dyDescent="0.2">
      <c r="B69" s="103"/>
      <c r="C69" s="34">
        <v>2</v>
      </c>
      <c r="D69" s="108" t="s">
        <v>103</v>
      </c>
      <c r="E69" s="109"/>
      <c r="F69" s="109"/>
      <c r="G69" s="109"/>
      <c r="H69" s="109"/>
      <c r="I69" s="109"/>
      <c r="J69" s="110"/>
    </row>
    <row r="70" spans="2:10" x14ac:dyDescent="0.2">
      <c r="B70" s="103"/>
      <c r="C70" s="33">
        <v>3</v>
      </c>
      <c r="D70" s="105" t="s">
        <v>104</v>
      </c>
      <c r="E70" s="106"/>
      <c r="F70" s="106"/>
      <c r="G70" s="106"/>
      <c r="H70" s="106"/>
      <c r="I70" s="106"/>
      <c r="J70" s="107"/>
    </row>
    <row r="71" spans="2:10" x14ac:dyDescent="0.2">
      <c r="B71" s="103"/>
      <c r="C71" s="34">
        <v>4</v>
      </c>
      <c r="D71" s="108" t="s">
        <v>105</v>
      </c>
      <c r="E71" s="109"/>
      <c r="F71" s="109"/>
      <c r="G71" s="109"/>
      <c r="H71" s="109"/>
      <c r="I71" s="109"/>
      <c r="J71" s="110"/>
    </row>
    <row r="72" spans="2:10" x14ac:dyDescent="0.2">
      <c r="B72" s="103"/>
      <c r="C72" s="34">
        <v>5</v>
      </c>
      <c r="D72" s="105" t="s">
        <v>106</v>
      </c>
      <c r="E72" s="106"/>
      <c r="F72" s="106"/>
      <c r="G72" s="106"/>
      <c r="H72" s="106"/>
      <c r="I72" s="106"/>
      <c r="J72" s="107"/>
    </row>
    <row r="73" spans="2:10" ht="14.25" customHeight="1" x14ac:dyDescent="0.2">
      <c r="B73" s="104"/>
      <c r="C73" s="33">
        <v>6</v>
      </c>
      <c r="D73" s="105" t="s">
        <v>107</v>
      </c>
      <c r="E73" s="106"/>
      <c r="F73" s="106"/>
      <c r="G73" s="106"/>
      <c r="H73" s="106"/>
      <c r="I73" s="106"/>
      <c r="J73" s="107"/>
    </row>
    <row r="74" spans="2:10" ht="14.25" customHeight="1" x14ac:dyDescent="0.2">
      <c r="B74" s="102" t="s">
        <v>34</v>
      </c>
      <c r="C74" s="33">
        <v>1</v>
      </c>
      <c r="D74" s="105" t="s">
        <v>117</v>
      </c>
      <c r="E74" s="106"/>
      <c r="F74" s="106"/>
      <c r="G74" s="106"/>
      <c r="H74" s="106"/>
      <c r="I74" s="106"/>
      <c r="J74" s="107"/>
    </row>
    <row r="75" spans="2:10" x14ac:dyDescent="0.2">
      <c r="B75" s="103"/>
      <c r="C75" s="34">
        <v>2</v>
      </c>
      <c r="D75" s="108" t="s">
        <v>118</v>
      </c>
      <c r="E75" s="109"/>
      <c r="F75" s="109"/>
      <c r="G75" s="109"/>
      <c r="H75" s="109"/>
      <c r="I75" s="109"/>
      <c r="J75" s="110"/>
    </row>
    <row r="76" spans="2:10" x14ac:dyDescent="0.2">
      <c r="B76" s="103"/>
      <c r="C76" s="33">
        <v>3</v>
      </c>
      <c r="D76" s="105" t="s">
        <v>119</v>
      </c>
      <c r="E76" s="106"/>
      <c r="F76" s="106"/>
      <c r="G76" s="106"/>
      <c r="H76" s="106"/>
      <c r="I76" s="106"/>
      <c r="J76" s="107"/>
    </row>
    <row r="77" spans="2:10" x14ac:dyDescent="0.2">
      <c r="B77" s="103"/>
      <c r="C77" s="34">
        <v>4</v>
      </c>
      <c r="D77" s="108" t="s">
        <v>120</v>
      </c>
      <c r="E77" s="109"/>
      <c r="F77" s="109"/>
      <c r="G77" s="109"/>
      <c r="H77" s="109"/>
      <c r="I77" s="109"/>
      <c r="J77" s="110"/>
    </row>
    <row r="78" spans="2:10" x14ac:dyDescent="0.2">
      <c r="B78" s="103"/>
      <c r="C78" s="34">
        <v>5</v>
      </c>
      <c r="D78" s="105" t="s">
        <v>121</v>
      </c>
      <c r="E78" s="106"/>
      <c r="F78" s="106"/>
      <c r="G78" s="106"/>
      <c r="H78" s="106"/>
      <c r="I78" s="106"/>
      <c r="J78" s="107"/>
    </row>
    <row r="79" spans="2:10" ht="14.25" customHeight="1" x14ac:dyDescent="0.2">
      <c r="B79" s="104"/>
      <c r="C79" s="34">
        <v>6</v>
      </c>
      <c r="D79" s="123" t="s">
        <v>122</v>
      </c>
      <c r="E79" s="106"/>
      <c r="F79" s="106"/>
      <c r="G79" s="106"/>
      <c r="H79" s="106"/>
      <c r="I79" s="106"/>
      <c r="J79" s="107"/>
    </row>
    <row r="80" spans="2:10" ht="14.25" customHeight="1" x14ac:dyDescent="0.2">
      <c r="B80" s="102" t="s">
        <v>36</v>
      </c>
      <c r="C80" s="33">
        <v>1</v>
      </c>
      <c r="D80" s="105" t="s">
        <v>141</v>
      </c>
      <c r="E80" s="106"/>
      <c r="F80" s="106"/>
      <c r="G80" s="106"/>
      <c r="H80" s="106"/>
      <c r="I80" s="106"/>
      <c r="J80" s="107"/>
    </row>
    <row r="81" spans="2:10" x14ac:dyDescent="0.2">
      <c r="B81" s="103"/>
      <c r="C81" s="34">
        <v>2</v>
      </c>
      <c r="D81" s="108" t="s">
        <v>142</v>
      </c>
      <c r="E81" s="109"/>
      <c r="F81" s="109"/>
      <c r="G81" s="109"/>
      <c r="H81" s="109"/>
      <c r="I81" s="109"/>
      <c r="J81" s="110"/>
    </row>
    <row r="82" spans="2:10" x14ac:dyDescent="0.2">
      <c r="B82" s="103"/>
      <c r="C82" s="33">
        <v>3</v>
      </c>
      <c r="D82" s="105" t="s">
        <v>143</v>
      </c>
      <c r="E82" s="106"/>
      <c r="F82" s="106"/>
      <c r="G82" s="106"/>
      <c r="H82" s="106"/>
      <c r="I82" s="106"/>
      <c r="J82" s="107"/>
    </row>
    <row r="83" spans="2:10" x14ac:dyDescent="0.2">
      <c r="B83" s="103"/>
      <c r="C83" s="34">
        <v>4</v>
      </c>
      <c r="D83" s="108" t="s">
        <v>144</v>
      </c>
      <c r="E83" s="109"/>
      <c r="F83" s="109"/>
      <c r="G83" s="109"/>
      <c r="H83" s="109"/>
      <c r="I83" s="109"/>
      <c r="J83" s="110"/>
    </row>
    <row r="84" spans="2:10" x14ac:dyDescent="0.2">
      <c r="B84" s="103"/>
      <c r="C84" s="33">
        <v>5</v>
      </c>
      <c r="D84" s="105" t="s">
        <v>145</v>
      </c>
      <c r="E84" s="106"/>
      <c r="F84" s="106"/>
      <c r="G84" s="106"/>
      <c r="H84" s="106"/>
      <c r="I84" s="106"/>
      <c r="J84" s="107"/>
    </row>
    <row r="85" spans="2:10" ht="14.25" customHeight="1" x14ac:dyDescent="0.2">
      <c r="B85" s="104"/>
      <c r="C85" s="33">
        <v>6</v>
      </c>
      <c r="D85" s="105" t="s">
        <v>146</v>
      </c>
      <c r="E85" s="106"/>
      <c r="F85" s="106"/>
      <c r="G85" s="106"/>
      <c r="H85" s="106"/>
      <c r="I85" s="106"/>
      <c r="J85" s="107"/>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44" t="s">
        <v>51</v>
      </c>
      <c r="D93" s="44"/>
      <c r="E93" s="44"/>
      <c r="F93" s="44"/>
      <c r="G93" s="44"/>
      <c r="H93" s="44"/>
      <c r="I93" s="44"/>
      <c r="J93" s="44"/>
    </row>
    <row r="94" spans="2:10" x14ac:dyDescent="0.2">
      <c r="B94" s="45"/>
      <c r="D94" s="45"/>
      <c r="E94" s="45"/>
      <c r="F94" s="45"/>
      <c r="G94" s="45"/>
      <c r="H94" s="45"/>
      <c r="I94" s="45"/>
      <c r="J94" s="45"/>
    </row>
    <row r="95" spans="2:10" x14ac:dyDescent="0.2">
      <c r="B95" s="45"/>
      <c r="C95" s="44"/>
      <c r="D95" s="45"/>
      <c r="E95" s="45"/>
      <c r="F95" s="45"/>
      <c r="G95" s="45"/>
      <c r="H95" s="45"/>
      <c r="I95" s="45"/>
      <c r="J95" s="45"/>
    </row>
    <row r="96" spans="2:10" x14ac:dyDescent="0.2">
      <c r="C96" s="45"/>
    </row>
    <row r="97" spans="3:3" x14ac:dyDescent="0.2">
      <c r="C97" s="45"/>
    </row>
  </sheetData>
  <mergeCells count="57">
    <mergeCell ref="D80:J80"/>
    <mergeCell ref="D81:J81"/>
    <mergeCell ref="D82:J82"/>
    <mergeCell ref="D83:J83"/>
    <mergeCell ref="D84:J84"/>
    <mergeCell ref="B86:B90"/>
    <mergeCell ref="D86:J86"/>
    <mergeCell ref="D87:J87"/>
    <mergeCell ref="D88:J88"/>
    <mergeCell ref="D89:J89"/>
    <mergeCell ref="D90:J90"/>
    <mergeCell ref="D76:J76"/>
    <mergeCell ref="D77:J77"/>
    <mergeCell ref="D78:J78"/>
    <mergeCell ref="B67:J67"/>
    <mergeCell ref="D68:J68"/>
    <mergeCell ref="D69:J69"/>
    <mergeCell ref="D70:J70"/>
    <mergeCell ref="D71:J71"/>
    <mergeCell ref="D72:J72"/>
    <mergeCell ref="B74:B79"/>
    <mergeCell ref="D79:J79"/>
    <mergeCell ref="D74:J74"/>
    <mergeCell ref="D75:J75"/>
    <mergeCell ref="B61:J61"/>
    <mergeCell ref="B62:B66"/>
    <mergeCell ref="D62:J62"/>
    <mergeCell ref="D63:J63"/>
    <mergeCell ref="D64:J64"/>
    <mergeCell ref="D65:J65"/>
    <mergeCell ref="D66:J66"/>
    <mergeCell ref="B30:J30"/>
    <mergeCell ref="B31:J31"/>
    <mergeCell ref="B58:J58"/>
    <mergeCell ref="B59:J59"/>
    <mergeCell ref="B60:J60"/>
    <mergeCell ref="B1:J1"/>
    <mergeCell ref="B4:J5"/>
    <mergeCell ref="B6:D6"/>
    <mergeCell ref="E6:J6"/>
    <mergeCell ref="B10:J10"/>
    <mergeCell ref="C12:J12"/>
    <mergeCell ref="D73:J73"/>
    <mergeCell ref="B68:B73"/>
    <mergeCell ref="D85:J85"/>
    <mergeCell ref="B80:B85"/>
    <mergeCell ref="B57:J57"/>
    <mergeCell ref="C13:J13"/>
    <mergeCell ref="C14:J14"/>
    <mergeCell ref="C15:J15"/>
    <mergeCell ref="C16:J16"/>
    <mergeCell ref="B18:J18"/>
    <mergeCell ref="B20:D20"/>
    <mergeCell ref="F20:I20"/>
    <mergeCell ref="B22:B23"/>
    <mergeCell ref="C22:F22"/>
    <mergeCell ref="G22:J22"/>
  </mergeCells>
  <conditionalFormatting sqref="G24:J24">
    <cfRule type="expression" dxfId="24" priority="5">
      <formula>IF($E$20=0,1,0)</formula>
    </cfRule>
  </conditionalFormatting>
  <conditionalFormatting sqref="G26:J26">
    <cfRule type="expression" dxfId="23" priority="4">
      <formula>IF($E$20=0,1,0)</formula>
    </cfRule>
  </conditionalFormatting>
  <conditionalFormatting sqref="G28:J28">
    <cfRule type="expression" dxfId="22" priority="3">
      <formula>IF($E$20=0,1,0)</formula>
    </cfRule>
  </conditionalFormatting>
  <conditionalFormatting sqref="G25:J25">
    <cfRule type="expression" dxfId="21" priority="2">
      <formula>IF($E$20=0,1,0)</formula>
    </cfRule>
  </conditionalFormatting>
  <conditionalFormatting sqref="G27:J27">
    <cfRule type="expression" dxfId="2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9"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67</v>
      </c>
      <c r="F6" s="134"/>
      <c r="G6" s="134"/>
      <c r="H6" s="134"/>
      <c r="I6" s="134"/>
      <c r="J6" s="135"/>
    </row>
    <row r="7" spans="2:12" ht="7.5" customHeight="1" thickTop="1" thickBot="1" x14ac:dyDescent="0.25"/>
    <row r="8" spans="2:12" ht="22.5" customHeight="1" thickTop="1" thickBot="1" x14ac:dyDescent="0.25">
      <c r="D8" s="46" t="s">
        <v>13</v>
      </c>
      <c r="E8" s="35" t="s">
        <v>151</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5º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9</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v>0</v>
      </c>
      <c r="D24" s="37">
        <v>3</v>
      </c>
      <c r="E24" s="37">
        <v>3</v>
      </c>
      <c r="F24" s="38">
        <v>3</v>
      </c>
      <c r="G24" s="15">
        <v>0</v>
      </c>
      <c r="H24" s="16">
        <f t="shared" ref="H24:J28" si="0">IFERROR(D24/$E$20,0)</f>
        <v>0.33333333333333331</v>
      </c>
      <c r="I24" s="15">
        <f t="shared" si="0"/>
        <v>0.33333333333333331</v>
      </c>
      <c r="J24" s="17">
        <f t="shared" si="0"/>
        <v>0.33333333333333331</v>
      </c>
    </row>
    <row r="25" spans="2:10" ht="18.75" customHeight="1" x14ac:dyDescent="0.2">
      <c r="B25" s="7">
        <v>2</v>
      </c>
      <c r="C25" s="39">
        <v>0</v>
      </c>
      <c r="D25" s="40">
        <v>2</v>
      </c>
      <c r="E25" s="40">
        <v>5</v>
      </c>
      <c r="F25" s="41">
        <v>2</v>
      </c>
      <c r="G25" s="15">
        <f>IFERROR(C25/$E$20,0)</f>
        <v>0</v>
      </c>
      <c r="H25" s="16">
        <f t="shared" si="0"/>
        <v>0.22222222222222221</v>
      </c>
      <c r="I25" s="15">
        <f t="shared" si="0"/>
        <v>0.55555555555555558</v>
      </c>
      <c r="J25" s="17">
        <f t="shared" si="0"/>
        <v>0.22222222222222221</v>
      </c>
    </row>
    <row r="26" spans="2:10" ht="18.75" customHeight="1" x14ac:dyDescent="0.2">
      <c r="B26" s="7">
        <v>3</v>
      </c>
      <c r="C26" s="36">
        <v>0</v>
      </c>
      <c r="D26" s="37">
        <v>1</v>
      </c>
      <c r="E26" s="37">
        <v>8</v>
      </c>
      <c r="F26" s="38">
        <v>0</v>
      </c>
      <c r="G26" s="15">
        <f>IFERROR(C26/$E$20,0)</f>
        <v>0</v>
      </c>
      <c r="H26" s="16">
        <f t="shared" si="0"/>
        <v>0.1111111111111111</v>
      </c>
      <c r="I26" s="15">
        <f t="shared" si="0"/>
        <v>0.88888888888888884</v>
      </c>
      <c r="J26" s="17">
        <f t="shared" si="0"/>
        <v>0</v>
      </c>
    </row>
    <row r="27" spans="2:10" ht="18.75" customHeight="1" x14ac:dyDescent="0.2">
      <c r="B27" s="7">
        <v>4</v>
      </c>
      <c r="C27" s="39">
        <v>0</v>
      </c>
      <c r="D27" s="40">
        <v>1</v>
      </c>
      <c r="E27" s="40">
        <v>5</v>
      </c>
      <c r="F27" s="41">
        <v>3</v>
      </c>
      <c r="G27" s="15">
        <f>IFERROR(C27/$E$20,0)</f>
        <v>0</v>
      </c>
      <c r="H27" s="16">
        <f t="shared" si="0"/>
        <v>0.1111111111111111</v>
      </c>
      <c r="I27" s="15">
        <f t="shared" si="0"/>
        <v>0.55555555555555558</v>
      </c>
      <c r="J27" s="17">
        <f t="shared" si="0"/>
        <v>0.33333333333333331</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INGLÉS - Grado 5º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81</v>
      </c>
      <c r="E62" s="106"/>
      <c r="F62" s="106"/>
      <c r="G62" s="106"/>
      <c r="H62" s="106"/>
      <c r="I62" s="106"/>
      <c r="J62" s="107"/>
    </row>
    <row r="63" spans="2:10" x14ac:dyDescent="0.2">
      <c r="B63" s="103"/>
      <c r="C63" s="34">
        <v>2</v>
      </c>
      <c r="D63" s="108" t="s">
        <v>82</v>
      </c>
      <c r="E63" s="109"/>
      <c r="F63" s="109"/>
      <c r="G63" s="109"/>
      <c r="H63" s="109"/>
      <c r="I63" s="109"/>
      <c r="J63" s="110"/>
    </row>
    <row r="64" spans="2:10" x14ac:dyDescent="0.2">
      <c r="B64" s="103"/>
      <c r="C64" s="33">
        <v>3</v>
      </c>
      <c r="D64" s="105" t="s">
        <v>84</v>
      </c>
      <c r="E64" s="106"/>
      <c r="F64" s="106"/>
      <c r="G64" s="106"/>
      <c r="H64" s="106"/>
      <c r="I64" s="106"/>
      <c r="J64" s="107"/>
    </row>
    <row r="65" spans="2:10" x14ac:dyDescent="0.2">
      <c r="B65" s="103"/>
      <c r="C65" s="34">
        <v>4</v>
      </c>
      <c r="D65" s="108" t="s">
        <v>83</v>
      </c>
      <c r="E65" s="109"/>
      <c r="F65" s="109"/>
      <c r="G65" s="109"/>
      <c r="H65" s="109"/>
      <c r="I65" s="109"/>
      <c r="J65" s="110"/>
    </row>
    <row r="66" spans="2:10" x14ac:dyDescent="0.2">
      <c r="B66" s="104"/>
      <c r="C66" s="33">
        <v>5</v>
      </c>
      <c r="D66" s="105"/>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100</v>
      </c>
      <c r="E68" s="106"/>
      <c r="F68" s="106"/>
      <c r="G68" s="106"/>
      <c r="H68" s="106"/>
      <c r="I68" s="106"/>
      <c r="J68" s="107"/>
    </row>
    <row r="69" spans="2:10" x14ac:dyDescent="0.2">
      <c r="B69" s="103"/>
      <c r="C69" s="34">
        <v>2</v>
      </c>
      <c r="D69" s="108" t="s">
        <v>101</v>
      </c>
      <c r="E69" s="109"/>
      <c r="F69" s="109"/>
      <c r="G69" s="109"/>
      <c r="H69" s="109"/>
      <c r="I69" s="109"/>
      <c r="J69" s="110"/>
    </row>
    <row r="70" spans="2:10" x14ac:dyDescent="0.2">
      <c r="B70" s="103"/>
      <c r="C70" s="33">
        <v>3</v>
      </c>
      <c r="D70" s="105" t="s">
        <v>102</v>
      </c>
      <c r="E70" s="106"/>
      <c r="F70" s="106"/>
      <c r="G70" s="106"/>
      <c r="H70" s="106"/>
      <c r="I70" s="106"/>
      <c r="J70" s="107"/>
    </row>
    <row r="71" spans="2:10" x14ac:dyDescent="0.2">
      <c r="B71" s="103"/>
      <c r="C71" s="34">
        <v>4</v>
      </c>
      <c r="D71" s="108" t="s">
        <v>64</v>
      </c>
      <c r="E71" s="109"/>
      <c r="F71" s="109"/>
      <c r="G71" s="109"/>
      <c r="H71" s="109"/>
      <c r="I71" s="109"/>
      <c r="J71" s="110"/>
    </row>
    <row r="72" spans="2:10" x14ac:dyDescent="0.2">
      <c r="B72" s="104"/>
      <c r="C72" s="33">
        <v>5</v>
      </c>
      <c r="D72" s="105"/>
      <c r="E72" s="106"/>
      <c r="F72" s="106"/>
      <c r="G72" s="106"/>
      <c r="H72" s="106"/>
      <c r="I72" s="106"/>
      <c r="J72" s="107"/>
    </row>
    <row r="73" spans="2:10" x14ac:dyDescent="0.2">
      <c r="B73" s="111"/>
      <c r="C73" s="112"/>
      <c r="D73" s="112"/>
      <c r="E73" s="112"/>
      <c r="F73" s="112"/>
      <c r="G73" s="112"/>
      <c r="H73" s="112"/>
      <c r="I73" s="112"/>
      <c r="J73" s="113"/>
    </row>
    <row r="74" spans="2:10" x14ac:dyDescent="0.2">
      <c r="B74" s="102" t="s">
        <v>34</v>
      </c>
      <c r="C74" s="33">
        <v>1</v>
      </c>
      <c r="D74" s="105" t="s">
        <v>123</v>
      </c>
      <c r="E74" s="106"/>
      <c r="F74" s="106"/>
      <c r="G74" s="106"/>
      <c r="H74" s="106"/>
      <c r="I74" s="106"/>
      <c r="J74" s="107"/>
    </row>
    <row r="75" spans="2:10" x14ac:dyDescent="0.2">
      <c r="B75" s="103"/>
      <c r="C75" s="34">
        <v>2</v>
      </c>
      <c r="D75" s="108" t="s">
        <v>124</v>
      </c>
      <c r="E75" s="109"/>
      <c r="F75" s="109"/>
      <c r="G75" s="109"/>
      <c r="H75" s="109"/>
      <c r="I75" s="109"/>
      <c r="J75" s="110"/>
    </row>
    <row r="76" spans="2:10" x14ac:dyDescent="0.2">
      <c r="B76" s="103"/>
      <c r="C76" s="33">
        <v>3</v>
      </c>
      <c r="D76" s="105" t="s">
        <v>125</v>
      </c>
      <c r="E76" s="106"/>
      <c r="F76" s="106"/>
      <c r="G76" s="106"/>
      <c r="H76" s="106"/>
      <c r="I76" s="106"/>
      <c r="J76" s="107"/>
    </row>
    <row r="77" spans="2:10" x14ac:dyDescent="0.2">
      <c r="B77" s="103"/>
      <c r="C77" s="34">
        <v>4</v>
      </c>
      <c r="D77" s="108" t="s">
        <v>65</v>
      </c>
      <c r="E77" s="109"/>
      <c r="F77" s="109"/>
      <c r="G77" s="109"/>
      <c r="H77" s="109"/>
      <c r="I77" s="109"/>
      <c r="J77" s="110"/>
    </row>
    <row r="78" spans="2:10" x14ac:dyDescent="0.2">
      <c r="B78" s="104"/>
      <c r="C78" s="33">
        <v>5</v>
      </c>
      <c r="D78" s="105"/>
      <c r="E78" s="106"/>
      <c r="F78" s="106"/>
      <c r="G78" s="106"/>
      <c r="H78" s="106"/>
      <c r="I78" s="106"/>
      <c r="J78" s="107"/>
    </row>
    <row r="79" spans="2:10" x14ac:dyDescent="0.2">
      <c r="B79" s="111"/>
      <c r="C79" s="112"/>
      <c r="D79" s="112"/>
      <c r="E79" s="112"/>
      <c r="F79" s="112"/>
      <c r="G79" s="112"/>
      <c r="H79" s="112"/>
      <c r="I79" s="112"/>
      <c r="J79" s="113"/>
    </row>
    <row r="80" spans="2:10" x14ac:dyDescent="0.2">
      <c r="B80" s="102" t="s">
        <v>36</v>
      </c>
      <c r="C80" s="33">
        <v>1</v>
      </c>
      <c r="D80" s="105" t="s">
        <v>139</v>
      </c>
      <c r="E80" s="106"/>
      <c r="F80" s="106"/>
      <c r="G80" s="106"/>
      <c r="H80" s="106"/>
      <c r="I80" s="106"/>
      <c r="J80" s="107"/>
    </row>
    <row r="81" spans="2:10" x14ac:dyDescent="0.2">
      <c r="B81" s="103"/>
      <c r="C81" s="34">
        <v>2</v>
      </c>
      <c r="D81" s="108" t="s">
        <v>140</v>
      </c>
      <c r="E81" s="109"/>
      <c r="F81" s="109"/>
      <c r="G81" s="109"/>
      <c r="H81" s="109"/>
      <c r="I81" s="109"/>
      <c r="J81" s="110"/>
    </row>
    <row r="82" spans="2:10" x14ac:dyDescent="0.2">
      <c r="B82" s="103"/>
      <c r="C82" s="33">
        <v>3</v>
      </c>
      <c r="D82" s="105" t="s">
        <v>72</v>
      </c>
      <c r="E82" s="106"/>
      <c r="F82" s="106"/>
      <c r="G82" s="106"/>
      <c r="H82" s="106"/>
      <c r="I82" s="106"/>
      <c r="J82" s="107"/>
    </row>
    <row r="83" spans="2:10" x14ac:dyDescent="0.2">
      <c r="B83" s="103"/>
      <c r="C83" s="34">
        <v>4</v>
      </c>
      <c r="D83" s="108"/>
      <c r="E83" s="109"/>
      <c r="F83" s="109"/>
      <c r="G83" s="109"/>
      <c r="H83" s="109"/>
      <c r="I83" s="109"/>
      <c r="J83" s="110"/>
    </row>
    <row r="84" spans="2:10" x14ac:dyDescent="0.2">
      <c r="B84" s="104"/>
      <c r="C84" s="33">
        <v>5</v>
      </c>
      <c r="D84" s="105"/>
      <c r="E84" s="106"/>
      <c r="F84" s="106"/>
      <c r="G84" s="106"/>
      <c r="H84" s="106"/>
      <c r="I84" s="106"/>
      <c r="J84" s="107"/>
    </row>
    <row r="85" spans="2:10" x14ac:dyDescent="0.2">
      <c r="B85" s="111"/>
      <c r="C85" s="112"/>
      <c r="D85" s="112"/>
      <c r="E85" s="112"/>
      <c r="F85" s="112"/>
      <c r="G85" s="112"/>
      <c r="H85" s="112"/>
      <c r="I85" s="112"/>
      <c r="J85" s="113"/>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9" workbookViewId="0">
      <selection activeCell="C24" sqref="C24:F2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68</v>
      </c>
      <c r="F6" s="134"/>
      <c r="G6" s="134"/>
      <c r="H6" s="134"/>
      <c r="I6" s="134"/>
      <c r="J6" s="135"/>
    </row>
    <row r="7" spans="2:12" ht="7.5" customHeight="1" thickTop="1" thickBot="1" x14ac:dyDescent="0.25"/>
    <row r="8" spans="2:12" ht="22.5" customHeight="1" thickTop="1" thickBot="1" x14ac:dyDescent="0.25">
      <c r="D8" s="46" t="s">
        <v>13</v>
      </c>
      <c r="E8" s="35" t="s">
        <v>151</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5º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9</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3</v>
      </c>
      <c r="E24" s="37">
        <v>2</v>
      </c>
      <c r="F24" s="38">
        <v>4</v>
      </c>
      <c r="G24" s="15">
        <f>IFERROR(C24/$E$20,0)</f>
        <v>0</v>
      </c>
      <c r="H24" s="16">
        <f t="shared" ref="H24:J28" si="0">IFERROR(D24/$E$20,0)</f>
        <v>0.33333333333333331</v>
      </c>
      <c r="I24" s="15">
        <f t="shared" si="0"/>
        <v>0.22222222222222221</v>
      </c>
      <c r="J24" s="17">
        <f t="shared" si="0"/>
        <v>0.44444444444444442</v>
      </c>
    </row>
    <row r="25" spans="2:10" ht="18.75" customHeight="1" x14ac:dyDescent="0.2">
      <c r="B25" s="7">
        <v>2</v>
      </c>
      <c r="C25" s="39">
        <v>1</v>
      </c>
      <c r="D25" s="40">
        <v>0</v>
      </c>
      <c r="E25" s="40">
        <v>4</v>
      </c>
      <c r="F25" s="41">
        <v>4</v>
      </c>
      <c r="G25" s="15">
        <f>IFERROR(C25/$E$20,0)</f>
        <v>0.1111111111111111</v>
      </c>
      <c r="H25" s="16">
        <f t="shared" si="0"/>
        <v>0</v>
      </c>
      <c r="I25" s="15">
        <f t="shared" si="0"/>
        <v>0.44444444444444442</v>
      </c>
      <c r="J25" s="17">
        <f t="shared" si="0"/>
        <v>0.44444444444444442</v>
      </c>
    </row>
    <row r="26" spans="2:10" ht="18.75" customHeight="1" x14ac:dyDescent="0.2">
      <c r="B26" s="7">
        <v>3</v>
      </c>
      <c r="C26" s="36">
        <v>0</v>
      </c>
      <c r="D26" s="37">
        <v>1</v>
      </c>
      <c r="E26" s="37">
        <v>3</v>
      </c>
      <c r="F26" s="38">
        <v>5</v>
      </c>
      <c r="G26" s="15">
        <f>IFERROR(C26/$E$20,0)</f>
        <v>0</v>
      </c>
      <c r="H26" s="16">
        <f t="shared" si="0"/>
        <v>0.1111111111111111</v>
      </c>
      <c r="I26" s="15">
        <f t="shared" si="0"/>
        <v>0.33333333333333331</v>
      </c>
      <c r="J26" s="17">
        <f t="shared" si="0"/>
        <v>0.55555555555555558</v>
      </c>
    </row>
    <row r="27" spans="2:10" ht="18.75" customHeight="1" x14ac:dyDescent="0.2">
      <c r="B27" s="7">
        <v>4</v>
      </c>
      <c r="C27" s="39" t="s">
        <v>39</v>
      </c>
      <c r="D27" s="40">
        <v>1</v>
      </c>
      <c r="E27" s="40">
        <v>4</v>
      </c>
      <c r="F27" s="41">
        <v>4</v>
      </c>
      <c r="G27" s="15">
        <f>IFERROR(C27/$E$20,0)</f>
        <v>0</v>
      </c>
      <c r="H27" s="16">
        <f t="shared" si="0"/>
        <v>0.1111111111111111</v>
      </c>
      <c r="I27" s="15">
        <f t="shared" si="0"/>
        <v>0.44444444444444442</v>
      </c>
      <c r="J27" s="17">
        <f t="shared" si="0"/>
        <v>0.44444444444444442</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SOCIALES - Grado 5º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0.1111111111111111</v>
      </c>
      <c r="F52" s="12">
        <f>G26</f>
        <v>0</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85</v>
      </c>
      <c r="E62" s="106"/>
      <c r="F62" s="106"/>
      <c r="G62" s="106"/>
      <c r="H62" s="106"/>
      <c r="I62" s="106"/>
      <c r="J62" s="107"/>
    </row>
    <row r="63" spans="2:10" x14ac:dyDescent="0.2">
      <c r="B63" s="103"/>
      <c r="C63" s="34">
        <v>2</v>
      </c>
      <c r="D63" s="108" t="s">
        <v>86</v>
      </c>
      <c r="E63" s="109"/>
      <c r="F63" s="109"/>
      <c r="G63" s="109"/>
      <c r="H63" s="109"/>
      <c r="I63" s="109"/>
      <c r="J63" s="110"/>
    </row>
    <row r="64" spans="2:10" x14ac:dyDescent="0.2">
      <c r="B64" s="103"/>
      <c r="C64" s="33">
        <v>3</v>
      </c>
      <c r="D64" s="105" t="s">
        <v>87</v>
      </c>
      <c r="E64" s="106"/>
      <c r="F64" s="106"/>
      <c r="G64" s="106"/>
      <c r="H64" s="106"/>
      <c r="I64" s="106"/>
      <c r="J64" s="107"/>
    </row>
    <row r="65" spans="2:10" x14ac:dyDescent="0.2">
      <c r="B65" s="103"/>
      <c r="C65" s="34">
        <v>4</v>
      </c>
      <c r="D65" s="108" t="s">
        <v>88</v>
      </c>
      <c r="E65" s="109"/>
      <c r="F65" s="109"/>
      <c r="G65" s="109"/>
      <c r="H65" s="109"/>
      <c r="I65" s="109"/>
      <c r="J65" s="110"/>
    </row>
    <row r="66" spans="2:10" x14ac:dyDescent="0.2">
      <c r="B66" s="104"/>
      <c r="C66" s="33">
        <v>5</v>
      </c>
      <c r="D66" s="105" t="s">
        <v>89</v>
      </c>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97</v>
      </c>
      <c r="E68" s="106"/>
      <c r="F68" s="106"/>
      <c r="G68" s="106"/>
      <c r="H68" s="106"/>
      <c r="I68" s="106"/>
      <c r="J68" s="107"/>
    </row>
    <row r="69" spans="2:10" x14ac:dyDescent="0.2">
      <c r="B69" s="103"/>
      <c r="C69" s="34">
        <v>2</v>
      </c>
      <c r="D69" s="108" t="s">
        <v>98</v>
      </c>
      <c r="E69" s="109"/>
      <c r="F69" s="109"/>
      <c r="G69" s="109"/>
      <c r="H69" s="109"/>
      <c r="I69" s="109"/>
      <c r="J69" s="110"/>
    </row>
    <row r="70" spans="2:10" x14ac:dyDescent="0.2">
      <c r="B70" s="103"/>
      <c r="C70" s="33">
        <v>3</v>
      </c>
      <c r="D70" s="105" t="s">
        <v>99</v>
      </c>
      <c r="E70" s="106"/>
      <c r="F70" s="106"/>
      <c r="G70" s="106"/>
      <c r="H70" s="106"/>
      <c r="I70" s="106"/>
      <c r="J70" s="107"/>
    </row>
    <row r="71" spans="2:10" x14ac:dyDescent="0.2">
      <c r="B71" s="103"/>
      <c r="C71" s="34">
        <v>4</v>
      </c>
      <c r="D71" s="108" t="s">
        <v>65</v>
      </c>
      <c r="E71" s="109"/>
      <c r="F71" s="109"/>
      <c r="G71" s="109"/>
      <c r="H71" s="109"/>
      <c r="I71" s="109"/>
      <c r="J71" s="110"/>
    </row>
    <row r="72" spans="2:10" x14ac:dyDescent="0.2">
      <c r="B72" s="104"/>
      <c r="C72" s="33">
        <v>5</v>
      </c>
      <c r="D72" s="105"/>
      <c r="E72" s="106"/>
      <c r="F72" s="106"/>
      <c r="G72" s="106"/>
      <c r="H72" s="106"/>
      <c r="I72" s="106"/>
      <c r="J72" s="107"/>
    </row>
    <row r="73" spans="2:10" x14ac:dyDescent="0.2">
      <c r="B73" s="111"/>
      <c r="C73" s="112"/>
      <c r="D73" s="112"/>
      <c r="E73" s="112"/>
      <c r="F73" s="112"/>
      <c r="G73" s="112"/>
      <c r="H73" s="112"/>
      <c r="I73" s="112"/>
      <c r="J73" s="113"/>
    </row>
    <row r="74" spans="2:10" x14ac:dyDescent="0.2">
      <c r="B74" s="102" t="s">
        <v>34</v>
      </c>
      <c r="C74" s="33">
        <v>1</v>
      </c>
      <c r="D74" s="105" t="s">
        <v>126</v>
      </c>
      <c r="E74" s="106"/>
      <c r="F74" s="106"/>
      <c r="G74" s="106"/>
      <c r="H74" s="106"/>
      <c r="I74" s="106"/>
      <c r="J74" s="107"/>
    </row>
    <row r="75" spans="2:10" x14ac:dyDescent="0.2">
      <c r="B75" s="103"/>
      <c r="C75" s="34">
        <v>2</v>
      </c>
      <c r="D75" s="108" t="s">
        <v>127</v>
      </c>
      <c r="E75" s="109"/>
      <c r="F75" s="109"/>
      <c r="G75" s="109"/>
      <c r="H75" s="109"/>
      <c r="I75" s="109"/>
      <c r="J75" s="110"/>
    </row>
    <row r="76" spans="2:10" x14ac:dyDescent="0.2">
      <c r="B76" s="103"/>
      <c r="C76" s="33">
        <v>3</v>
      </c>
      <c r="D76" s="105" t="s">
        <v>128</v>
      </c>
      <c r="E76" s="106"/>
      <c r="F76" s="106"/>
      <c r="G76" s="106"/>
      <c r="H76" s="106"/>
      <c r="I76" s="106"/>
      <c r="J76" s="107"/>
    </row>
    <row r="77" spans="2:10" x14ac:dyDescent="0.2">
      <c r="B77" s="103"/>
      <c r="C77" s="34">
        <v>4</v>
      </c>
      <c r="D77" s="108" t="s">
        <v>65</v>
      </c>
      <c r="E77" s="109"/>
      <c r="F77" s="109"/>
      <c r="G77" s="109"/>
      <c r="H77" s="109"/>
      <c r="I77" s="109"/>
      <c r="J77" s="110"/>
    </row>
    <row r="78" spans="2:10" x14ac:dyDescent="0.2">
      <c r="B78" s="104"/>
      <c r="C78" s="33">
        <v>5</v>
      </c>
      <c r="D78" s="105"/>
      <c r="E78" s="106"/>
      <c r="F78" s="106"/>
      <c r="G78" s="106"/>
      <c r="H78" s="106"/>
      <c r="I78" s="106"/>
      <c r="J78" s="107"/>
    </row>
    <row r="79" spans="2:10" x14ac:dyDescent="0.2">
      <c r="B79" s="111"/>
      <c r="C79" s="112"/>
      <c r="D79" s="112"/>
      <c r="E79" s="112"/>
      <c r="F79" s="112"/>
      <c r="G79" s="112"/>
      <c r="H79" s="112"/>
      <c r="I79" s="112"/>
      <c r="J79" s="113"/>
    </row>
    <row r="80" spans="2:10" x14ac:dyDescent="0.2">
      <c r="B80" s="102" t="s">
        <v>36</v>
      </c>
      <c r="C80" s="33">
        <v>1</v>
      </c>
      <c r="D80" s="105" t="s">
        <v>135</v>
      </c>
      <c r="E80" s="106"/>
      <c r="F80" s="106"/>
      <c r="G80" s="106"/>
      <c r="H80" s="106"/>
      <c r="I80" s="106"/>
      <c r="J80" s="107"/>
    </row>
    <row r="81" spans="2:10" x14ac:dyDescent="0.2">
      <c r="B81" s="103"/>
      <c r="C81" s="34">
        <v>2</v>
      </c>
      <c r="D81" s="108" t="s">
        <v>137</v>
      </c>
      <c r="E81" s="109"/>
      <c r="F81" s="109"/>
      <c r="G81" s="109"/>
      <c r="H81" s="109"/>
      <c r="I81" s="109"/>
      <c r="J81" s="110"/>
    </row>
    <row r="82" spans="2:10" x14ac:dyDescent="0.2">
      <c r="B82" s="103"/>
      <c r="C82" s="33">
        <v>3</v>
      </c>
      <c r="D82" s="105" t="s">
        <v>136</v>
      </c>
      <c r="E82" s="106"/>
      <c r="F82" s="106"/>
      <c r="G82" s="106"/>
      <c r="H82" s="106"/>
      <c r="I82" s="106"/>
      <c r="J82" s="107"/>
    </row>
    <row r="83" spans="2:10" x14ac:dyDescent="0.2">
      <c r="B83" s="103"/>
      <c r="C83" s="34">
        <v>4</v>
      </c>
      <c r="D83" s="108" t="s">
        <v>138</v>
      </c>
      <c r="E83" s="109"/>
      <c r="F83" s="109"/>
      <c r="G83" s="109"/>
      <c r="H83" s="109"/>
      <c r="I83" s="109"/>
      <c r="J83" s="110"/>
    </row>
    <row r="84" spans="2:10" x14ac:dyDescent="0.2">
      <c r="B84" s="104"/>
      <c r="C84" s="33">
        <v>5</v>
      </c>
      <c r="D84" s="105" t="s">
        <v>64</v>
      </c>
      <c r="E84" s="106"/>
      <c r="F84" s="106"/>
      <c r="G84" s="106"/>
      <c r="H84" s="106"/>
      <c r="I84" s="106"/>
      <c r="J84" s="107"/>
    </row>
    <row r="85" spans="2:10" x14ac:dyDescent="0.2">
      <c r="B85" s="111"/>
      <c r="C85" s="112"/>
      <c r="D85" s="112"/>
      <c r="E85" s="112"/>
      <c r="F85" s="112"/>
      <c r="G85" s="112"/>
      <c r="H85" s="112"/>
      <c r="I85" s="112"/>
      <c r="J85" s="113"/>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97" t="s">
        <v>30</v>
      </c>
      <c r="C1" s="97"/>
      <c r="D1" s="97"/>
      <c r="E1" s="97"/>
      <c r="F1" s="97"/>
      <c r="G1" s="97"/>
      <c r="H1" s="97"/>
      <c r="I1" s="97"/>
      <c r="J1" s="97"/>
    </row>
    <row r="2" spans="2:12" ht="7.5" customHeight="1" x14ac:dyDescent="0.2">
      <c r="B2" s="2"/>
      <c r="C2" s="2"/>
      <c r="D2" s="2"/>
      <c r="E2" s="2"/>
      <c r="F2" s="2"/>
      <c r="G2" s="2"/>
      <c r="H2" s="2"/>
      <c r="I2" s="2"/>
      <c r="J2" s="2"/>
    </row>
    <row r="3" spans="2:12" ht="8.25" customHeight="1" x14ac:dyDescent="0.2"/>
    <row r="4" spans="2:12" ht="14.25" customHeight="1" x14ac:dyDescent="0.2">
      <c r="B4" s="127" t="s">
        <v>41</v>
      </c>
      <c r="C4" s="127"/>
      <c r="D4" s="127"/>
      <c r="E4" s="127"/>
      <c r="F4" s="127"/>
      <c r="G4" s="127"/>
      <c r="H4" s="127"/>
      <c r="I4" s="127"/>
      <c r="J4" s="127"/>
    </row>
    <row r="5" spans="2:12" ht="15" thickBot="1" x14ac:dyDescent="0.25">
      <c r="B5" s="127"/>
      <c r="C5" s="127"/>
      <c r="D5" s="127"/>
      <c r="E5" s="127"/>
      <c r="F5" s="127"/>
      <c r="G5" s="127"/>
      <c r="H5" s="127"/>
      <c r="I5" s="127"/>
      <c r="J5" s="127"/>
    </row>
    <row r="6" spans="2:12" ht="22.5" customHeight="1" thickTop="1" thickBot="1" x14ac:dyDescent="0.25">
      <c r="B6" s="131" t="s">
        <v>7</v>
      </c>
      <c r="C6" s="131"/>
      <c r="D6" s="132"/>
      <c r="E6" s="133" t="s">
        <v>69</v>
      </c>
      <c r="F6" s="134"/>
      <c r="G6" s="134"/>
      <c r="H6" s="134"/>
      <c r="I6" s="134"/>
      <c r="J6" s="135"/>
    </row>
    <row r="7" spans="2:12" ht="7.5" customHeight="1" thickTop="1" thickBot="1" x14ac:dyDescent="0.25"/>
    <row r="8" spans="2:12" ht="22.5" customHeight="1" thickTop="1" thickBot="1" x14ac:dyDescent="0.25">
      <c r="D8" s="46" t="s">
        <v>13</v>
      </c>
      <c r="E8" s="35" t="s">
        <v>151</v>
      </c>
      <c r="F8" s="3"/>
      <c r="G8" s="3"/>
      <c r="H8" s="3"/>
      <c r="I8" s="3"/>
      <c r="J8" s="9"/>
    </row>
    <row r="9" spans="2:12" ht="7.5" customHeight="1" thickTop="1" x14ac:dyDescent="0.2"/>
    <row r="10" spans="2:12" ht="34.5" customHeight="1" x14ac:dyDescent="0.2">
      <c r="B10" s="136" t="s">
        <v>45</v>
      </c>
      <c r="C10" s="136"/>
      <c r="D10" s="136"/>
      <c r="E10" s="136"/>
      <c r="F10" s="136"/>
      <c r="G10" s="136"/>
      <c r="H10" s="136"/>
      <c r="I10" s="136"/>
      <c r="J10" s="136"/>
      <c r="L10" s="1" t="s">
        <v>43</v>
      </c>
    </row>
    <row r="11" spans="2:12" ht="6" customHeight="1" x14ac:dyDescent="0.2">
      <c r="B11" s="5"/>
      <c r="C11" s="5"/>
      <c r="D11" s="5"/>
      <c r="E11" s="5"/>
      <c r="F11" s="5"/>
      <c r="G11" s="5"/>
      <c r="H11" s="5"/>
      <c r="I11" s="5"/>
      <c r="J11" s="5"/>
    </row>
    <row r="12" spans="2:12" ht="36.75" customHeight="1" x14ac:dyDescent="0.2">
      <c r="B12" s="20" t="s">
        <v>4</v>
      </c>
      <c r="C12" s="137" t="str">
        <f>CONCATENATE("Descripción de los niveles de desempeño - ",D6," Grado ",E8)</f>
        <v>Descripción de los niveles de desempeño -  Grado 5º</v>
      </c>
      <c r="D12" s="138"/>
      <c r="E12" s="138"/>
      <c r="F12" s="138"/>
      <c r="G12" s="138"/>
      <c r="H12" s="138"/>
      <c r="I12" s="138"/>
      <c r="J12" s="139"/>
    </row>
    <row r="13" spans="2:12" ht="67.349999999999994" customHeight="1" x14ac:dyDescent="0.2">
      <c r="B13" s="43" t="s">
        <v>0</v>
      </c>
      <c r="C13" s="140" t="s">
        <v>62</v>
      </c>
      <c r="D13" s="141"/>
      <c r="E13" s="141"/>
      <c r="F13" s="141"/>
      <c r="G13" s="141"/>
      <c r="H13" s="141"/>
      <c r="I13" s="141"/>
      <c r="J13" s="142"/>
    </row>
    <row r="14" spans="2:12" ht="67.349999999999994" customHeight="1" x14ac:dyDescent="0.2">
      <c r="B14" s="43" t="s">
        <v>2</v>
      </c>
      <c r="C14" s="143" t="s">
        <v>60</v>
      </c>
      <c r="D14" s="129"/>
      <c r="E14" s="129"/>
      <c r="F14" s="129"/>
      <c r="G14" s="129"/>
      <c r="H14" s="129"/>
      <c r="I14" s="129"/>
      <c r="J14" s="130"/>
    </row>
    <row r="15" spans="2:12" ht="67.349999999999994" customHeight="1" x14ac:dyDescent="0.2">
      <c r="B15" s="43" t="s">
        <v>1</v>
      </c>
      <c r="C15" s="144" t="s">
        <v>61</v>
      </c>
      <c r="D15" s="141"/>
      <c r="E15" s="141"/>
      <c r="F15" s="141"/>
      <c r="G15" s="141"/>
      <c r="H15" s="141"/>
      <c r="I15" s="141"/>
      <c r="J15" s="142"/>
    </row>
    <row r="16" spans="2:12" ht="67.349999999999994" customHeight="1" x14ac:dyDescent="0.2">
      <c r="B16" s="43" t="s">
        <v>3</v>
      </c>
      <c r="C16" s="128" t="s">
        <v>63</v>
      </c>
      <c r="D16" s="129"/>
      <c r="E16" s="129"/>
      <c r="F16" s="129"/>
      <c r="G16" s="129"/>
      <c r="H16" s="129"/>
      <c r="I16" s="129"/>
      <c r="J16" s="130"/>
    </row>
    <row r="18" spans="2:10" ht="43.5" customHeight="1" x14ac:dyDescent="0.2">
      <c r="B18" s="136" t="s">
        <v>10</v>
      </c>
      <c r="C18" s="136"/>
      <c r="D18" s="136"/>
      <c r="E18" s="136"/>
      <c r="F18" s="136"/>
      <c r="G18" s="136"/>
      <c r="H18" s="136"/>
      <c r="I18" s="136"/>
      <c r="J18" s="136"/>
    </row>
    <row r="19" spans="2:10" ht="7.5" customHeight="1" thickBot="1" x14ac:dyDescent="0.25">
      <c r="B19" s="47"/>
      <c r="C19" s="47"/>
      <c r="D19" s="47"/>
      <c r="E19" s="47"/>
      <c r="F19" s="47"/>
      <c r="G19" s="47"/>
      <c r="H19" s="47"/>
      <c r="I19" s="47"/>
      <c r="J19" s="47"/>
    </row>
    <row r="20" spans="2:10" ht="22.5" customHeight="1" thickTop="1" thickBot="1" x14ac:dyDescent="0.25">
      <c r="B20" s="131" t="s">
        <v>8</v>
      </c>
      <c r="C20" s="131"/>
      <c r="D20" s="132"/>
      <c r="E20" s="35">
        <v>9</v>
      </c>
      <c r="F20" s="145" t="s">
        <v>15</v>
      </c>
      <c r="G20" s="146"/>
      <c r="H20" s="146"/>
      <c r="I20" s="147"/>
      <c r="J20" s="35">
        <v>4</v>
      </c>
    </row>
    <row r="21" spans="2:10" ht="6" customHeight="1" thickTop="1" x14ac:dyDescent="0.2">
      <c r="B21" s="5"/>
      <c r="C21" s="5"/>
      <c r="D21" s="5"/>
      <c r="E21" s="5"/>
      <c r="F21" s="5"/>
      <c r="G21" s="5"/>
      <c r="H21" s="5"/>
      <c r="I21" s="5"/>
      <c r="J21" s="5"/>
    </row>
    <row r="22" spans="2:10" ht="15" customHeight="1" x14ac:dyDescent="0.2">
      <c r="B22" s="148" t="s">
        <v>9</v>
      </c>
      <c r="C22" s="114" t="s">
        <v>11</v>
      </c>
      <c r="D22" s="114"/>
      <c r="E22" s="114"/>
      <c r="F22" s="114"/>
      <c r="G22" s="114" t="s">
        <v>12</v>
      </c>
      <c r="H22" s="114"/>
      <c r="I22" s="114"/>
      <c r="J22" s="114"/>
    </row>
    <row r="23" spans="2:10" ht="24.75" customHeight="1" x14ac:dyDescent="0.2">
      <c r="B23" s="148"/>
      <c r="C23" s="8" t="s">
        <v>3</v>
      </c>
      <c r="D23" s="8" t="s">
        <v>1</v>
      </c>
      <c r="E23" s="8" t="s">
        <v>2</v>
      </c>
      <c r="F23" s="8" t="s">
        <v>0</v>
      </c>
      <c r="G23" s="8" t="s">
        <v>3</v>
      </c>
      <c r="H23" s="8" t="s">
        <v>1</v>
      </c>
      <c r="I23" s="8" t="s">
        <v>2</v>
      </c>
      <c r="J23" s="8" t="s">
        <v>0</v>
      </c>
    </row>
    <row r="24" spans="2:10" ht="18.75" customHeight="1" x14ac:dyDescent="0.2">
      <c r="B24" s="7">
        <v>1</v>
      </c>
      <c r="C24" s="36" t="s">
        <v>39</v>
      </c>
      <c r="D24" s="37">
        <v>3</v>
      </c>
      <c r="E24" s="37">
        <v>2</v>
      </c>
      <c r="F24" s="38">
        <v>4</v>
      </c>
      <c r="G24" s="15">
        <f>IFERROR(C24/$E$20,0)</f>
        <v>0</v>
      </c>
      <c r="H24" s="16">
        <f t="shared" ref="H24:J28" si="0">IFERROR(D24/$E$20,0)</f>
        <v>0.33333333333333331</v>
      </c>
      <c r="I24" s="15">
        <f t="shared" si="0"/>
        <v>0.22222222222222221</v>
      </c>
      <c r="J24" s="17">
        <f t="shared" si="0"/>
        <v>0.44444444444444442</v>
      </c>
    </row>
    <row r="25" spans="2:10" ht="18.75" customHeight="1" x14ac:dyDescent="0.2">
      <c r="B25" s="7">
        <v>2</v>
      </c>
      <c r="C25" s="39">
        <v>0</v>
      </c>
      <c r="D25" s="40">
        <v>1</v>
      </c>
      <c r="E25" s="40">
        <v>4</v>
      </c>
      <c r="F25" s="41">
        <v>4</v>
      </c>
      <c r="G25" s="15">
        <f>IFERROR(C25/$E$20,0)</f>
        <v>0</v>
      </c>
      <c r="H25" s="16">
        <f t="shared" si="0"/>
        <v>0.1111111111111111</v>
      </c>
      <c r="I25" s="15">
        <f t="shared" si="0"/>
        <v>0.44444444444444442</v>
      </c>
      <c r="J25" s="17">
        <f t="shared" si="0"/>
        <v>0.44444444444444442</v>
      </c>
    </row>
    <row r="26" spans="2:10" ht="18.75" customHeight="1" x14ac:dyDescent="0.2">
      <c r="B26" s="7">
        <v>3</v>
      </c>
      <c r="C26" s="36" t="s">
        <v>39</v>
      </c>
      <c r="D26" s="37">
        <v>1</v>
      </c>
      <c r="E26" s="37">
        <v>6</v>
      </c>
      <c r="F26" s="38">
        <v>2</v>
      </c>
      <c r="G26" s="15">
        <f>IFERROR(C26/$E$20,0)</f>
        <v>0</v>
      </c>
      <c r="H26" s="16">
        <f t="shared" si="0"/>
        <v>0.1111111111111111</v>
      </c>
      <c r="I26" s="15">
        <f t="shared" si="0"/>
        <v>0.66666666666666663</v>
      </c>
      <c r="J26" s="17">
        <f t="shared" si="0"/>
        <v>0.22222222222222221</v>
      </c>
    </row>
    <row r="27" spans="2:10" ht="18.75" customHeight="1" x14ac:dyDescent="0.2">
      <c r="B27" s="7">
        <v>4</v>
      </c>
      <c r="C27" s="39" t="s">
        <v>39</v>
      </c>
      <c r="D27" s="40">
        <v>1</v>
      </c>
      <c r="E27" s="40">
        <v>6</v>
      </c>
      <c r="F27" s="41">
        <v>2</v>
      </c>
      <c r="G27" s="15">
        <f>IFERROR(C27/$E$20,0)</f>
        <v>0</v>
      </c>
      <c r="H27" s="16">
        <f t="shared" si="0"/>
        <v>0.1111111111111111</v>
      </c>
      <c r="I27" s="15">
        <f t="shared" si="0"/>
        <v>0.66666666666666663</v>
      </c>
      <c r="J27" s="17">
        <f t="shared" si="0"/>
        <v>0.22222222222222221</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15" t="s">
        <v>14</v>
      </c>
      <c r="C30" s="115"/>
      <c r="D30" s="115"/>
      <c r="E30" s="115"/>
      <c r="F30" s="115"/>
      <c r="G30" s="115"/>
      <c r="H30" s="115"/>
      <c r="I30" s="115"/>
      <c r="J30" s="115"/>
    </row>
    <row r="31" spans="2:10" ht="18" customHeight="1" x14ac:dyDescent="0.2">
      <c r="B31" s="116" t="str">
        <f>CONCATENATE(E6," - Grado ",E8)</f>
        <v>CIENCIAS NATURALES - Grado 5º</v>
      </c>
      <c r="C31" s="116"/>
      <c r="D31" s="116"/>
      <c r="E31" s="116"/>
      <c r="F31" s="116"/>
      <c r="G31" s="116"/>
      <c r="H31" s="116"/>
      <c r="I31" s="116"/>
      <c r="J31" s="116"/>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17"/>
      <c r="C57" s="117"/>
      <c r="D57" s="117"/>
      <c r="E57" s="117"/>
      <c r="F57" s="117"/>
      <c r="G57" s="117"/>
      <c r="H57" s="117"/>
      <c r="I57" s="117"/>
      <c r="J57" s="117"/>
    </row>
    <row r="58" spans="2:10" ht="23.25" customHeight="1" x14ac:dyDescent="0.25">
      <c r="B58" s="97" t="s">
        <v>31</v>
      </c>
      <c r="C58" s="97"/>
      <c r="D58" s="97"/>
      <c r="E58" s="97"/>
      <c r="F58" s="97"/>
      <c r="G58" s="97"/>
      <c r="H58" s="97"/>
      <c r="I58" s="97"/>
      <c r="J58" s="97"/>
    </row>
    <row r="59" spans="2:10" ht="48" customHeight="1" x14ac:dyDescent="0.2">
      <c r="B59" s="118" t="s">
        <v>37</v>
      </c>
      <c r="C59" s="119"/>
      <c r="D59" s="119"/>
      <c r="E59" s="119"/>
      <c r="F59" s="119"/>
      <c r="G59" s="119"/>
      <c r="H59" s="119"/>
      <c r="I59" s="119"/>
      <c r="J59" s="119"/>
    </row>
    <row r="60" spans="2:10" ht="33" customHeight="1" x14ac:dyDescent="0.2">
      <c r="B60" s="120" t="s">
        <v>32</v>
      </c>
      <c r="C60" s="121"/>
      <c r="D60" s="121"/>
      <c r="E60" s="121"/>
      <c r="F60" s="121"/>
      <c r="G60" s="121"/>
      <c r="H60" s="121"/>
      <c r="I60" s="121"/>
      <c r="J60" s="122"/>
    </row>
    <row r="61" spans="2:10" ht="15" customHeight="1" x14ac:dyDescent="0.2">
      <c r="B61" s="124"/>
      <c r="C61" s="125"/>
      <c r="D61" s="125"/>
      <c r="E61" s="125"/>
      <c r="F61" s="125"/>
      <c r="G61" s="125"/>
      <c r="H61" s="125"/>
      <c r="I61" s="125"/>
      <c r="J61" s="126"/>
    </row>
    <row r="62" spans="2:10" x14ac:dyDescent="0.2">
      <c r="B62" s="102" t="s">
        <v>35</v>
      </c>
      <c r="C62" s="33">
        <v>1</v>
      </c>
      <c r="D62" s="105" t="s">
        <v>90</v>
      </c>
      <c r="E62" s="106"/>
      <c r="F62" s="106"/>
      <c r="G62" s="106"/>
      <c r="H62" s="106"/>
      <c r="I62" s="106"/>
      <c r="J62" s="107"/>
    </row>
    <row r="63" spans="2:10" x14ac:dyDescent="0.2">
      <c r="B63" s="103"/>
      <c r="C63" s="34">
        <v>2</v>
      </c>
      <c r="D63" s="108" t="s">
        <v>91</v>
      </c>
      <c r="E63" s="109"/>
      <c r="F63" s="109"/>
      <c r="G63" s="109"/>
      <c r="H63" s="109"/>
      <c r="I63" s="109"/>
      <c r="J63" s="110"/>
    </row>
    <row r="64" spans="2:10" x14ac:dyDescent="0.2">
      <c r="B64" s="103"/>
      <c r="C64" s="33">
        <v>3</v>
      </c>
      <c r="D64" s="105" t="s">
        <v>92</v>
      </c>
      <c r="E64" s="106"/>
      <c r="F64" s="106"/>
      <c r="G64" s="106"/>
      <c r="H64" s="106"/>
      <c r="I64" s="106"/>
      <c r="J64" s="107"/>
    </row>
    <row r="65" spans="2:10" x14ac:dyDescent="0.2">
      <c r="B65" s="103"/>
      <c r="C65" s="34">
        <v>4</v>
      </c>
      <c r="D65" s="108" t="s">
        <v>93</v>
      </c>
      <c r="E65" s="109"/>
      <c r="F65" s="109"/>
      <c r="G65" s="109"/>
      <c r="H65" s="109"/>
      <c r="I65" s="109"/>
      <c r="J65" s="110"/>
    </row>
    <row r="66" spans="2:10" x14ac:dyDescent="0.2">
      <c r="B66" s="104"/>
      <c r="C66" s="33">
        <v>5</v>
      </c>
      <c r="D66" s="105"/>
      <c r="E66" s="106"/>
      <c r="F66" s="106"/>
      <c r="G66" s="106"/>
      <c r="H66" s="106"/>
      <c r="I66" s="106"/>
      <c r="J66" s="107"/>
    </row>
    <row r="67" spans="2:10" x14ac:dyDescent="0.2">
      <c r="B67" s="111"/>
      <c r="C67" s="112"/>
      <c r="D67" s="112"/>
      <c r="E67" s="112"/>
      <c r="F67" s="112"/>
      <c r="G67" s="112"/>
      <c r="H67" s="112"/>
      <c r="I67" s="112"/>
      <c r="J67" s="113"/>
    </row>
    <row r="68" spans="2:10" x14ac:dyDescent="0.2">
      <c r="B68" s="102" t="s">
        <v>33</v>
      </c>
      <c r="C68" s="33">
        <v>1</v>
      </c>
      <c r="D68" s="105" t="s">
        <v>94</v>
      </c>
      <c r="E68" s="106"/>
      <c r="F68" s="106"/>
      <c r="G68" s="106"/>
      <c r="H68" s="106"/>
      <c r="I68" s="106"/>
      <c r="J68" s="107"/>
    </row>
    <row r="69" spans="2:10" x14ac:dyDescent="0.2">
      <c r="B69" s="103"/>
      <c r="C69" s="34">
        <v>2</v>
      </c>
      <c r="D69" s="108" t="s">
        <v>95</v>
      </c>
      <c r="E69" s="109"/>
      <c r="F69" s="109"/>
      <c r="G69" s="109"/>
      <c r="H69" s="109"/>
      <c r="I69" s="109"/>
      <c r="J69" s="110"/>
    </row>
    <row r="70" spans="2:10" x14ac:dyDescent="0.2">
      <c r="B70" s="103"/>
      <c r="C70" s="33">
        <v>3</v>
      </c>
      <c r="D70" s="105" t="s">
        <v>96</v>
      </c>
      <c r="E70" s="106"/>
      <c r="F70" s="106"/>
      <c r="G70" s="106"/>
      <c r="H70" s="106"/>
      <c r="I70" s="106"/>
      <c r="J70" s="107"/>
    </row>
    <row r="71" spans="2:10" x14ac:dyDescent="0.2">
      <c r="B71" s="103"/>
      <c r="C71" s="34">
        <v>4</v>
      </c>
      <c r="D71" s="108" t="s">
        <v>65</v>
      </c>
      <c r="E71" s="109"/>
      <c r="F71" s="109"/>
      <c r="G71" s="109"/>
      <c r="H71" s="109"/>
      <c r="I71" s="109"/>
      <c r="J71" s="110"/>
    </row>
    <row r="72" spans="2:10" x14ac:dyDescent="0.2">
      <c r="B72" s="104"/>
      <c r="C72" s="33">
        <v>5</v>
      </c>
      <c r="D72" s="105"/>
      <c r="E72" s="106"/>
      <c r="F72" s="106"/>
      <c r="G72" s="106"/>
      <c r="H72" s="106"/>
      <c r="I72" s="106"/>
      <c r="J72" s="107"/>
    </row>
    <row r="73" spans="2:10" x14ac:dyDescent="0.2">
      <c r="B73" s="111"/>
      <c r="C73" s="112"/>
      <c r="D73" s="112"/>
      <c r="E73" s="112"/>
      <c r="F73" s="112"/>
      <c r="G73" s="112"/>
      <c r="H73" s="112"/>
      <c r="I73" s="112"/>
      <c r="J73" s="113"/>
    </row>
    <row r="74" spans="2:10" x14ac:dyDescent="0.2">
      <c r="B74" s="102" t="s">
        <v>34</v>
      </c>
      <c r="C74" s="33">
        <v>1</v>
      </c>
      <c r="D74" s="105" t="s">
        <v>129</v>
      </c>
      <c r="E74" s="106"/>
      <c r="F74" s="106"/>
      <c r="G74" s="106"/>
      <c r="H74" s="106"/>
      <c r="I74" s="106"/>
      <c r="J74" s="107"/>
    </row>
    <row r="75" spans="2:10" x14ac:dyDescent="0.2">
      <c r="B75" s="103"/>
      <c r="C75" s="34">
        <v>2</v>
      </c>
      <c r="D75" s="108" t="s">
        <v>130</v>
      </c>
      <c r="E75" s="109"/>
      <c r="F75" s="109"/>
      <c r="G75" s="109"/>
      <c r="H75" s="109"/>
      <c r="I75" s="109"/>
      <c r="J75" s="110"/>
    </row>
    <row r="76" spans="2:10" x14ac:dyDescent="0.2">
      <c r="B76" s="103"/>
      <c r="C76" s="33">
        <v>3</v>
      </c>
      <c r="D76" s="105" t="s">
        <v>131</v>
      </c>
      <c r="E76" s="106"/>
      <c r="F76" s="106"/>
      <c r="G76" s="106"/>
      <c r="H76" s="106"/>
      <c r="I76" s="106"/>
      <c r="J76" s="107"/>
    </row>
    <row r="77" spans="2:10" x14ac:dyDescent="0.2">
      <c r="B77" s="103"/>
      <c r="C77" s="34">
        <v>4</v>
      </c>
      <c r="D77" s="108" t="s">
        <v>64</v>
      </c>
      <c r="E77" s="109"/>
      <c r="F77" s="109"/>
      <c r="G77" s="109"/>
      <c r="H77" s="109"/>
      <c r="I77" s="109"/>
      <c r="J77" s="110"/>
    </row>
    <row r="78" spans="2:10" x14ac:dyDescent="0.2">
      <c r="B78" s="104"/>
      <c r="C78" s="33">
        <v>5</v>
      </c>
      <c r="D78" s="105"/>
      <c r="E78" s="106"/>
      <c r="F78" s="106"/>
      <c r="G78" s="106"/>
      <c r="H78" s="106"/>
      <c r="I78" s="106"/>
      <c r="J78" s="107"/>
    </row>
    <row r="79" spans="2:10" x14ac:dyDescent="0.2">
      <c r="B79" s="111"/>
      <c r="C79" s="112"/>
      <c r="D79" s="112"/>
      <c r="E79" s="112"/>
      <c r="F79" s="112"/>
      <c r="G79" s="112"/>
      <c r="H79" s="112"/>
      <c r="I79" s="112"/>
      <c r="J79" s="113"/>
    </row>
    <row r="80" spans="2:10" x14ac:dyDescent="0.2">
      <c r="B80" s="102" t="s">
        <v>36</v>
      </c>
      <c r="C80" s="33">
        <v>1</v>
      </c>
      <c r="D80" s="105" t="s">
        <v>132</v>
      </c>
      <c r="E80" s="106"/>
      <c r="F80" s="106"/>
      <c r="G80" s="106"/>
      <c r="H80" s="106"/>
      <c r="I80" s="106"/>
      <c r="J80" s="107"/>
    </row>
    <row r="81" spans="2:10" x14ac:dyDescent="0.2">
      <c r="B81" s="103"/>
      <c r="C81" s="34">
        <v>2</v>
      </c>
      <c r="D81" s="108" t="s">
        <v>133</v>
      </c>
      <c r="E81" s="109"/>
      <c r="F81" s="109"/>
      <c r="G81" s="109"/>
      <c r="H81" s="109"/>
      <c r="I81" s="109"/>
      <c r="J81" s="110"/>
    </row>
    <row r="82" spans="2:10" x14ac:dyDescent="0.2">
      <c r="B82" s="103"/>
      <c r="C82" s="33">
        <v>3</v>
      </c>
      <c r="D82" s="105" t="s">
        <v>134</v>
      </c>
      <c r="E82" s="106"/>
      <c r="F82" s="106"/>
      <c r="G82" s="106"/>
      <c r="H82" s="106"/>
      <c r="I82" s="106"/>
      <c r="J82" s="107"/>
    </row>
    <row r="83" spans="2:10" x14ac:dyDescent="0.2">
      <c r="B83" s="103"/>
      <c r="C83" s="34">
        <v>4</v>
      </c>
      <c r="D83" s="105"/>
      <c r="E83" s="106"/>
      <c r="F83" s="106"/>
      <c r="G83" s="106"/>
      <c r="H83" s="106"/>
      <c r="I83" s="106"/>
      <c r="J83" s="107"/>
    </row>
    <row r="84" spans="2:10" x14ac:dyDescent="0.2">
      <c r="B84" s="104"/>
      <c r="C84" s="33">
        <v>5</v>
      </c>
      <c r="D84" s="105"/>
      <c r="E84" s="106"/>
      <c r="F84" s="106"/>
      <c r="G84" s="106"/>
      <c r="H84" s="106"/>
      <c r="I84" s="106"/>
      <c r="J84" s="107"/>
    </row>
    <row r="85" spans="2:10" x14ac:dyDescent="0.2">
      <c r="B85" s="111"/>
      <c r="C85" s="112"/>
      <c r="D85" s="112"/>
      <c r="E85" s="112"/>
      <c r="F85" s="112"/>
      <c r="G85" s="112"/>
      <c r="H85" s="112"/>
      <c r="I85" s="112"/>
      <c r="J85" s="113"/>
    </row>
    <row r="86" spans="2:10" x14ac:dyDescent="0.2">
      <c r="B86" s="102" t="s">
        <v>38</v>
      </c>
      <c r="C86" s="33">
        <v>1</v>
      </c>
      <c r="D86" s="105"/>
      <c r="E86" s="106"/>
      <c r="F86" s="106"/>
      <c r="G86" s="106"/>
      <c r="H86" s="106"/>
      <c r="I86" s="106"/>
      <c r="J86" s="107"/>
    </row>
    <row r="87" spans="2:10" x14ac:dyDescent="0.2">
      <c r="B87" s="103"/>
      <c r="C87" s="34">
        <v>2</v>
      </c>
      <c r="D87" s="108"/>
      <c r="E87" s="109"/>
      <c r="F87" s="109"/>
      <c r="G87" s="109"/>
      <c r="H87" s="109"/>
      <c r="I87" s="109"/>
      <c r="J87" s="110"/>
    </row>
    <row r="88" spans="2:10" x14ac:dyDescent="0.2">
      <c r="B88" s="103"/>
      <c r="C88" s="33">
        <v>3</v>
      </c>
      <c r="D88" s="105"/>
      <c r="E88" s="106"/>
      <c r="F88" s="106"/>
      <c r="G88" s="106"/>
      <c r="H88" s="106"/>
      <c r="I88" s="106"/>
      <c r="J88" s="107"/>
    </row>
    <row r="89" spans="2:10" x14ac:dyDescent="0.2">
      <c r="B89" s="103"/>
      <c r="C89" s="34">
        <v>4</v>
      </c>
      <c r="D89" s="108"/>
      <c r="E89" s="109"/>
      <c r="F89" s="109"/>
      <c r="G89" s="109"/>
      <c r="H89" s="109"/>
      <c r="I89" s="109"/>
      <c r="J89" s="110"/>
    </row>
    <row r="90" spans="2:10" x14ac:dyDescent="0.2">
      <c r="B90" s="104"/>
      <c r="C90" s="33">
        <v>5</v>
      </c>
      <c r="D90" s="105"/>
      <c r="E90" s="106"/>
      <c r="F90" s="106"/>
      <c r="G90" s="106"/>
      <c r="H90" s="106"/>
      <c r="I90" s="106"/>
      <c r="J90" s="107"/>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B93:J93"/>
    <mergeCell ref="B94:J95"/>
    <mergeCell ref="B85:J85"/>
    <mergeCell ref="B86:B90"/>
    <mergeCell ref="D86:J86"/>
    <mergeCell ref="D87:J87"/>
    <mergeCell ref="D88:J88"/>
    <mergeCell ref="D89:J89"/>
    <mergeCell ref="D90:J90"/>
    <mergeCell ref="B79:J79"/>
    <mergeCell ref="B80:B84"/>
    <mergeCell ref="D80:J80"/>
    <mergeCell ref="D81:J81"/>
    <mergeCell ref="D82:J82"/>
    <mergeCell ref="D83:J83"/>
    <mergeCell ref="D84:J84"/>
    <mergeCell ref="B73:J73"/>
    <mergeCell ref="B74:B78"/>
    <mergeCell ref="D74:J74"/>
    <mergeCell ref="D75:J75"/>
    <mergeCell ref="D76:J76"/>
    <mergeCell ref="D77:J77"/>
    <mergeCell ref="D78:J78"/>
    <mergeCell ref="B67:J67"/>
    <mergeCell ref="B68:B72"/>
    <mergeCell ref="D68:J68"/>
    <mergeCell ref="D69:J69"/>
    <mergeCell ref="D70:J70"/>
    <mergeCell ref="D71:J71"/>
    <mergeCell ref="D72:J72"/>
    <mergeCell ref="B58:J58"/>
    <mergeCell ref="B59:J59"/>
    <mergeCell ref="B60:J60"/>
    <mergeCell ref="B61:J61"/>
    <mergeCell ref="B62:B66"/>
    <mergeCell ref="D62:J62"/>
    <mergeCell ref="D63:J63"/>
    <mergeCell ref="D64:J64"/>
    <mergeCell ref="D65:J65"/>
    <mergeCell ref="D66:J66"/>
    <mergeCell ref="B57:J57"/>
    <mergeCell ref="C13:J13"/>
    <mergeCell ref="C14:J14"/>
    <mergeCell ref="C15:J15"/>
    <mergeCell ref="C16:J16"/>
    <mergeCell ref="B18:J18"/>
    <mergeCell ref="B20:D20"/>
    <mergeCell ref="F20:I20"/>
    <mergeCell ref="B22:B23"/>
    <mergeCell ref="C22:F22"/>
    <mergeCell ref="G22:J22"/>
    <mergeCell ref="B30:J30"/>
    <mergeCell ref="B31:J31"/>
    <mergeCell ref="C12:J12"/>
    <mergeCell ref="B1:J1"/>
    <mergeCell ref="B4:J5"/>
    <mergeCell ref="B6:D6"/>
    <mergeCell ref="E6:J6"/>
    <mergeCell ref="B10:J1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7"/>
  <sheetViews>
    <sheetView view="pageLayout" topLeftCell="A5" workbookViewId="0">
      <selection activeCell="U14" sqref="U14:X17"/>
    </sheetView>
  </sheetViews>
  <sheetFormatPr baseColWidth="10" defaultColWidth="11.42578125" defaultRowHeight="14.25" x14ac:dyDescent="0.2"/>
  <cols>
    <col min="1" max="1" width="0.5703125" style="1" customWidth="1"/>
    <col min="2" max="16" width="6" style="1" customWidth="1"/>
    <col min="17" max="17" width="0.5703125" style="1" customWidth="1"/>
    <col min="18" max="16384" width="11.42578125" style="1"/>
  </cols>
  <sheetData>
    <row r="1" spans="2:24" ht="25.5" customHeight="1" x14ac:dyDescent="0.2">
      <c r="B1" s="153" t="s">
        <v>46</v>
      </c>
      <c r="C1" s="151"/>
      <c r="D1" s="151"/>
      <c r="E1" s="151"/>
      <c r="F1" s="151"/>
      <c r="G1" s="151"/>
      <c r="H1" s="151"/>
      <c r="I1" s="151"/>
      <c r="J1" s="151"/>
      <c r="K1" s="151"/>
      <c r="L1" s="151"/>
      <c r="M1" s="151"/>
      <c r="N1" s="151"/>
      <c r="O1" s="151"/>
      <c r="P1" s="151"/>
    </row>
    <row r="2" spans="2:24" ht="18" x14ac:dyDescent="0.2">
      <c r="B2" s="161"/>
      <c r="C2" s="161"/>
      <c r="D2" s="161"/>
      <c r="E2" s="161"/>
      <c r="F2" s="161"/>
      <c r="G2" s="161"/>
      <c r="H2" s="161"/>
      <c r="I2" s="161"/>
      <c r="J2" s="161"/>
      <c r="K2" s="161"/>
      <c r="L2" s="161"/>
      <c r="M2" s="161"/>
      <c r="N2" s="161"/>
      <c r="O2" s="161"/>
      <c r="P2" s="161"/>
    </row>
    <row r="3" spans="2:24" ht="18" x14ac:dyDescent="0.2">
      <c r="B3" s="21"/>
      <c r="C3" s="21"/>
      <c r="D3" s="21"/>
      <c r="E3" s="21"/>
      <c r="F3" s="21"/>
      <c r="G3" s="21"/>
      <c r="H3" s="21"/>
      <c r="I3" s="21"/>
      <c r="J3" s="21"/>
      <c r="K3" s="21"/>
      <c r="L3" s="21"/>
      <c r="M3" s="21"/>
      <c r="N3" s="21"/>
      <c r="O3" s="21"/>
      <c r="P3" s="21"/>
    </row>
    <row r="4" spans="2:24" ht="45.75" customHeight="1" x14ac:dyDescent="0.2">
      <c r="B4" s="156" t="s">
        <v>42</v>
      </c>
      <c r="C4" s="150"/>
      <c r="D4" s="150"/>
      <c r="E4" s="150"/>
      <c r="F4" s="150"/>
      <c r="G4" s="150"/>
      <c r="H4" s="150"/>
      <c r="I4" s="150"/>
      <c r="J4" s="150"/>
      <c r="K4" s="150"/>
      <c r="L4" s="150"/>
      <c r="M4" s="150"/>
      <c r="N4" s="150"/>
      <c r="O4" s="150"/>
      <c r="P4" s="150"/>
    </row>
    <row r="5" spans="2:24" ht="7.5" customHeight="1" x14ac:dyDescent="0.2">
      <c r="C5" s="2"/>
      <c r="D5" s="2"/>
      <c r="E5" s="2"/>
      <c r="F5" s="2"/>
      <c r="G5" s="2"/>
      <c r="H5" s="2"/>
      <c r="I5" s="2"/>
      <c r="J5" s="2"/>
      <c r="K5" s="2"/>
    </row>
    <row r="6" spans="2:24" ht="15" customHeight="1" x14ac:dyDescent="0.2">
      <c r="B6" s="157" t="s">
        <v>18</v>
      </c>
      <c r="C6" s="157" t="s">
        <v>20</v>
      </c>
      <c r="D6" s="158" t="s">
        <v>11</v>
      </c>
      <c r="E6" s="158"/>
      <c r="F6" s="158"/>
      <c r="G6" s="158"/>
      <c r="H6" s="158" t="s">
        <v>12</v>
      </c>
      <c r="I6" s="158"/>
      <c r="J6" s="158"/>
      <c r="K6" s="158"/>
      <c r="L6" s="158" t="s">
        <v>29</v>
      </c>
      <c r="M6" s="158"/>
      <c r="N6" s="158"/>
      <c r="O6" s="158"/>
      <c r="P6" s="158"/>
    </row>
    <row r="7" spans="2:24" x14ac:dyDescent="0.2">
      <c r="B7" s="157"/>
      <c r="C7" s="157"/>
      <c r="D7" s="25" t="s">
        <v>16</v>
      </c>
      <c r="E7" s="26" t="s">
        <v>17</v>
      </c>
      <c r="F7" s="27" t="s">
        <v>18</v>
      </c>
      <c r="G7" s="28" t="s">
        <v>19</v>
      </c>
      <c r="H7" s="159" t="s">
        <v>21</v>
      </c>
      <c r="I7" s="159"/>
      <c r="J7" s="159"/>
      <c r="K7" s="159"/>
      <c r="L7" s="160" t="s">
        <v>22</v>
      </c>
      <c r="M7" s="160"/>
      <c r="N7" s="160"/>
      <c r="O7" s="160"/>
      <c r="P7" s="160"/>
    </row>
    <row r="8" spans="2:24" ht="18.75" customHeight="1" x14ac:dyDescent="0.2">
      <c r="B8" s="154" t="s">
        <v>155</v>
      </c>
      <c r="C8" s="7">
        <v>1</v>
      </c>
      <c r="D8" s="36"/>
      <c r="E8" s="14">
        <v>4</v>
      </c>
      <c r="F8" s="14">
        <v>4</v>
      </c>
      <c r="G8" s="51">
        <v>1</v>
      </c>
      <c r="H8" s="24">
        <f>D8/SUM(D8:G8)</f>
        <v>0</v>
      </c>
      <c r="I8" s="24">
        <f>E8/SUM(D8:G8)</f>
        <v>0.44444444444444442</v>
      </c>
      <c r="J8" s="24">
        <f>F8/SUM(D8:G8)</f>
        <v>0.44444444444444442</v>
      </c>
      <c r="K8" s="24">
        <f>G8/SUM(D8:G8)</f>
        <v>0.1111111111111111</v>
      </c>
      <c r="L8" s="155"/>
      <c r="M8" s="155"/>
      <c r="N8" s="155"/>
      <c r="O8" s="155"/>
      <c r="P8" s="155"/>
    </row>
    <row r="9" spans="2:24" ht="18.75" customHeight="1" x14ac:dyDescent="0.2">
      <c r="B9" s="154"/>
      <c r="C9" s="7">
        <v>2</v>
      </c>
      <c r="D9" s="39"/>
      <c r="E9" s="19">
        <v>1</v>
      </c>
      <c r="F9" s="19">
        <v>7</v>
      </c>
      <c r="G9" s="52">
        <v>1</v>
      </c>
      <c r="H9" s="24">
        <f>D9/SUM(D9:G9)</f>
        <v>0</v>
      </c>
      <c r="I9" s="24">
        <f>E9/SUM(D9:G9)</f>
        <v>0.1111111111111111</v>
      </c>
      <c r="J9" s="24">
        <f>F9/SUM(D9:G9)</f>
        <v>0.77777777777777779</v>
      </c>
      <c r="K9" s="24">
        <f>G9/SUM(D9:G9)</f>
        <v>0.1111111111111111</v>
      </c>
      <c r="L9" s="155"/>
      <c r="M9" s="155"/>
      <c r="N9" s="155"/>
      <c r="O9" s="155"/>
      <c r="P9" s="155"/>
    </row>
    <row r="10" spans="2:24" ht="18.75" customHeight="1" x14ac:dyDescent="0.2">
      <c r="B10" s="154"/>
      <c r="C10" s="7">
        <v>3</v>
      </c>
      <c r="D10" s="13"/>
      <c r="E10" s="14">
        <v>1</v>
      </c>
      <c r="F10" s="14">
        <v>8</v>
      </c>
      <c r="G10" s="22">
        <v>0</v>
      </c>
      <c r="H10" s="24">
        <f>D10/SUM(D10:G10)</f>
        <v>0</v>
      </c>
      <c r="I10" s="24">
        <f>E10/SUM(D10:G10)</f>
        <v>0.1111111111111111</v>
      </c>
      <c r="J10" s="24">
        <f>F10/SUM(D10:G10)</f>
        <v>0.88888888888888884</v>
      </c>
      <c r="K10" s="24">
        <f>G10/SUM(D10:G10)</f>
        <v>0</v>
      </c>
      <c r="L10" s="155"/>
      <c r="M10" s="155"/>
      <c r="N10" s="155"/>
      <c r="O10" s="155"/>
      <c r="P10" s="155"/>
    </row>
    <row r="11" spans="2:24" ht="18.75" customHeight="1" x14ac:dyDescent="0.2">
      <c r="B11" s="154"/>
      <c r="C11" s="7">
        <v>4</v>
      </c>
      <c r="D11" s="18"/>
      <c r="E11" s="19">
        <v>1</v>
      </c>
      <c r="F11" s="19">
        <v>8</v>
      </c>
      <c r="G11" s="23">
        <v>0</v>
      </c>
      <c r="H11" s="24">
        <f>D11/SUM(D11:G11)</f>
        <v>0</v>
      </c>
      <c r="I11" s="24">
        <f>E11/SUM(D11:G11)</f>
        <v>0.1111111111111111</v>
      </c>
      <c r="J11" s="24">
        <f>F11/SUM(D11:G11)</f>
        <v>0.88888888888888884</v>
      </c>
      <c r="K11" s="24">
        <f>G11/SUM(D11:G11)</f>
        <v>0</v>
      </c>
      <c r="L11" s="155"/>
      <c r="M11" s="155"/>
      <c r="N11" s="155"/>
      <c r="O11" s="155"/>
      <c r="P11" s="155"/>
    </row>
    <row r="13" spans="2:24" ht="15" customHeight="1" x14ac:dyDescent="0.2">
      <c r="B13" s="157" t="s">
        <v>18</v>
      </c>
      <c r="C13" s="157" t="s">
        <v>20</v>
      </c>
      <c r="D13" s="158" t="s">
        <v>11</v>
      </c>
      <c r="E13" s="158"/>
      <c r="F13" s="158"/>
      <c r="G13" s="158"/>
      <c r="H13" s="158" t="s">
        <v>12</v>
      </c>
      <c r="I13" s="158"/>
      <c r="J13" s="158"/>
      <c r="K13" s="158"/>
      <c r="L13" s="158" t="s">
        <v>29</v>
      </c>
      <c r="M13" s="158"/>
      <c r="N13" s="158"/>
      <c r="O13" s="158"/>
      <c r="P13" s="158"/>
    </row>
    <row r="14" spans="2:24" x14ac:dyDescent="0.2">
      <c r="B14" s="157"/>
      <c r="C14" s="157"/>
      <c r="D14" s="25" t="s">
        <v>16</v>
      </c>
      <c r="E14" s="26" t="s">
        <v>17</v>
      </c>
      <c r="F14" s="27" t="s">
        <v>18</v>
      </c>
      <c r="G14" s="28" t="s">
        <v>19</v>
      </c>
      <c r="H14" s="159" t="s">
        <v>21</v>
      </c>
      <c r="I14" s="159"/>
      <c r="J14" s="159"/>
      <c r="K14" s="159"/>
      <c r="L14" s="160" t="s">
        <v>22</v>
      </c>
      <c r="M14" s="160"/>
      <c r="N14" s="160"/>
      <c r="O14" s="160"/>
      <c r="P14" s="160"/>
      <c r="U14" s="36"/>
      <c r="V14" s="37"/>
      <c r="W14" s="37"/>
      <c r="X14" s="38"/>
    </row>
    <row r="15" spans="2:24" ht="18.75" customHeight="1" x14ac:dyDescent="0.2">
      <c r="B15" s="154" t="s">
        <v>156</v>
      </c>
      <c r="C15" s="7">
        <v>1</v>
      </c>
      <c r="D15" s="13"/>
      <c r="E15" s="14">
        <v>4</v>
      </c>
      <c r="F15" s="14">
        <v>1</v>
      </c>
      <c r="G15" s="22">
        <v>4</v>
      </c>
      <c r="H15" s="24">
        <f>D15/SUM(D15:G15)</f>
        <v>0</v>
      </c>
      <c r="I15" s="24">
        <f>E15/SUM(D15:G15)</f>
        <v>0.44444444444444442</v>
      </c>
      <c r="J15" s="24">
        <f>F15/SUM(D15:G15)</f>
        <v>0.1111111111111111</v>
      </c>
      <c r="K15" s="24">
        <f>G15/SUM(D15:G15)</f>
        <v>0.44444444444444442</v>
      </c>
      <c r="L15" s="155"/>
      <c r="M15" s="155"/>
      <c r="N15" s="155"/>
      <c r="O15" s="155"/>
      <c r="P15" s="155"/>
      <c r="U15" s="39"/>
      <c r="V15" s="40"/>
      <c r="W15" s="40"/>
      <c r="X15" s="41"/>
    </row>
    <row r="16" spans="2:24" ht="18.75" customHeight="1" x14ac:dyDescent="0.2">
      <c r="B16" s="154"/>
      <c r="C16" s="7">
        <v>2</v>
      </c>
      <c r="D16" s="18">
        <v>1</v>
      </c>
      <c r="E16" s="19">
        <v>1</v>
      </c>
      <c r="F16" s="19">
        <v>5</v>
      </c>
      <c r="G16" s="23">
        <v>2</v>
      </c>
      <c r="H16" s="24">
        <f>D16/SUM(D16:G16)</f>
        <v>0.1111111111111111</v>
      </c>
      <c r="I16" s="24">
        <f>E16/SUM(D16:G16)</f>
        <v>0.1111111111111111</v>
      </c>
      <c r="J16" s="24">
        <f>F16/SUM(D16:G16)</f>
        <v>0.55555555555555558</v>
      </c>
      <c r="K16" s="24">
        <f>G16/SUM(D16:G16)</f>
        <v>0.22222222222222221</v>
      </c>
      <c r="L16" s="155"/>
      <c r="M16" s="155"/>
      <c r="N16" s="155"/>
      <c r="O16" s="155"/>
      <c r="P16" s="155"/>
      <c r="U16" s="36"/>
      <c r="V16" s="37"/>
      <c r="W16" s="37"/>
      <c r="X16" s="38"/>
    </row>
    <row r="17" spans="2:24" ht="18.75" customHeight="1" x14ac:dyDescent="0.2">
      <c r="B17" s="154"/>
      <c r="C17" s="7">
        <v>3</v>
      </c>
      <c r="D17" s="13"/>
      <c r="E17" s="14">
        <v>2</v>
      </c>
      <c r="F17" s="14">
        <v>2</v>
      </c>
      <c r="G17" s="22">
        <v>5</v>
      </c>
      <c r="H17" s="24">
        <f>D17/SUM(D17:G17)</f>
        <v>0</v>
      </c>
      <c r="I17" s="24">
        <f>E17/SUM(D17:G17)</f>
        <v>0.22222222222222221</v>
      </c>
      <c r="J17" s="24">
        <f>F17/SUM(D17:G17)</f>
        <v>0.22222222222222221</v>
      </c>
      <c r="K17" s="24">
        <f>G17/SUM(D17:G17)</f>
        <v>0.55555555555555558</v>
      </c>
      <c r="L17" s="155"/>
      <c r="M17" s="155"/>
      <c r="N17" s="155"/>
      <c r="O17" s="155"/>
      <c r="P17" s="155"/>
      <c r="U17" s="39"/>
      <c r="V17" s="40"/>
      <c r="W17" s="40"/>
      <c r="X17" s="41"/>
    </row>
    <row r="18" spans="2:24" ht="18.75" customHeight="1" x14ac:dyDescent="0.2">
      <c r="B18" s="154"/>
      <c r="C18" s="7">
        <v>4</v>
      </c>
      <c r="D18" s="18"/>
      <c r="E18" s="19">
        <v>1</v>
      </c>
      <c r="F18" s="19">
        <v>5</v>
      </c>
      <c r="G18" s="23">
        <v>3</v>
      </c>
      <c r="H18" s="24">
        <f>D18/SUM(D18:G18)</f>
        <v>0</v>
      </c>
      <c r="I18" s="24">
        <f>E18/SUM(D18:G18)</f>
        <v>0.1111111111111111</v>
      </c>
      <c r="J18" s="24">
        <f>F18/SUM(D18:G18)</f>
        <v>0.55555555555555558</v>
      </c>
      <c r="K18" s="24">
        <f>G18/SUM(D18:G18)</f>
        <v>0.33333333333333331</v>
      </c>
      <c r="L18" s="155"/>
      <c r="M18" s="155"/>
      <c r="N18" s="155"/>
      <c r="O18" s="155"/>
      <c r="P18" s="155"/>
    </row>
    <row r="20" spans="2:24" ht="15" customHeight="1" x14ac:dyDescent="0.2">
      <c r="B20" s="157" t="s">
        <v>18</v>
      </c>
      <c r="C20" s="157" t="s">
        <v>20</v>
      </c>
      <c r="D20" s="158" t="s">
        <v>11</v>
      </c>
      <c r="E20" s="158"/>
      <c r="F20" s="158"/>
      <c r="G20" s="158"/>
      <c r="H20" s="158" t="s">
        <v>12</v>
      </c>
      <c r="I20" s="158"/>
      <c r="J20" s="158"/>
      <c r="K20" s="158"/>
      <c r="L20" s="158" t="s">
        <v>29</v>
      </c>
      <c r="M20" s="158"/>
      <c r="N20" s="158"/>
      <c r="O20" s="158"/>
      <c r="P20" s="158"/>
    </row>
    <row r="21" spans="2:24" x14ac:dyDescent="0.2">
      <c r="B21" s="157"/>
      <c r="C21" s="157"/>
      <c r="D21" s="25" t="s">
        <v>16</v>
      </c>
      <c r="E21" s="26" t="s">
        <v>17</v>
      </c>
      <c r="F21" s="27" t="s">
        <v>18</v>
      </c>
      <c r="G21" s="28" t="s">
        <v>19</v>
      </c>
      <c r="H21" s="159" t="s">
        <v>21</v>
      </c>
      <c r="I21" s="159"/>
      <c r="J21" s="159"/>
      <c r="K21" s="159"/>
      <c r="L21" s="160" t="s">
        <v>22</v>
      </c>
      <c r="M21" s="160"/>
      <c r="N21" s="160"/>
      <c r="O21" s="160"/>
      <c r="P21" s="160"/>
    </row>
    <row r="22" spans="2:24" ht="18.75" customHeight="1" x14ac:dyDescent="0.2">
      <c r="B22" s="154" t="s">
        <v>152</v>
      </c>
      <c r="C22" s="7">
        <v>1</v>
      </c>
      <c r="D22" s="13"/>
      <c r="E22" s="14">
        <v>3</v>
      </c>
      <c r="F22" s="14">
        <v>2</v>
      </c>
      <c r="G22" s="22">
        <v>4</v>
      </c>
      <c r="H22" s="24">
        <f>D22/SUM(D22:G22)</f>
        <v>0</v>
      </c>
      <c r="I22" s="24">
        <f>E22/SUM(D22:G22)</f>
        <v>0.33333333333333331</v>
      </c>
      <c r="J22" s="24">
        <f>F22/SUM(D22:G22)</f>
        <v>0.22222222222222221</v>
      </c>
      <c r="K22" s="24">
        <f>G22/SUM(D22:G22)</f>
        <v>0.44444444444444442</v>
      </c>
      <c r="L22" s="155"/>
      <c r="M22" s="155"/>
      <c r="N22" s="155"/>
      <c r="O22" s="155"/>
      <c r="P22" s="155"/>
    </row>
    <row r="23" spans="2:24" ht="18.75" customHeight="1" x14ac:dyDescent="0.2">
      <c r="B23" s="154"/>
      <c r="C23" s="7">
        <v>2</v>
      </c>
      <c r="D23" s="18"/>
      <c r="E23" s="19">
        <v>1</v>
      </c>
      <c r="F23" s="19">
        <v>4</v>
      </c>
      <c r="G23" s="23">
        <v>4</v>
      </c>
      <c r="H23" s="24">
        <f>D23/SUM(D23:G23)</f>
        <v>0</v>
      </c>
      <c r="I23" s="24">
        <f>E23/SUM(D23:G23)</f>
        <v>0.1111111111111111</v>
      </c>
      <c r="J23" s="24">
        <f>F23/SUM(D23:G23)</f>
        <v>0.44444444444444442</v>
      </c>
      <c r="K23" s="24">
        <f>G23/SUM(D23:G23)</f>
        <v>0.44444444444444442</v>
      </c>
      <c r="L23" s="155"/>
      <c r="M23" s="155"/>
      <c r="N23" s="155"/>
      <c r="O23" s="155"/>
      <c r="P23" s="155"/>
    </row>
    <row r="24" spans="2:24" ht="18.75" customHeight="1" x14ac:dyDescent="0.2">
      <c r="B24" s="154"/>
      <c r="C24" s="7">
        <v>3</v>
      </c>
      <c r="D24" s="13"/>
      <c r="E24" s="14">
        <v>1</v>
      </c>
      <c r="F24" s="14">
        <v>6</v>
      </c>
      <c r="G24" s="22">
        <v>2</v>
      </c>
      <c r="H24" s="24">
        <f>D24/SUM(D24:G24)</f>
        <v>0</v>
      </c>
      <c r="I24" s="24">
        <f>E24/SUM(D24:G24)</f>
        <v>0.1111111111111111</v>
      </c>
      <c r="J24" s="24">
        <f>F24/SUM(D24:G24)</f>
        <v>0.66666666666666663</v>
      </c>
      <c r="K24" s="24">
        <f>G24/SUM(D24:G24)</f>
        <v>0.22222222222222221</v>
      </c>
      <c r="L24" s="155"/>
      <c r="M24" s="155"/>
      <c r="N24" s="155"/>
      <c r="O24" s="155"/>
      <c r="P24" s="155"/>
    </row>
    <row r="25" spans="2:24" ht="18.75" customHeight="1" x14ac:dyDescent="0.2">
      <c r="B25" s="154"/>
      <c r="C25" s="7">
        <v>4</v>
      </c>
      <c r="D25" s="18"/>
      <c r="E25" s="19">
        <v>1</v>
      </c>
      <c r="F25" s="19">
        <v>6</v>
      </c>
      <c r="G25" s="23">
        <v>2</v>
      </c>
      <c r="H25" s="24">
        <f>D25/SUM(D25:G25)</f>
        <v>0</v>
      </c>
      <c r="I25" s="24">
        <f>E25/SUM(D25:G25)</f>
        <v>0.1111111111111111</v>
      </c>
      <c r="J25" s="24">
        <f>F25/SUM(D25:G25)</f>
        <v>0.66666666666666663</v>
      </c>
      <c r="K25" s="24">
        <f>G25/SUM(D25:G25)</f>
        <v>0.22222222222222221</v>
      </c>
      <c r="L25" s="155"/>
      <c r="M25" s="155"/>
      <c r="N25" s="155"/>
      <c r="O25" s="155"/>
      <c r="P25" s="155"/>
    </row>
    <row r="27" spans="2:24" ht="15" customHeight="1" x14ac:dyDescent="0.2">
      <c r="B27" s="157" t="s">
        <v>18</v>
      </c>
      <c r="C27" s="157" t="s">
        <v>20</v>
      </c>
      <c r="D27" s="158" t="s">
        <v>11</v>
      </c>
      <c r="E27" s="158"/>
      <c r="F27" s="158"/>
      <c r="G27" s="158"/>
      <c r="H27" s="158" t="s">
        <v>12</v>
      </c>
      <c r="I27" s="158"/>
      <c r="J27" s="158"/>
      <c r="K27" s="158"/>
      <c r="L27" s="158" t="s">
        <v>29</v>
      </c>
      <c r="M27" s="158"/>
      <c r="N27" s="158"/>
      <c r="O27" s="158"/>
      <c r="P27" s="158"/>
    </row>
    <row r="28" spans="2:24" x14ac:dyDescent="0.2">
      <c r="B28" s="157"/>
      <c r="C28" s="157"/>
      <c r="D28" s="25" t="s">
        <v>16</v>
      </c>
      <c r="E28" s="26" t="s">
        <v>17</v>
      </c>
      <c r="F28" s="27" t="s">
        <v>18</v>
      </c>
      <c r="G28" s="28" t="s">
        <v>19</v>
      </c>
      <c r="H28" s="159" t="s">
        <v>21</v>
      </c>
      <c r="I28" s="159"/>
      <c r="J28" s="159"/>
      <c r="K28" s="159"/>
      <c r="L28" s="160" t="s">
        <v>22</v>
      </c>
      <c r="M28" s="160"/>
      <c r="N28" s="160"/>
      <c r="O28" s="160"/>
      <c r="P28" s="160"/>
    </row>
    <row r="29" spans="2:24" ht="18.75" customHeight="1" x14ac:dyDescent="0.2">
      <c r="B29" s="154" t="s">
        <v>153</v>
      </c>
      <c r="C29" s="7">
        <v>1</v>
      </c>
      <c r="D29" s="13"/>
      <c r="E29" s="14">
        <v>3</v>
      </c>
      <c r="F29" s="14">
        <v>2</v>
      </c>
      <c r="G29" s="22">
        <v>4</v>
      </c>
      <c r="H29" s="24">
        <f>D29/SUM(D29:G29)</f>
        <v>0</v>
      </c>
      <c r="I29" s="24">
        <f>E29/SUM(D29:G29)</f>
        <v>0.33333333333333331</v>
      </c>
      <c r="J29" s="24">
        <f>F29/SUM(D29:G29)</f>
        <v>0.22222222222222221</v>
      </c>
      <c r="K29" s="24">
        <f>G29/SUM(D29:G29)</f>
        <v>0.44444444444444442</v>
      </c>
      <c r="L29" s="155"/>
      <c r="M29" s="155"/>
      <c r="N29" s="155"/>
      <c r="O29" s="155"/>
      <c r="P29" s="155"/>
      <c r="U29" s="36"/>
      <c r="V29" s="37"/>
      <c r="W29" s="37"/>
      <c r="X29" s="38"/>
    </row>
    <row r="30" spans="2:24" ht="18.75" customHeight="1" x14ac:dyDescent="0.2">
      <c r="B30" s="154"/>
      <c r="C30" s="7">
        <v>2</v>
      </c>
      <c r="D30" s="18">
        <v>1</v>
      </c>
      <c r="E30" s="19">
        <v>0</v>
      </c>
      <c r="F30" s="19">
        <v>4</v>
      </c>
      <c r="G30" s="23">
        <v>4</v>
      </c>
      <c r="H30" s="24">
        <f>D30/SUM(D30:G30)</f>
        <v>0.1111111111111111</v>
      </c>
      <c r="I30" s="24">
        <f>E30/SUM(D30:G30)</f>
        <v>0</v>
      </c>
      <c r="J30" s="24">
        <f>F30/SUM(D30:G30)</f>
        <v>0.44444444444444442</v>
      </c>
      <c r="K30" s="24">
        <f>G30/SUM(D30:G30)</f>
        <v>0.44444444444444442</v>
      </c>
      <c r="L30" s="155"/>
      <c r="M30" s="155"/>
      <c r="N30" s="155"/>
      <c r="O30" s="155"/>
      <c r="P30" s="155"/>
      <c r="U30" s="39"/>
      <c r="V30" s="40"/>
      <c r="W30" s="40"/>
      <c r="X30" s="41"/>
    </row>
    <row r="31" spans="2:24" ht="18.75" customHeight="1" x14ac:dyDescent="0.2">
      <c r="B31" s="154"/>
      <c r="C31" s="7">
        <v>3</v>
      </c>
      <c r="D31" s="13"/>
      <c r="E31" s="14">
        <v>1</v>
      </c>
      <c r="F31" s="14">
        <v>3</v>
      </c>
      <c r="G31" s="22">
        <v>5</v>
      </c>
      <c r="H31" s="24">
        <f>D31/SUM(D31:G31)</f>
        <v>0</v>
      </c>
      <c r="I31" s="24">
        <f>E31/SUM(D31:G31)</f>
        <v>0.1111111111111111</v>
      </c>
      <c r="J31" s="24">
        <f>F31/SUM(D31:G31)</f>
        <v>0.33333333333333331</v>
      </c>
      <c r="K31" s="24">
        <f>G31/SUM(D31:G31)</f>
        <v>0.55555555555555558</v>
      </c>
      <c r="L31" s="155"/>
      <c r="M31" s="155"/>
      <c r="N31" s="155"/>
      <c r="O31" s="155"/>
      <c r="P31" s="155"/>
      <c r="U31" s="36"/>
      <c r="V31" s="37"/>
      <c r="W31" s="37"/>
      <c r="X31" s="38"/>
    </row>
    <row r="32" spans="2:24" ht="18.75" customHeight="1" x14ac:dyDescent="0.2">
      <c r="B32" s="154"/>
      <c r="C32" s="7">
        <v>4</v>
      </c>
      <c r="D32" s="18"/>
      <c r="E32" s="19">
        <v>1</v>
      </c>
      <c r="F32" s="19">
        <v>4</v>
      </c>
      <c r="G32" s="23">
        <v>4</v>
      </c>
      <c r="H32" s="24">
        <f>D32/SUM(D32:G32)</f>
        <v>0</v>
      </c>
      <c r="I32" s="24">
        <f>E32/SUM(D32:G32)</f>
        <v>0.1111111111111111</v>
      </c>
      <c r="J32" s="24">
        <f>F32/SUM(D32:G32)</f>
        <v>0.44444444444444442</v>
      </c>
      <c r="K32" s="24">
        <f>G32/SUM(D32:G32)</f>
        <v>0.44444444444444442</v>
      </c>
      <c r="L32" s="155"/>
      <c r="M32" s="155"/>
      <c r="N32" s="155"/>
      <c r="O32" s="155"/>
      <c r="P32" s="155"/>
      <c r="U32" s="39"/>
      <c r="V32" s="40"/>
      <c r="W32" s="40"/>
      <c r="X32" s="41"/>
    </row>
    <row r="33" spans="2:24" x14ac:dyDescent="0.2">
      <c r="U33" s="36"/>
      <c r="V33" s="37"/>
      <c r="W33" s="37"/>
      <c r="X33" s="38"/>
    </row>
    <row r="34" spans="2:24" ht="15" customHeight="1" x14ac:dyDescent="0.2">
      <c r="B34" s="157" t="s">
        <v>18</v>
      </c>
      <c r="C34" s="157" t="s">
        <v>20</v>
      </c>
      <c r="D34" s="158" t="s">
        <v>11</v>
      </c>
      <c r="E34" s="158"/>
      <c r="F34" s="158"/>
      <c r="G34" s="158"/>
      <c r="H34" s="158" t="s">
        <v>12</v>
      </c>
      <c r="I34" s="158"/>
      <c r="J34" s="158"/>
      <c r="K34" s="158"/>
      <c r="L34" s="158" t="s">
        <v>29</v>
      </c>
      <c r="M34" s="158"/>
      <c r="N34" s="158"/>
      <c r="O34" s="158"/>
      <c r="P34" s="158"/>
    </row>
    <row r="35" spans="2:24" x14ac:dyDescent="0.2">
      <c r="B35" s="157"/>
      <c r="C35" s="157"/>
      <c r="D35" s="25" t="s">
        <v>16</v>
      </c>
      <c r="E35" s="26" t="s">
        <v>17</v>
      </c>
      <c r="F35" s="27" t="s">
        <v>18</v>
      </c>
      <c r="G35" s="28" t="s">
        <v>19</v>
      </c>
      <c r="H35" s="159" t="s">
        <v>21</v>
      </c>
      <c r="I35" s="159"/>
      <c r="J35" s="159"/>
      <c r="K35" s="159"/>
      <c r="L35" s="160" t="s">
        <v>22</v>
      </c>
      <c r="M35" s="160"/>
      <c r="N35" s="160"/>
      <c r="O35" s="160"/>
      <c r="P35" s="160"/>
    </row>
    <row r="36" spans="2:24" ht="18.75" customHeight="1" x14ac:dyDescent="0.2">
      <c r="B36" s="154" t="s">
        <v>154</v>
      </c>
      <c r="C36" s="7">
        <v>1</v>
      </c>
      <c r="D36" s="13"/>
      <c r="E36" s="14">
        <v>3</v>
      </c>
      <c r="F36" s="14">
        <v>3</v>
      </c>
      <c r="G36" s="22">
        <v>3</v>
      </c>
      <c r="H36" s="24">
        <f>D36/SUM(D36:G36)</f>
        <v>0</v>
      </c>
      <c r="I36" s="24">
        <f>E36/SUM(D36:G36)</f>
        <v>0.33333333333333331</v>
      </c>
      <c r="J36" s="24">
        <f>F36/SUM(D36:G36)</f>
        <v>0.33333333333333331</v>
      </c>
      <c r="K36" s="24">
        <f>G36/SUM(D36:G36)</f>
        <v>0.33333333333333331</v>
      </c>
      <c r="L36" s="155"/>
      <c r="M36" s="155"/>
      <c r="N36" s="155"/>
      <c r="O36" s="155"/>
      <c r="P36" s="155"/>
    </row>
    <row r="37" spans="2:24" ht="18.75" customHeight="1" x14ac:dyDescent="0.2">
      <c r="B37" s="154"/>
      <c r="C37" s="7">
        <v>2</v>
      </c>
      <c r="D37" s="18"/>
      <c r="E37" s="19">
        <v>2</v>
      </c>
      <c r="F37" s="19">
        <v>5</v>
      </c>
      <c r="G37" s="23">
        <v>2</v>
      </c>
      <c r="H37" s="24">
        <f>D37/SUM(D37:G37)</f>
        <v>0</v>
      </c>
      <c r="I37" s="24">
        <f>E37/SUM(D37:G37)</f>
        <v>0.22222222222222221</v>
      </c>
      <c r="J37" s="24">
        <f>F37/SUM(D37:G37)</f>
        <v>0.55555555555555558</v>
      </c>
      <c r="K37" s="24">
        <f>G37/SUM(D37:G37)</f>
        <v>0.22222222222222221</v>
      </c>
      <c r="L37" s="155"/>
      <c r="M37" s="155"/>
      <c r="N37" s="155"/>
      <c r="O37" s="155"/>
      <c r="P37" s="155"/>
    </row>
    <row r="38" spans="2:24" ht="18.75" customHeight="1" x14ac:dyDescent="0.2">
      <c r="B38" s="154"/>
      <c r="C38" s="7">
        <v>3</v>
      </c>
      <c r="D38" s="13"/>
      <c r="E38" s="14">
        <v>1</v>
      </c>
      <c r="F38" s="14">
        <v>8</v>
      </c>
      <c r="G38" s="22">
        <v>0</v>
      </c>
      <c r="H38" s="24">
        <f>D38/SUM(D38:G38)</f>
        <v>0</v>
      </c>
      <c r="I38" s="24">
        <f>E38/SUM(D38:G38)</f>
        <v>0.1111111111111111</v>
      </c>
      <c r="J38" s="24">
        <f>F38/SUM(D38:G38)</f>
        <v>0.88888888888888884</v>
      </c>
      <c r="K38" s="24">
        <f>G38/SUM(D38:G38)</f>
        <v>0</v>
      </c>
      <c r="L38" s="155"/>
      <c r="M38" s="155"/>
      <c r="N38" s="155"/>
      <c r="O38" s="155"/>
      <c r="P38" s="155"/>
    </row>
    <row r="39" spans="2:24" ht="18.75" customHeight="1" x14ac:dyDescent="0.2">
      <c r="B39" s="154"/>
      <c r="C39" s="7">
        <v>4</v>
      </c>
      <c r="D39" s="18"/>
      <c r="E39" s="19">
        <v>1</v>
      </c>
      <c r="F39" s="19">
        <v>5</v>
      </c>
      <c r="G39" s="23">
        <v>3</v>
      </c>
      <c r="H39" s="24">
        <f>D39/SUM(D39:G39)</f>
        <v>0</v>
      </c>
      <c r="I39" s="24">
        <f>E39/SUM(D39:G39)</f>
        <v>0.1111111111111111</v>
      </c>
      <c r="J39" s="24">
        <f>F39/SUM(D39:G39)</f>
        <v>0.55555555555555558</v>
      </c>
      <c r="K39" s="24">
        <f>G39/SUM(D39:G39)</f>
        <v>0.33333333333333331</v>
      </c>
      <c r="L39" s="155"/>
      <c r="M39" s="155"/>
      <c r="N39" s="155"/>
      <c r="O39" s="155"/>
      <c r="P39" s="155"/>
    </row>
    <row r="40" spans="2:24" ht="5.25" customHeight="1" x14ac:dyDescent="0.2"/>
    <row r="41" spans="2:24" ht="10.5" customHeight="1" x14ac:dyDescent="0.2">
      <c r="B41" s="29" t="s">
        <v>18</v>
      </c>
      <c r="C41" s="32" t="s">
        <v>23</v>
      </c>
      <c r="D41" s="30"/>
      <c r="E41" s="30"/>
      <c r="F41" s="30"/>
      <c r="G41" s="25" t="s">
        <v>16</v>
      </c>
      <c r="H41" s="31" t="s">
        <v>24</v>
      </c>
      <c r="I41" s="30"/>
      <c r="J41" s="30"/>
      <c r="K41" s="30"/>
      <c r="L41" s="27" t="s">
        <v>18</v>
      </c>
      <c r="M41" s="31" t="s">
        <v>26</v>
      </c>
      <c r="N41" s="30"/>
      <c r="O41" s="30"/>
      <c r="P41" s="30"/>
    </row>
    <row r="42" spans="2:24" ht="10.5" customHeight="1" x14ac:dyDescent="0.2">
      <c r="B42" s="29" t="s">
        <v>20</v>
      </c>
      <c r="C42" s="32" t="s">
        <v>9</v>
      </c>
      <c r="D42" s="30"/>
      <c r="E42" s="30"/>
      <c r="F42" s="30"/>
      <c r="G42" s="26" t="s">
        <v>17</v>
      </c>
      <c r="H42" s="31" t="s">
        <v>25</v>
      </c>
      <c r="I42" s="30"/>
      <c r="J42" s="30"/>
      <c r="K42" s="30"/>
      <c r="L42" s="28" t="s">
        <v>19</v>
      </c>
      <c r="M42" s="31" t="s">
        <v>27</v>
      </c>
      <c r="N42" s="30"/>
      <c r="O42" s="30"/>
      <c r="P42" s="30"/>
    </row>
    <row r="43" spans="2:24" x14ac:dyDescent="0.2">
      <c r="B43" s="30" t="s">
        <v>28</v>
      </c>
    </row>
    <row r="45" spans="2:24" x14ac:dyDescent="0.2">
      <c r="B45" s="151" t="s">
        <v>47</v>
      </c>
      <c r="C45" s="151"/>
      <c r="D45" s="151"/>
      <c r="E45" s="151"/>
      <c r="F45" s="151"/>
      <c r="G45" s="151"/>
      <c r="H45" s="42"/>
      <c r="I45" s="42"/>
      <c r="J45" s="42"/>
    </row>
    <row r="46" spans="2:24" ht="13.5" customHeight="1" x14ac:dyDescent="0.2">
      <c r="B46" s="152"/>
      <c r="C46" s="152"/>
      <c r="D46" s="152"/>
      <c r="E46" s="152"/>
      <c r="F46" s="152"/>
      <c r="G46" s="152"/>
      <c r="H46" s="152"/>
      <c r="I46" s="152"/>
      <c r="J46" s="152"/>
      <c r="K46" s="152"/>
      <c r="L46" s="152"/>
      <c r="M46" s="152"/>
      <c r="N46" s="152"/>
      <c r="O46" s="152"/>
      <c r="P46" s="152"/>
    </row>
    <row r="47" spans="2:24" x14ac:dyDescent="0.2">
      <c r="B47" s="152"/>
      <c r="C47" s="152"/>
      <c r="D47" s="152"/>
      <c r="E47" s="152"/>
      <c r="F47" s="152"/>
      <c r="G47" s="152"/>
      <c r="H47" s="152"/>
      <c r="I47" s="152"/>
      <c r="J47" s="152"/>
      <c r="K47" s="152"/>
      <c r="L47" s="152"/>
      <c r="M47" s="152"/>
      <c r="N47" s="152"/>
      <c r="O47" s="152"/>
      <c r="P47" s="152"/>
    </row>
  </sheetData>
  <mergeCells count="50">
    <mergeCell ref="B8:B11"/>
    <mergeCell ref="L8:P11"/>
    <mergeCell ref="B13:B14"/>
    <mergeCell ref="C13:C14"/>
    <mergeCell ref="D13:G13"/>
    <mergeCell ref="H13:K13"/>
    <mergeCell ref="L13:P13"/>
    <mergeCell ref="H14:K14"/>
    <mergeCell ref="L14:P14"/>
    <mergeCell ref="B2:P2"/>
    <mergeCell ref="B6:B7"/>
    <mergeCell ref="C6:C7"/>
    <mergeCell ref="D6:G6"/>
    <mergeCell ref="H6:K6"/>
    <mergeCell ref="L6:P6"/>
    <mergeCell ref="H7:K7"/>
    <mergeCell ref="L7:P7"/>
    <mergeCell ref="B15:B18"/>
    <mergeCell ref="L15:P18"/>
    <mergeCell ref="B20:B21"/>
    <mergeCell ref="C20:C21"/>
    <mergeCell ref="D20:G20"/>
    <mergeCell ref="H20:K20"/>
    <mergeCell ref="L20:P20"/>
    <mergeCell ref="H21:K21"/>
    <mergeCell ref="L21:P21"/>
    <mergeCell ref="L22:P25"/>
    <mergeCell ref="B27:B28"/>
    <mergeCell ref="C27:C28"/>
    <mergeCell ref="D27:G27"/>
    <mergeCell ref="H27:K27"/>
    <mergeCell ref="L27:P27"/>
    <mergeCell ref="H28:K28"/>
    <mergeCell ref="L28:P28"/>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s>
  <phoneticPr fontId="29"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vt:lpstr>
      <vt:lpstr>Escala y desempeños institucion</vt:lpstr>
      <vt:lpstr>Área Español</vt:lpstr>
      <vt:lpstr>Área matemáticas</vt:lpstr>
      <vt:lpstr>Área Inglés</vt:lpstr>
      <vt:lpstr>Área Sociales</vt:lpstr>
      <vt:lpstr>Área Naturales</vt:lpstr>
      <vt:lpstr>Consolidado áreas o asignatura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User</cp:lastModifiedBy>
  <cp:lastPrinted>2019-09-03T23:22:39Z</cp:lastPrinted>
  <dcterms:created xsi:type="dcterms:W3CDTF">2019-06-10T12:48:45Z</dcterms:created>
  <dcterms:modified xsi:type="dcterms:W3CDTF">2021-02-16T20:31:58Z</dcterms:modified>
</cp:coreProperties>
</file>