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
    </mc:Choice>
  </mc:AlternateContent>
  <bookViews>
    <workbookView xWindow="0" yWindow="0" windowWidth="20490" windowHeight="7455"/>
  </bookViews>
  <sheets>
    <sheet name="Estrategias pedagógicas" sheetId="7" r:id="rId1"/>
    <sheet name="Escala y desempeños institucion" sheetId="6" r:id="rId2"/>
    <sheet name="Área Español" sheetId="4" r:id="rId3"/>
    <sheet name="Área matemáticas" sheetId="8" r:id="rId4"/>
    <sheet name="Área Inglés" sheetId="9" r:id="rId5"/>
    <sheet name="Área Sociales" sheetId="11" r:id="rId6"/>
    <sheet name="Área Naturales" sheetId="10" r:id="rId7"/>
    <sheet name="Consolidado áreas o asignatura" sheetId="5" r:id="rId8"/>
  </sheets>
  <calcPr calcId="15251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11" l="1"/>
  <c r="H52" i="11"/>
  <c r="G27" i="11"/>
  <c r="G52" i="11"/>
  <c r="G26" i="11"/>
  <c r="F52" i="11"/>
  <c r="G25" i="11"/>
  <c r="E52" i="11"/>
  <c r="G24" i="11"/>
  <c r="D52" i="11"/>
  <c r="B31" i="11"/>
  <c r="I28" i="11"/>
  <c r="H28" i="11"/>
  <c r="J27" i="11"/>
  <c r="I27" i="11"/>
  <c r="H27" i="11"/>
  <c r="J26" i="11"/>
  <c r="I26" i="11"/>
  <c r="H26" i="11"/>
  <c r="J25" i="11"/>
  <c r="I25" i="11"/>
  <c r="H25" i="11"/>
  <c r="J24" i="11"/>
  <c r="I24" i="11"/>
  <c r="H24" i="11"/>
  <c r="C12" i="11"/>
  <c r="G28" i="10"/>
  <c r="H52" i="10"/>
  <c r="G27" i="10"/>
  <c r="G52" i="10"/>
  <c r="G26" i="10"/>
  <c r="F52" i="10"/>
  <c r="G25" i="10"/>
  <c r="E52" i="10"/>
  <c r="G24" i="10"/>
  <c r="D52" i="10"/>
  <c r="B31" i="10"/>
  <c r="I28" i="10"/>
  <c r="H28" i="10"/>
  <c r="J27" i="10"/>
  <c r="I27" i="10"/>
  <c r="H27" i="10"/>
  <c r="J26" i="10"/>
  <c r="I26" i="10"/>
  <c r="H26" i="10"/>
  <c r="J25" i="10"/>
  <c r="I25" i="10"/>
  <c r="H25" i="10"/>
  <c r="J24" i="10"/>
  <c r="I24" i="10"/>
  <c r="H24" i="10"/>
  <c r="C12" i="10"/>
  <c r="G28" i="9"/>
  <c r="H52" i="9"/>
  <c r="G27" i="9"/>
  <c r="G52" i="9"/>
  <c r="G26" i="9"/>
  <c r="F52" i="9"/>
  <c r="G25" i="9"/>
  <c r="E52" i="9"/>
  <c r="G24" i="9"/>
  <c r="D52" i="9"/>
  <c r="B31" i="9"/>
  <c r="I28" i="9"/>
  <c r="H28" i="9"/>
  <c r="J27" i="9"/>
  <c r="I27" i="9"/>
  <c r="H27" i="9"/>
  <c r="J26" i="9"/>
  <c r="I26" i="9"/>
  <c r="H26" i="9"/>
  <c r="J25" i="9"/>
  <c r="I25" i="9"/>
  <c r="H25" i="9"/>
  <c r="J24" i="9"/>
  <c r="I24" i="9"/>
  <c r="H24" i="9"/>
  <c r="C12" i="9"/>
  <c r="G28" i="8"/>
  <c r="H52" i="8"/>
  <c r="G27" i="8"/>
  <c r="G52" i="8"/>
  <c r="G26" i="8"/>
  <c r="F52" i="8"/>
  <c r="G25" i="8"/>
  <c r="E52" i="8"/>
  <c r="G24" i="8"/>
  <c r="D52" i="8"/>
  <c r="B31" i="8"/>
  <c r="I28" i="8"/>
  <c r="H28" i="8"/>
  <c r="J27" i="8"/>
  <c r="I27" i="8"/>
  <c r="H27" i="8"/>
  <c r="J26" i="8"/>
  <c r="I26" i="8"/>
  <c r="H26" i="8"/>
  <c r="J25" i="8"/>
  <c r="I25" i="8"/>
  <c r="H25" i="8"/>
  <c r="J24" i="8"/>
  <c r="I24" i="8"/>
  <c r="H24" i="8"/>
  <c r="C12" i="8"/>
  <c r="G24" i="4"/>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<sst xmlns="http://schemas.openxmlformats.org/spreadsheetml/2006/main" count="425" uniqueCount="161">
  <si>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</si>
  <si>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</si>
  <si>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</si>
  <si>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</si>
  <si>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</si>
  <si>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</si>
  <si>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</si>
  <si>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</si>
  <si>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</si>
  <si>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</si>
  <si>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</si>
  <si>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</si>
  <si>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</si>
  <si>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</si>
  <si>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</si>
  <si>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</si>
  <si>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B</t>
  </si>
  <si>
    <t>BA</t>
  </si>
  <si>
    <t>A</t>
  </si>
  <si>
    <t>S</t>
  </si>
  <si>
    <t>P</t>
  </si>
  <si>
    <t>Niveles de desempeño</t>
  </si>
  <si>
    <t>Reprobación</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</si>
  <si>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</si>
  <si>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</si>
  <si>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</si>
  <si>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</si>
  <si>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</si>
  <si>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</si>
  <si>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</si>
  <si>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</si>
  <si>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</si>
  <si>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</si>
  <si>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</si>
  <si>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</si>
  <si>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</si>
  <si>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</si>
  <si>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</si>
  <si>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</si>
  <si>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t>#</t>
  </si>
  <si>
    <t>2.9 - 0.0</t>
  </si>
  <si>
    <t>Desagregado grado a grado por área o asignatura</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</si>
  <si>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</si>
  <si>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</si>
  <si>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</si>
  <si>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</si>
  <si>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</si>
  <si>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</si>
  <si>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</si>
  <si>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</si>
  <si>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</si>
  <si>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</si>
  <si>
    <t>3.0 - 3.9</t>
  </si>
  <si>
    <t>4.0 - 4.6</t>
  </si>
  <si>
    <t>4.7 - 5.0</t>
  </si>
  <si>
    <t>Se considera en esta escala al estudiante que demuestra una actitud destacada y muy favorable para el desarrollo de los procesos académicos y formativos planeados por la institución en el marco de la pandemia del COVID-19</t>
  </si>
  <si>
    <t>Se considera en esta escala al estudiante que demuestra actitud positiva frente al desarrollo de los procesos académicos y formativos planeados por la institución, pero que en algunas oportunidades no son cumplidos</t>
  </si>
  <si>
    <t>Se considera en esta escala al estudiante que supera los desempeños mínimos necesarios propuestos en cada una de las áreas del plan de estudios</t>
  </si>
  <si>
    <t>Se considera en esta escala al estudiante que no haya alcanzado los desempeños básicos programados por las áreas y que a pesar de las estrategias pedagógicas realizadas para superar dichas dificultades el estudiante no avanza</t>
  </si>
  <si>
    <t>ESPAÑOL</t>
  </si>
  <si>
    <t>➢ Maneja y argumenta los conceptos aprendidos. ➢ Participa en el desarrollo de las actividades propuestas. ➢ El trabajo en casa es constante. ➢ Aporta ideas que aclaran las posibles dudas que surjan durante el proceso. ➢ Emplea diferentes fuentes de información y lleva registros. ➢ Presenta a tiempo sus actividades, talleres, guías, trabajos, consultas, tareas. ➢ Alcanza todos los desempeños propuestos, pero con algunas actividades complementarias. ➢ Justifica a tiempo la no presentación de las actividades propuestas</t>
  </si>
  <si>
    <t>➢ Participa en las actividades propuestas para la casa  ➢ Su trabajo en casa es inconstante. ➢ Relaciona los conceptos aprendidos con experiencias de su vida, pero necesita de colaboración para hacerlo. ➢ No presenta a tiempo sus talleres, guías, trabajos, consultas y tareas; pero argumenta verídicamente sus inconvenientes. ➢ Le cuesta aportar ideas que aclaren los conceptos vistos. ➢ Alcanza los desempeños mínimos con actividades complementarias. ➢ Desarrolla un mínimo de actividades curriculares requeridas.</t>
  </si>
  <si>
    <t xml:space="preserve">➢ Participa activamente y es responsable en el desarrollo de las diferentes actividades propuestas. ➢ La participación en los encuentros sincrónicos y el trabajo en casa es constante y autónomo ➢ Maneja adecuadamente los conceptos aprendidos y los relaciona con experiencias vividas, adoptando una posición crítica. ➢ Respeta y participa de manera muy respetuosa  en las actividades planteadas. ➢ Su comportamiento y actitud, contribuye al desarrollo de los aprendizajes. ➢ Consulta diversas fuentes de manera que enriquece las temáticas vistas. ➢ Asume con responsabilidad y dedicación sus compromisos académicos. ➢ Presenta sus talleres, actividades y guías propuestas en la plataforma class room  a tiempo. ➢ Justifica su inasistencia al proceso mediado por las TICs y el trabajo en casa, sin que su aprendizaje se vea afectado. ➢ Alcanza todos los desempeños básicos propuestos. 
</t>
  </si>
  <si>
    <t xml:space="preserve">➢ El ritmo de trabajo es inconstante, lo que dificulta el progreso en su desempeño académico. ➢ Manifiesta poco interés por aclarar las dudas sobre las temáticas trabajadas. ➢ Registra eventualmente sus consultas y el desarrollo de las temáticas. ➢ Necesita ayuda constante para profundizar conceptos. ➢ Presenta deficiencias en la elaboración argumentativa y en la producción escrita. ➢ Evidencia desinterés frente a sus compromisos académicos. ➢ No alcanza los desempeños mínimos y requiere actividades de refuerzo y superación, sin embargo, después de realizadas las actividades de recuperación no logra alcanzar los desempeños previstos. ➢ No presenta las actividades propuestas y no las justifica. 
</t>
  </si>
  <si>
    <t>Asume con buena actitud, responsabilidad, interés y dedicación la entrega de cada uno de los compromisos asignados.</t>
  </si>
  <si>
    <t>Asume con buena actitud, responsabilidad, interés y dedicación la entrega de cada uno de los compromisos asignados</t>
  </si>
  <si>
    <t>MATEMÁTICAS</t>
  </si>
  <si>
    <t>INGLÉS</t>
  </si>
  <si>
    <t>SOCIALES</t>
  </si>
  <si>
    <t>CIENCIAS NATURALES</t>
  </si>
  <si>
    <t>Demuestra su comprensión al resolver preguntas de acuerdo con lo que lee.</t>
  </si>
  <si>
    <t>Desarrolla de manera adecuada y creativa exposiciones sobre temas específicos.</t>
  </si>
  <si>
    <t>Reconoce la estructura, intenciones, aspectos semánticos, morfosintácticos y función social de algunos tipos de texto de acuerdo con la situación comunicativa en la que aparecen.</t>
  </si>
  <si>
    <t>Asume con buena actitud, responsabilidad y dedicación la entrega de cada uno de los compromisos asignados.</t>
  </si>
  <si>
    <t>Identifica algunas ocupaciones u oficios en el idioma extranjero.</t>
  </si>
  <si>
    <t>Relaciona e identifica el campo semántico y la familia de palabras de determinado grupo lexical.</t>
  </si>
  <si>
    <t>Tiene en cuenta aspectos gramaticales como los adjetivos calificativos y su clasificación.</t>
  </si>
  <si>
    <t>Aplica las normas ortográficas del uso de la “g” y la “j” en la escritura de palabras.</t>
  </si>
  <si>
    <t>Muestra placer por conocer aspectos del lenguaje que despierten más interés por el aprendizaje.</t>
  </si>
  <si>
    <t>Reconoce la importancia de los conjuntos para resolver problemas de agrupación, además de utilizar su terminología y realizar operaciones entre éstos.</t>
  </si>
  <si>
    <t>Representa números en la recta numérica.</t>
  </si>
  <si>
    <t>Resuelve problemas de adición y sustracción con números naturales.</t>
  </si>
  <si>
    <t>Realiza recorridos y ubica referentes teniendo en cuenta los puntos cardinales.</t>
  </si>
  <si>
    <t>Reconoce los elementos básicos de la Geometría.</t>
  </si>
  <si>
    <t>Conoce algunos deportes en el idioma extranjero.</t>
  </si>
  <si>
    <t>Utiliza expresiones para dar a conocer lo que le agrada y lo que no.</t>
  </si>
  <si>
    <t>Construye oraciones sencillas en el tiempo presente simple de forma afirmativa, negativa e interrogativa.</t>
  </si>
  <si>
    <t>Identifica algunas nacionalidades de los diferentes continentes en la lengua extranjera.</t>
  </si>
  <si>
    <t>Explica conceptos propios de Astronomía (El universo).</t>
  </si>
  <si>
    <t>Reconoce nuestro planeta como un espacio de interacciones constantes que nos posibilita y nos limita.</t>
  </si>
  <si>
    <t>Reconoce y describe las formas de representación gráfica de la Tierra.</t>
  </si>
  <si>
    <t>Explica conceptos propios de Astronomía (Coordenadas Geográficas).</t>
  </si>
  <si>
    <t>Identifica y comprende los niveles de complejidad celular en el desarrollo de los seres vivos.</t>
  </si>
  <si>
    <t>Diferencia las propiedades de los estados sólido, líquido y gaseoso.</t>
  </si>
  <si>
    <t>Comprende la importancia de los sistemas mecánicos en el desplazamiento.</t>
  </si>
  <si>
    <t>Reconoce la importancia de identificar la velocidad que se lleva en distintas trayectorias.</t>
  </si>
  <si>
    <t>Identifica las mezclas homogéneas y heterogéneas que puede realizar en su vida diaria.</t>
  </si>
  <si>
    <t>Identifica los sistemas que complementan el cuerpo humano.</t>
  </si>
  <si>
    <t>Identifica las características y clases de fuerzas y las relaciona en su entorno.</t>
  </si>
  <si>
    <t>Reconoce los cuidados del cuerpo que pueden mantener su cuerpo sano.</t>
  </si>
  <si>
    <t>Reconoce la importancia de la historia para la comprensión del ser humano en sociedad.</t>
  </si>
  <si>
    <t>Reconoce que los individuos y las culturas se transforman con el tiempo, construyen un legado y dejan huellas.</t>
  </si>
  <si>
    <t>Identifica las principales características de los períodos de la historia.</t>
  </si>
  <si>
    <t>Expresa sus opiniones acerca del proceso de exploración, conquista y colonización de América y de Colombia.</t>
  </si>
  <si>
    <t>Escribe los números del 1 al 5.000 y conoce los términos de las operaciones matemáticas en inglés.</t>
  </si>
  <si>
    <t>Identifica algunos sea animals.</t>
  </si>
  <si>
    <t>Construye oraciones sencillas con el verbo to have en inglés en forma afirmativa, negativa e interrogativa.</t>
  </si>
  <si>
    <t>Reconoce regularidades entre los múltiplos y los divisores de un número.</t>
  </si>
  <si>
    <t>Realiza multiplicaciones hasta de seis cifras.</t>
  </si>
  <si>
    <t>Realiza secuencias numéricas de tipo aditivo y multiplicativo</t>
  </si>
  <si>
    <t>Reconoce las propiedades de la multiplicación.</t>
  </si>
  <si>
    <t>Identifica y clasifica los ángulos teniendo en cuenta su abertura y clasifica poligonos</t>
  </si>
  <si>
    <t xml:space="preserve">Reconoce los números romanos. </t>
  </si>
  <si>
    <t>Conoce e identifica algunas figuras literarias como elementos estéticos para la comprensión de textos.</t>
  </si>
  <si>
    <t>Identifica y reconoce la estructura del poema, al igual que el propósito y sus elementos constitutivos.</t>
  </si>
  <si>
    <t>Identifica y conoce el pronombre como un elemento importante para la comprensión de un texto.</t>
  </si>
  <si>
    <t>Utiliza correctamente la tilde diacrítica en la escritura de monosílabos.</t>
  </si>
  <si>
    <t>Utiliza y reconoce palabras homónimas y parónimas.</t>
  </si>
  <si>
    <t>Interpreta y analiza textos extrayendo sus ideas principales.</t>
  </si>
  <si>
    <t>Conoce e identifica la función que cumplen algunos prefijos y sufijos dentro de algunos contextos.</t>
  </si>
  <si>
    <t>Distingue y diferencia el sujeto y el predicado en contextos determinados, al igual que sus particularidades.</t>
  </si>
  <si>
    <t>Conoce e identifica la función de los signos de interrogación y de exclamación en situaciones comunicativas.</t>
  </si>
  <si>
    <t>Usa los datos que se encuentran en tablas, para representarlos en gráficas y elaborar conclusiones sobre éstos.</t>
  </si>
  <si>
    <t>Reconoce los números primos y compuestos para hallar el Mínimo Común Múltiplo (M.C.M.) y Máximo Común Divisor (M.C.D.)..</t>
  </si>
  <si>
    <t>Identifica los tres grupos de cuadriláteros.</t>
  </si>
  <si>
    <t>Interpreta el concepto de las fracciones en diferentes contextos.</t>
  </si>
  <si>
    <t>Simplifica fracciones buscando otras equivalentes.</t>
  </si>
  <si>
    <t>Conoce algunos lugares de la ciudad y utiliza algunas preposiciones para dar direcciones.</t>
  </si>
  <si>
    <t>Usa correctamente los posesivos en una segunda lengua.</t>
  </si>
  <si>
    <t>Reconoce algunos acontecimientos del siglo XVIII que contribuyeron al proceso de independencia de Colombia.</t>
  </si>
  <si>
    <t xml:space="preserve">Explica algunos hechos que dieron inicio a la construcción de la República de Colombia. </t>
  </si>
  <si>
    <t>Analiza los distintos métodos de separación de mezclas que puede aplicar en la vida cotidiana.</t>
  </si>
  <si>
    <t>Identifica las diferencias entre las máquinas simples y compuestas que lo rodean.</t>
  </si>
  <si>
    <t>Identifica los tipos de ecosistemas que se pueden presentar en el planeta Tierra.</t>
  </si>
  <si>
    <t>Conoce las adaptaciones que pueden presentar los seres vivos para lograr la supervivencia.</t>
  </si>
  <si>
    <t>Conoce la escala de temperatura y la relaciona con actividades del diario vivir.</t>
  </si>
  <si>
    <t>Comprende y emplea la fórmula para medir la densidad de los cuerpos.</t>
  </si>
  <si>
    <t>Comprende la utilidad de las organizaciones político-administrativas y sus cambios a través del tiempo como resultado de acuerdos y conflictos.</t>
  </si>
  <si>
    <t>Identifica el campo de acción de las ramas del poder público.</t>
  </si>
  <si>
    <t>Reconoce diferentes puntos de vista acerca de un fenómeno social (Bullying).</t>
  </si>
  <si>
    <t>Identifica sus derechos y los de otras personas y en qué casos son vulnerados.</t>
  </si>
  <si>
    <t>Escribe las horas en inglés.</t>
  </si>
  <si>
    <t>Construye oraciones sencillas con “Going to” en forma afirmativa, negativa e interrogativa.</t>
  </si>
  <si>
    <t>Asume con buena actitud, responsabilidad, interés y dedicación, la entrega de cada uno de los compromisos asignados.</t>
  </si>
  <si>
    <t>Realiza las operaciones matemáticas básicas entre fracciones homogéneas.</t>
  </si>
  <si>
    <t>Identifica cuándo, a partir de sus formas y tamaños, unas figuras son congruentes y/o semejantes.</t>
  </si>
  <si>
    <t>Establece relaciones de orden entre fracciones.</t>
  </si>
  <si>
    <t>Identifica las fracciones propias, las impropias y las mixtas.</t>
  </si>
  <si>
    <t>Realiza las operaciones matemáticas básicascomo multiplicación en fracciones y entre fracciones heterogéneas.</t>
  </si>
  <si>
    <t>Tiene en cuenta aspectos morfosintácticos referidos al diptongo y el hiato, de acuerdo con la situación comunicativa en la que aparecen.</t>
  </si>
  <si>
    <t>Reconoce e identifica el adverbio y su función dentro de la oración.</t>
  </si>
  <si>
    <t>Comprende la intención comunicativa de los medios masivos e identifica sus elementos constitutivos.</t>
  </si>
  <si>
    <t>Reconoce y clasifica las palabras según el tipo de acento.</t>
  </si>
  <si>
    <t>4º</t>
  </si>
  <si>
    <t>Ciencias 4</t>
  </si>
  <si>
    <t>Sociales 4</t>
  </si>
  <si>
    <t>Inglés 4</t>
  </si>
  <si>
    <t>Lenguaje 4</t>
  </si>
  <si>
    <t>Matemáticas 4</t>
  </si>
  <si>
    <t>El Centro Educativo Alianza, realizó ajustes transitorios para la evaluación de los procesos de aprendizaje y otras disposiciones en el marco de la pandemia del Covid-19, la evaluación que se aplicó fue integral en la cual se relacionaron los tres saberes (Saber, Saber hacer y Ser) y una valoración cualitativa establecida en desempeños: Superior, Alto, Básico y Bajo, en coherencia con el Decreto 1290 de 2009 y la escala nacional. Se modificó objetivamente la valoración integral (porcentajes) de los desempeños de los estudiantes en la planilla de calificación. También se aplicó un plan de aula unificado para todos lo docentes del Centro Educativo y se tomaron los siguientes criterios para la realización de una rúbrica en el sistema de evaluación transitorio durante la emergencia del Covid 19
• Asume con puntualidad, dedicación y autonomía sus compromisos académicos
• Entrega sus trabajos de forma completa.
• Entrega sus trabajos de forma correcta.
• Presenta sus trabajos de manera ordenada, buena letra y ortografía.
• Asimila conceptos y los relaciona con experiencias vividas, emitiendo su propio concepto.   Anexo: AJUSTES TRANSITORIOS PARA LA EVALUACIÓN DE LOS PROCESOS DE APRENDIZAJE Y OTRAS DISPOSICIONES EN EL MARCO DE LA PANDEMIA DEL COVID-19, AJUSTADOS EN EL SISTEMA INSTITUCIONAL DE EVALUACIÓN DE LOS APRENDIZAJES</t>
  </si>
  <si>
    <t>Se establecieron las siguientes estrategias pedagógicas para apoyar el aprendizaje -significativo de los estudiantes y trabajo en casa:                                                                                               Uso de la aplicación Zoom Meetings para dar la clase virtual en vivo.                                     Comunicación permanente con los estudiantes de manera sincrónica y asincrónica.                          Apoyo pedagógico con videos educativos hechos por los docentes.                                       Presentación de material visual, didáctico del tema a aprender.                                                         Trabajo en casa con los módulos institucionales.                                                                               Retroalimentación de la temática y procesos de evaluación equitativa, flexible y formativa.                                                                          Ejecución de proyectos transversales.                                                                                                                  Elaboración de plan de contigencia para aquellos estudiantes con dificil acceso a internet  
 Disposición permanente para atender inquietudes, dudas o explicaciones a estudiantes.
 Uso de las herramientas TIC, recursos digitales en aplicaciones, para el fortalecimiento del aprendizaje en cada estudiante. 
Constante motivación al estudiante antes, durante y después de la clase, con juegos, dinámicas y actividades relacionadas con el tema a enseñar.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</si>
</sst>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60">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4" fillId="4" borderId="6" xfId="0" applyNumberFormat="1" applyFont="1" applyFill="1" applyBorder="1" applyAlignment="1">
      <alignment horizontal="center" vertical="center"/>
    </xf>
    <xf numFmtId="1" fontId="24" fillId="4" borderId="7" xfId="0" applyNumberFormat="1" applyFont="1" applyFill="1" applyBorder="1" applyAlignment="1">
      <alignment horizontal="center" vertical="center"/>
    </xf>
    <xf numFmtId="1" fontId="24" fillId="4" borderId="8" xfId="0" applyNumberFormat="1" applyFont="1" applyFill="1" applyBorder="1" applyAlignment="1">
      <alignment horizontal="center" vertical="center"/>
    </xf>
    <xf numFmtId="1" fontId="24" fillId="0" borderId="6" xfId="0" applyNumberFormat="1" applyFont="1" applyBorder="1" applyAlignment="1">
      <alignment horizontal="center" vertical="center"/>
    </xf>
    <xf numFmtId="1" fontId="24" fillId="0" borderId="7" xfId="0" applyNumberFormat="1" applyFont="1" applyBorder="1" applyAlignment="1">
      <alignment horizontal="center" vertical="center"/>
    </xf>
    <xf numFmtId="1" fontId="24" fillId="0" borderId="8" xfId="0" applyNumberFormat="1" applyFont="1" applyBorder="1" applyAlignment="1">
      <alignment horizontal="center" vertical="center"/>
    </xf>
    <xf numFmtId="0" fontId="2"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justify"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0" fillId="0" borderId="18" xfId="0" applyBorder="1" applyAlignment="1">
      <alignment horizontal="center" wrapText="1"/>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wrapText="1"/>
    </xf>
    <xf numFmtId="0" fontId="0" fillId="0" borderId="25" xfId="0" applyBorder="1" applyAlignment="1">
      <alignment horizontal="center"/>
    </xf>
    <xf numFmtId="0" fontId="0" fillId="0" borderId="27" xfId="0"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6" fillId="14" borderId="34" xfId="0" applyFont="1" applyFill="1" applyBorder="1" applyAlignment="1">
      <alignment horizontal="center"/>
    </xf>
    <xf numFmtId="0" fontId="26" fillId="14" borderId="32" xfId="0" applyFont="1" applyFill="1" applyBorder="1" applyAlignment="1">
      <alignment horizontal="center"/>
    </xf>
    <xf numFmtId="0" fontId="26" fillId="14" borderId="35" xfId="0" applyFont="1" applyFill="1" applyBorder="1" applyAlignment="1">
      <alignment horizontal="center"/>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0" xfId="0" applyFont="1" applyFill="1" applyBorder="1" applyAlignment="1">
      <alignment horizontal="left" vertical="top" wrapText="1"/>
    </xf>
    <xf numFmtId="0" fontId="28" fillId="15" borderId="0" xfId="0" applyFont="1" applyFill="1" applyBorder="1" applyAlignment="1">
      <alignment horizontal="left" vertical="top" wrapText="1"/>
    </xf>
    <xf numFmtId="0" fontId="28" fillId="15" borderId="21" xfId="0" applyFont="1" applyFill="1" applyBorder="1" applyAlignment="1">
      <alignment horizontal="left" vertical="top" wrapText="1"/>
    </xf>
    <xf numFmtId="0" fontId="27" fillId="15" borderId="26" xfId="0" applyFont="1" applyFill="1" applyBorder="1" applyAlignment="1">
      <alignment horizontal="left" vertical="top" wrapText="1"/>
    </xf>
    <xf numFmtId="0" fontId="27" fillId="15" borderId="25" xfId="0" applyFont="1" applyFill="1" applyBorder="1" applyAlignment="1">
      <alignment horizontal="left" vertical="top" wrapText="1"/>
    </xf>
    <xf numFmtId="0" fontId="27" fillId="15" borderId="27" xfId="0" applyFont="1" applyFill="1" applyBorder="1" applyAlignment="1">
      <alignment horizontal="left" vertical="top" wrapText="1"/>
    </xf>
    <xf numFmtId="0" fontId="27" fillId="15" borderId="28" xfId="0" applyFont="1" applyFill="1" applyBorder="1" applyAlignment="1">
      <alignment horizontal="left" vertical="top" wrapText="1"/>
    </xf>
    <xf numFmtId="0" fontId="27" fillId="15" borderId="29" xfId="0" applyFont="1" applyFill="1" applyBorder="1" applyAlignment="1">
      <alignment horizontal="left" vertical="top" wrapText="1"/>
    </xf>
    <xf numFmtId="0" fontId="27" fillId="15" borderId="30" xfId="0" applyFont="1" applyFill="1" applyBorder="1" applyAlignment="1">
      <alignment horizontal="left" vertical="top" wrapText="1"/>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3" borderId="1" xfId="0" applyNumberFormat="1" applyFont="1" applyFill="1" applyBorder="1" applyAlignment="1">
      <alignment horizontal="justify" vertical="center"/>
    </xf>
    <xf numFmtId="0" fontId="3" fillId="0" borderId="1" xfId="0" applyFont="1" applyBorder="1" applyAlignment="1">
      <alignment horizontal="center" vertical="center"/>
    </xf>
    <xf numFmtId="49" fontId="7" fillId="4" borderId="1" xfId="0" applyNumberFormat="1" applyFont="1" applyFill="1" applyBorder="1" applyAlignment="1">
      <alignment horizontal="center" vertical="center"/>
    </xf>
    <xf numFmtId="49" fontId="7" fillId="4" borderId="1" xfId="0" applyNumberFormat="1" applyFont="1" applyFill="1" applyBorder="1" applyAlignment="1">
      <alignment horizontal="justify" vertical="center" wrapText="1"/>
    </xf>
    <xf numFmtId="49" fontId="7" fillId="3" borderId="1" xfId="0" applyNumberFormat="1" applyFont="1" applyFill="1" applyBorder="1" applyAlignment="1">
      <alignment horizontal="center" vertical="center"/>
    </xf>
    <xf numFmtId="0" fontId="2" fillId="0" borderId="0" xfId="0" applyFont="1" applyAlignment="1">
      <alignment horizontal="left"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6" fillId="0" borderId="0" xfId="0" applyFont="1" applyAlignment="1">
      <alignment horizontal="center" vertical="center" wrapText="1"/>
    </xf>
    <xf numFmtId="49" fontId="7" fillId="4" borderId="1" xfId="0" applyNumberFormat="1" applyFont="1" applyFill="1" applyBorder="1" applyAlignment="1">
      <alignment horizontal="justify"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10" fillId="0" borderId="0" xfId="0" applyFont="1" applyFill="1" applyAlignment="1">
      <alignment horizontal="center" vertical="center" wrapText="1"/>
    </xf>
    <xf numFmtId="0" fontId="7" fillId="3" borderId="3" xfId="0" applyFont="1" applyFill="1" applyBorder="1" applyAlignment="1">
      <alignment horizontal="justify" vertical="center" wrapText="1"/>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4" borderId="3" xfId="0" applyFont="1" applyFill="1" applyBorder="1" applyAlignment="1">
      <alignment horizontal="justify" vertical="center" wrapText="1"/>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7" fillId="4" borderId="3" xfId="0" applyFont="1" applyFill="1" applyBorder="1" applyAlignment="1">
      <alignment horizontal="justify"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5" fillId="6" borderId="0" xfId="0"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5" fillId="0" borderId="0" xfId="0" applyFont="1" applyAlignment="1">
      <alignment horizontal="center" vertical="center"/>
    </xf>
    <xf numFmtId="0" fontId="6" fillId="0" borderId="0" xfId="0" applyFont="1" applyAlignment="1">
      <alignment horizontal="left" vertical="center" wrapText="1"/>
    </xf>
  </cellXfs>
  <cellStyles count="2">
    <cellStyle name="Normal" xfId="0" builtinId="0"/>
    <cellStyle name="Porcentaje" xfId="1" builtinId="5"/>
  </cellStyles>
  <dxfs count="3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Español'!$B$31</c:f>
          <c:strCache>
            <c:ptCount val="1"/>
            <c:pt idx="0">
              <c:v>ESPAÑOL - Grado 4º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Español'!$G$23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F8-4D92-ABE9-04AD17D35419}"/>
            </c:ext>
          </c:extLst>
        </c:ser>
        <c:ser>
          <c:idx val="1"/>
          <c:order val="1"/>
          <c:tx>
            <c:strRef>
              <c:f>'Área Español'!$H$23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Español'!$H$24:$H$28</c:f>
              <c:numCache>
                <c:formatCode>0%</c:formatCode>
                <c:ptCount val="5"/>
                <c:pt idx="0">
                  <c:v>0.22727272727272727</c:v>
                </c:pt>
                <c:pt idx="1">
                  <c:v>0</c:v>
                </c:pt>
                <c:pt idx="2">
                  <c:v>0.13636363636363635</c:v>
                </c:pt>
                <c:pt idx="3">
                  <c:v>0.13636363636363635</c:v>
                </c:pt>
                <c:pt idx="4">
                  <c:v>0</c:v>
                </c:pt>
              </c:numCache>
            </c:numRef>
          </c:val>
          <c:extLst xmlns:c16r2="http://schemas.microsoft.com/office/drawing/2015/06/chart">
            <c:ext xmlns:c16="http://schemas.microsoft.com/office/drawing/2014/chart" uri="{C3380CC4-5D6E-409C-BE32-E72D297353CC}">
              <c16:uniqueId val="{00000001-97F8-4D92-ABE9-04AD17D35419}"/>
            </c:ext>
          </c:extLst>
        </c:ser>
        <c:ser>
          <c:idx val="2"/>
          <c:order val="2"/>
          <c:tx>
            <c:strRef>
              <c:f>'Área Español'!$I$23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Español'!$I$24:$I$28</c:f>
              <c:numCache>
                <c:formatCode>0%</c:formatCode>
                <c:ptCount val="5"/>
                <c:pt idx="0">
                  <c:v>0.5</c:v>
                </c:pt>
                <c:pt idx="1">
                  <c:v>0.5</c:v>
                </c:pt>
                <c:pt idx="2">
                  <c:v>0.13636363636363635</c:v>
                </c:pt>
                <c:pt idx="3">
                  <c:v>0.18181818181818182</c:v>
                </c:pt>
                <c:pt idx="4">
                  <c:v>0</c:v>
                </c:pt>
              </c:numCache>
            </c:numRef>
          </c:val>
          <c:extLst xmlns:c16r2="http://schemas.microsoft.com/office/drawing/2015/06/chart">
            <c:ext xmlns:c16="http://schemas.microsoft.com/office/drawing/2014/chart" uri="{C3380CC4-5D6E-409C-BE32-E72D297353CC}">
              <c16:uniqueId val="{00000002-97F8-4D92-ABE9-04AD17D35419}"/>
            </c:ext>
          </c:extLst>
        </c:ser>
        <c:ser>
          <c:idx val="3"/>
          <c:order val="3"/>
          <c:tx>
            <c:strRef>
              <c:f>'Área Español'!$J$23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Español'!$J$24:$J$28</c:f>
              <c:numCache>
                <c:formatCode>0%</c:formatCode>
                <c:ptCount val="5"/>
                <c:pt idx="0">
                  <c:v>0.27272727272727271</c:v>
                </c:pt>
                <c:pt idx="1">
                  <c:v>0.5</c:v>
                </c:pt>
                <c:pt idx="2">
                  <c:v>0.72727272727272729</c:v>
                </c:pt>
                <c:pt idx="3">
                  <c:v>0.68181818181818177</c:v>
                </c:pt>
                <c:pt idx="4">
                  <c:v>0</c:v>
                </c:pt>
              </c:numCache>
            </c:numRef>
          </c:val>
          <c:extLst xmlns:c16r2="http://schemas.microsoft.com/office/drawing/2015/06/char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440334616"/>
        <c:axId val="440332264"/>
      </c:barChart>
      <c:catAx>
        <c:axId val="44033461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40332264"/>
        <c:crosses val="autoZero"/>
        <c:auto val="1"/>
        <c:lblAlgn val="ctr"/>
        <c:lblOffset val="100"/>
        <c:noMultiLvlLbl val="0"/>
      </c:catAx>
      <c:valAx>
        <c:axId val="440332264"/>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0334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Naturales'!$D$52:$H$52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81B2-4E97-9C3D-1DBF7C53B37E}"/>
            </c:ext>
          </c:extLst>
        </c:ser>
        <c:dLbls>
          <c:dLblPos val="ctr"/>
          <c:showLegendKey val="0"/>
          <c:showVal val="1"/>
          <c:showCatName val="0"/>
          <c:showSerName val="0"/>
          <c:showPercent val="0"/>
          <c:showBubbleSize val="0"/>
        </c:dLbls>
        <c:marker val="1"/>
        <c:smooth val="0"/>
        <c:axId val="447909824"/>
        <c:axId val="447914920"/>
      </c:lineChart>
      <c:catAx>
        <c:axId val="44790982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47914920"/>
        <c:crosses val="autoZero"/>
        <c:auto val="1"/>
        <c:lblAlgn val="ctr"/>
        <c:lblOffset val="100"/>
        <c:noMultiLvlLbl val="0"/>
      </c:catAx>
      <c:valAx>
        <c:axId val="4479149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47909824"/>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447920016"/>
        <c:axId val="447919624"/>
      </c:lineChart>
      <c:catAx>
        <c:axId val="44792001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47919624"/>
        <c:crosses val="autoZero"/>
        <c:auto val="1"/>
        <c:lblAlgn val="ctr"/>
        <c:lblOffset val="100"/>
        <c:noMultiLvlLbl val="0"/>
      </c:catAx>
      <c:valAx>
        <c:axId val="447919624"/>
        <c:scaling>
          <c:orientation val="minMax"/>
        </c:scaling>
        <c:delete val="1"/>
        <c:axPos val="l"/>
        <c:numFmt formatCode="0%" sourceLinked="1"/>
        <c:majorTickMark val="none"/>
        <c:minorTickMark val="none"/>
        <c:tickLblPos val="nextTo"/>
        <c:crossAx val="44792001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0.22727272727272727</c:v>
                </c:pt>
                <c:pt idx="1">
                  <c:v>0</c:v>
                </c:pt>
                <c:pt idx="2">
                  <c:v>0.13636363636363635</c:v>
                </c:pt>
                <c:pt idx="3">
                  <c:v>0.13636363636363635</c:v>
                </c:pt>
              </c:numCache>
            </c:numRef>
          </c:val>
          <c:extLst xmlns:c16r2="http://schemas.microsoft.com/office/drawing/2015/06/char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0.5</c:v>
                </c:pt>
                <c:pt idx="1">
                  <c:v>0.5</c:v>
                </c:pt>
                <c:pt idx="2">
                  <c:v>0.13636363636363635</c:v>
                </c:pt>
                <c:pt idx="3">
                  <c:v>0.18181818181818182</c:v>
                </c:pt>
              </c:numCache>
            </c:numRef>
          </c:val>
          <c:extLst xmlns:c16r2="http://schemas.microsoft.com/office/drawing/2015/06/char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0.27272727272727271</c:v>
                </c:pt>
                <c:pt idx="1">
                  <c:v>0.5</c:v>
                </c:pt>
                <c:pt idx="2">
                  <c:v>0.72727272727272729</c:v>
                </c:pt>
                <c:pt idx="3">
                  <c:v>0.68181818181818177</c:v>
                </c:pt>
              </c:numCache>
            </c:numRef>
          </c:val>
          <c:extLst xmlns:c16r2="http://schemas.microsoft.com/office/drawing/2015/06/char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447911000"/>
        <c:axId val="447918448"/>
      </c:barChart>
      <c:catAx>
        <c:axId val="447911000"/>
        <c:scaling>
          <c:orientation val="maxMin"/>
        </c:scaling>
        <c:delete val="1"/>
        <c:axPos val="l"/>
        <c:numFmt formatCode="General" sourceLinked="1"/>
        <c:majorTickMark val="none"/>
        <c:minorTickMark val="none"/>
        <c:tickLblPos val="nextTo"/>
        <c:crossAx val="447918448"/>
        <c:crosses val="autoZero"/>
        <c:auto val="1"/>
        <c:lblAlgn val="ctr"/>
        <c:lblOffset val="100"/>
        <c:noMultiLvlLbl val="0"/>
      </c:catAx>
      <c:valAx>
        <c:axId val="44791844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79110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447920408"/>
        <c:axId val="447921584"/>
      </c:lineChart>
      <c:catAx>
        <c:axId val="447920408"/>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47921584"/>
        <c:crosses val="autoZero"/>
        <c:auto val="1"/>
        <c:lblAlgn val="ctr"/>
        <c:lblOffset val="100"/>
        <c:noMultiLvlLbl val="0"/>
      </c:catAx>
      <c:valAx>
        <c:axId val="447921584"/>
        <c:scaling>
          <c:orientation val="minMax"/>
        </c:scaling>
        <c:delete val="1"/>
        <c:axPos val="l"/>
        <c:numFmt formatCode="0%" sourceLinked="1"/>
        <c:majorTickMark val="none"/>
        <c:minorTickMark val="none"/>
        <c:tickLblPos val="nextTo"/>
        <c:crossAx val="44792040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0.18181818181818182</c:v>
                </c:pt>
                <c:pt idx="1">
                  <c:v>4.5454545454545456E-2</c:v>
                </c:pt>
                <c:pt idx="2">
                  <c:v>4.5454545454545456E-2</c:v>
                </c:pt>
                <c:pt idx="3">
                  <c:v>4.5454545454545456E-2</c:v>
                </c:pt>
              </c:numCache>
            </c:numRef>
          </c:val>
          <c:extLst xmlns:c16r2="http://schemas.microsoft.com/office/drawing/2015/06/char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0.54545454545454541</c:v>
                </c:pt>
                <c:pt idx="1">
                  <c:v>0.45454545454545453</c:v>
                </c:pt>
                <c:pt idx="2">
                  <c:v>0.5</c:v>
                </c:pt>
                <c:pt idx="3">
                  <c:v>0.40909090909090912</c:v>
                </c:pt>
              </c:numCache>
            </c:numRef>
          </c:val>
          <c:extLst xmlns:c16r2="http://schemas.microsoft.com/office/drawing/2015/06/char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0.27272727272727271</c:v>
                </c:pt>
                <c:pt idx="1">
                  <c:v>0.5</c:v>
                </c:pt>
                <c:pt idx="2">
                  <c:v>0.45454545454545453</c:v>
                </c:pt>
                <c:pt idx="3">
                  <c:v>0.54545454545454541</c:v>
                </c:pt>
              </c:numCache>
            </c:numRef>
          </c:val>
          <c:extLst xmlns:c16r2="http://schemas.microsoft.com/office/drawing/2015/06/char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447912568"/>
        <c:axId val="447912176"/>
      </c:barChart>
      <c:catAx>
        <c:axId val="447912568"/>
        <c:scaling>
          <c:orientation val="maxMin"/>
        </c:scaling>
        <c:delete val="1"/>
        <c:axPos val="l"/>
        <c:numFmt formatCode="General" sourceLinked="1"/>
        <c:majorTickMark val="none"/>
        <c:minorTickMark val="none"/>
        <c:tickLblPos val="nextTo"/>
        <c:crossAx val="447912176"/>
        <c:crosses val="autoZero"/>
        <c:auto val="1"/>
        <c:lblAlgn val="ctr"/>
        <c:lblOffset val="100"/>
        <c:noMultiLvlLbl val="0"/>
      </c:catAx>
      <c:valAx>
        <c:axId val="44791217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79125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447912960"/>
        <c:axId val="447916096"/>
      </c:lineChart>
      <c:catAx>
        <c:axId val="44791296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47916096"/>
        <c:crosses val="autoZero"/>
        <c:auto val="1"/>
        <c:lblAlgn val="ctr"/>
        <c:lblOffset val="100"/>
        <c:noMultiLvlLbl val="0"/>
      </c:catAx>
      <c:valAx>
        <c:axId val="447916096"/>
        <c:scaling>
          <c:orientation val="minMax"/>
        </c:scaling>
        <c:delete val="1"/>
        <c:axPos val="l"/>
        <c:numFmt formatCode="0%" sourceLinked="1"/>
        <c:majorTickMark val="none"/>
        <c:minorTickMark val="none"/>
        <c:tickLblPos val="nextTo"/>
        <c:crossAx val="4479129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0</c:v>
                </c:pt>
                <c:pt idx="1">
                  <c:v>0</c:v>
                </c:pt>
                <c:pt idx="2">
                  <c:v>4.5454545454545456E-2</c:v>
                </c:pt>
                <c:pt idx="3">
                  <c:v>0</c:v>
                </c:pt>
              </c:numCache>
            </c:numRef>
          </c:val>
          <c:smooth val="0"/>
          <c:extLst xmlns:c16r2="http://schemas.microsoft.com/office/drawing/2015/06/char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447913352"/>
        <c:axId val="447913744"/>
      </c:lineChart>
      <c:catAx>
        <c:axId val="44791335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47913744"/>
        <c:crosses val="autoZero"/>
        <c:auto val="1"/>
        <c:lblAlgn val="ctr"/>
        <c:lblOffset val="100"/>
        <c:noMultiLvlLbl val="0"/>
      </c:catAx>
      <c:valAx>
        <c:axId val="447913744"/>
        <c:scaling>
          <c:orientation val="minMax"/>
        </c:scaling>
        <c:delete val="1"/>
        <c:axPos val="l"/>
        <c:numFmt formatCode="0%" sourceLinked="1"/>
        <c:majorTickMark val="none"/>
        <c:minorTickMark val="none"/>
        <c:tickLblPos val="nextTo"/>
        <c:crossAx val="4479133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c:v>
                </c:pt>
                <c:pt idx="1">
                  <c:v>0</c:v>
                </c:pt>
                <c:pt idx="2">
                  <c:v>4.5454545454545456E-2</c:v>
                </c:pt>
                <c:pt idx="3">
                  <c:v>0</c:v>
                </c:pt>
              </c:numCache>
            </c:numRef>
          </c:val>
          <c:smooth val="0"/>
          <c:extLst xmlns:c16r2="http://schemas.microsoft.com/office/drawing/2015/06/char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447925504"/>
        <c:axId val="447922368"/>
      </c:lineChart>
      <c:catAx>
        <c:axId val="44792550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47922368"/>
        <c:crosses val="autoZero"/>
        <c:auto val="1"/>
        <c:lblAlgn val="ctr"/>
        <c:lblOffset val="100"/>
        <c:noMultiLvlLbl val="0"/>
      </c:catAx>
      <c:valAx>
        <c:axId val="447922368"/>
        <c:scaling>
          <c:orientation val="minMax"/>
        </c:scaling>
        <c:delete val="1"/>
        <c:axPos val="l"/>
        <c:numFmt formatCode="0%" sourceLinked="1"/>
        <c:majorTickMark val="none"/>
        <c:minorTickMark val="none"/>
        <c:tickLblPos val="nextTo"/>
        <c:crossAx val="4479255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c:v>
                </c:pt>
                <c:pt idx="1">
                  <c:v>0</c:v>
                </c:pt>
                <c:pt idx="2">
                  <c:v>4.5454545454545456E-2</c:v>
                </c:pt>
                <c:pt idx="3">
                  <c:v>0</c:v>
                </c:pt>
              </c:numCache>
            </c:numRef>
          </c:val>
          <c:extLst xmlns:c16r2="http://schemas.microsoft.com/office/drawing/2015/06/char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0.31818181818181818</c:v>
                </c:pt>
                <c:pt idx="1">
                  <c:v>0.13636363636363635</c:v>
                </c:pt>
                <c:pt idx="2">
                  <c:v>0.31818181818181818</c:v>
                </c:pt>
                <c:pt idx="3">
                  <c:v>0.27272727272727271</c:v>
                </c:pt>
              </c:numCache>
            </c:numRef>
          </c:val>
          <c:extLst xmlns:c16r2="http://schemas.microsoft.com/office/drawing/2015/06/char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0.68181818181818177</c:v>
                </c:pt>
                <c:pt idx="1">
                  <c:v>0.5</c:v>
                </c:pt>
                <c:pt idx="2">
                  <c:v>0.5</c:v>
                </c:pt>
                <c:pt idx="3">
                  <c:v>0.22727272727272727</c:v>
                </c:pt>
              </c:numCache>
            </c:numRef>
          </c:val>
          <c:extLst xmlns:c16r2="http://schemas.microsoft.com/office/drawing/2015/06/char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0</c:v>
                </c:pt>
                <c:pt idx="1">
                  <c:v>0.36363636363636365</c:v>
                </c:pt>
                <c:pt idx="2">
                  <c:v>0.13636363636363635</c:v>
                </c:pt>
                <c:pt idx="3">
                  <c:v>0.5</c:v>
                </c:pt>
              </c:numCache>
            </c:numRef>
          </c:val>
          <c:extLst xmlns:c16r2="http://schemas.microsoft.com/office/drawing/2015/06/char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447923544"/>
        <c:axId val="447924328"/>
      </c:barChart>
      <c:catAx>
        <c:axId val="447923544"/>
        <c:scaling>
          <c:orientation val="maxMin"/>
        </c:scaling>
        <c:delete val="1"/>
        <c:axPos val="l"/>
        <c:numFmt formatCode="General" sourceLinked="1"/>
        <c:majorTickMark val="none"/>
        <c:minorTickMark val="none"/>
        <c:tickLblPos val="nextTo"/>
        <c:crossAx val="447924328"/>
        <c:crosses val="autoZero"/>
        <c:auto val="1"/>
        <c:lblAlgn val="ctr"/>
        <c:lblOffset val="100"/>
        <c:noMultiLvlLbl val="0"/>
      </c:catAx>
      <c:valAx>
        <c:axId val="44792432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79235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0</c:v>
                </c:pt>
                <c:pt idx="1">
                  <c:v>0</c:v>
                </c:pt>
                <c:pt idx="2">
                  <c:v>4.5454545454545456E-2</c:v>
                </c:pt>
                <c:pt idx="3">
                  <c:v>0</c:v>
                </c:pt>
              </c:numCache>
            </c:numRef>
          </c:val>
          <c:extLst xmlns:c16r2="http://schemas.microsoft.com/office/drawing/2015/06/char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0.22727272727272727</c:v>
                </c:pt>
                <c:pt idx="1">
                  <c:v>9.0909090909090912E-2</c:v>
                </c:pt>
                <c:pt idx="2">
                  <c:v>9.0909090909090912E-2</c:v>
                </c:pt>
                <c:pt idx="3">
                  <c:v>0.22727272727272727</c:v>
                </c:pt>
              </c:numCache>
            </c:numRef>
          </c:val>
          <c:extLst xmlns:c16r2="http://schemas.microsoft.com/office/drawing/2015/06/char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0.40909090909090912</c:v>
                </c:pt>
                <c:pt idx="1">
                  <c:v>0.31818181818181818</c:v>
                </c:pt>
                <c:pt idx="2">
                  <c:v>0.36363636363636365</c:v>
                </c:pt>
                <c:pt idx="3">
                  <c:v>0.27272727272727271</c:v>
                </c:pt>
              </c:numCache>
            </c:numRef>
          </c:val>
          <c:extLst xmlns:c16r2="http://schemas.microsoft.com/office/drawing/2015/06/char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0.36363636363636365</c:v>
                </c:pt>
                <c:pt idx="1">
                  <c:v>0.59090909090909094</c:v>
                </c:pt>
                <c:pt idx="2">
                  <c:v>0.5</c:v>
                </c:pt>
                <c:pt idx="3">
                  <c:v>0.5</c:v>
                </c:pt>
              </c:numCache>
            </c:numRef>
          </c:val>
          <c:extLst xmlns:c16r2="http://schemas.microsoft.com/office/drawing/2015/06/char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447923936"/>
        <c:axId val="447924720"/>
      </c:barChart>
      <c:catAx>
        <c:axId val="447923936"/>
        <c:scaling>
          <c:orientation val="maxMin"/>
        </c:scaling>
        <c:delete val="1"/>
        <c:axPos val="l"/>
        <c:numFmt formatCode="General" sourceLinked="1"/>
        <c:majorTickMark val="none"/>
        <c:minorTickMark val="none"/>
        <c:tickLblPos val="nextTo"/>
        <c:crossAx val="447924720"/>
        <c:crosses val="autoZero"/>
        <c:auto val="1"/>
        <c:lblAlgn val="ctr"/>
        <c:lblOffset val="100"/>
        <c:noMultiLvlLbl val="0"/>
      </c:catAx>
      <c:valAx>
        <c:axId val="4479247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79239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Español'!$D$52:$H$52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440330696"/>
        <c:axId val="440332656"/>
      </c:lineChart>
      <c:catAx>
        <c:axId val="44033069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40332656"/>
        <c:crosses val="autoZero"/>
        <c:auto val="1"/>
        <c:lblAlgn val="ctr"/>
        <c:lblOffset val="100"/>
        <c:noMultiLvlLbl val="0"/>
      </c:catAx>
      <c:valAx>
        <c:axId val="4403326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4033069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0.45454545454545453</c:v>
                </c:pt>
                <c:pt idx="1">
                  <c:v>0</c:v>
                </c:pt>
                <c:pt idx="2">
                  <c:v>9.0909090909090912E-2</c:v>
                </c:pt>
                <c:pt idx="3">
                  <c:v>9.0909090909090912E-2</c:v>
                </c:pt>
              </c:numCache>
            </c:numRef>
          </c:val>
          <c:extLst xmlns:c16r2="http://schemas.microsoft.com/office/drawing/2015/06/char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0.45454545454545453</c:v>
                </c:pt>
                <c:pt idx="1">
                  <c:v>1</c:v>
                </c:pt>
                <c:pt idx="2">
                  <c:v>0.90909090909090906</c:v>
                </c:pt>
                <c:pt idx="3">
                  <c:v>0.81818181818181823</c:v>
                </c:pt>
              </c:numCache>
            </c:numRef>
          </c:val>
          <c:extLst xmlns:c16r2="http://schemas.microsoft.com/office/drawing/2015/06/char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9.0909090909090912E-2</c:v>
                </c:pt>
                <c:pt idx="1">
                  <c:v>0</c:v>
                </c:pt>
                <c:pt idx="2">
                  <c:v>0</c:v>
                </c:pt>
                <c:pt idx="3">
                  <c:v>9.0909090909090912E-2</c:v>
                </c:pt>
              </c:numCache>
            </c:numRef>
          </c:val>
          <c:extLst xmlns:c16r2="http://schemas.microsoft.com/office/drawing/2015/06/char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551822240"/>
        <c:axId val="551820672"/>
      </c:barChart>
      <c:catAx>
        <c:axId val="551822240"/>
        <c:scaling>
          <c:orientation val="maxMin"/>
        </c:scaling>
        <c:delete val="1"/>
        <c:axPos val="l"/>
        <c:numFmt formatCode="General" sourceLinked="1"/>
        <c:majorTickMark val="none"/>
        <c:minorTickMark val="none"/>
        <c:tickLblPos val="nextTo"/>
        <c:crossAx val="551820672"/>
        <c:crosses val="autoZero"/>
        <c:auto val="1"/>
        <c:lblAlgn val="ctr"/>
        <c:lblOffset val="100"/>
        <c:noMultiLvlLbl val="0"/>
      </c:catAx>
      <c:valAx>
        <c:axId val="55182067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51822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matemáticas'!$B$31</c:f>
          <c:strCache>
            <c:ptCount val="1"/>
            <c:pt idx="0">
              <c:v>MATEMÁTICAS - Grado 4º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matemáticas'!$G$23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C3-49A2-A79C-B6C0C877EE0C}"/>
            </c:ext>
          </c:extLst>
        </c:ser>
        <c:ser>
          <c:idx val="1"/>
          <c:order val="1"/>
          <c:tx>
            <c:strRef>
              <c:f>'Área matemáticas'!$H$23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matemáticas'!$H$24:$H$28</c:f>
              <c:numCache>
                <c:formatCode>0%</c:formatCode>
                <c:ptCount val="5"/>
                <c:pt idx="0">
                  <c:v>0.45454545454545453</c:v>
                </c:pt>
                <c:pt idx="1">
                  <c:v>0</c:v>
                </c:pt>
                <c:pt idx="2">
                  <c:v>9.0909090909090912E-2</c:v>
                </c:pt>
                <c:pt idx="3">
                  <c:v>9.0909090909090912E-2</c:v>
                </c:pt>
                <c:pt idx="4">
                  <c:v>0</c:v>
                </c:pt>
              </c:numCache>
            </c:numRef>
          </c:val>
          <c:extLst xmlns:c16r2="http://schemas.microsoft.com/office/drawing/2015/06/chart">
            <c:ext xmlns:c16="http://schemas.microsoft.com/office/drawing/2014/chart" uri="{C3380CC4-5D6E-409C-BE32-E72D297353CC}">
              <c16:uniqueId val="{00000001-72C3-49A2-A79C-B6C0C877EE0C}"/>
            </c:ext>
          </c:extLst>
        </c:ser>
        <c:ser>
          <c:idx val="2"/>
          <c:order val="2"/>
          <c:tx>
            <c:strRef>
              <c:f>'Área matemáticas'!$I$23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matemáticas'!$I$24:$I$28</c:f>
              <c:numCache>
                <c:formatCode>0%</c:formatCode>
                <c:ptCount val="5"/>
                <c:pt idx="0">
                  <c:v>0.45454545454545453</c:v>
                </c:pt>
                <c:pt idx="1">
                  <c:v>1</c:v>
                </c:pt>
                <c:pt idx="2">
                  <c:v>0.90909090909090906</c:v>
                </c:pt>
                <c:pt idx="3">
                  <c:v>0.81818181818181823</c:v>
                </c:pt>
                <c:pt idx="4">
                  <c:v>0</c:v>
                </c:pt>
              </c:numCache>
            </c:numRef>
          </c:val>
          <c:extLst xmlns:c16r2="http://schemas.microsoft.com/office/drawing/2015/06/chart">
            <c:ext xmlns:c16="http://schemas.microsoft.com/office/drawing/2014/chart" uri="{C3380CC4-5D6E-409C-BE32-E72D297353CC}">
              <c16:uniqueId val="{00000002-72C3-49A2-A79C-B6C0C877EE0C}"/>
            </c:ext>
          </c:extLst>
        </c:ser>
        <c:ser>
          <c:idx val="3"/>
          <c:order val="3"/>
          <c:tx>
            <c:strRef>
              <c:f>'Área matemáticas'!$J$23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matemáticas'!$J$24:$J$28</c:f>
              <c:numCache>
                <c:formatCode>0%</c:formatCode>
                <c:ptCount val="5"/>
                <c:pt idx="0">
                  <c:v>9.0909090909090912E-2</c:v>
                </c:pt>
                <c:pt idx="1">
                  <c:v>0</c:v>
                </c:pt>
                <c:pt idx="2">
                  <c:v>0</c:v>
                </c:pt>
                <c:pt idx="3">
                  <c:v>9.0909090909090912E-2</c:v>
                </c:pt>
              </c:numCache>
            </c:numRef>
          </c:val>
          <c:extLst xmlns:c16r2="http://schemas.microsoft.com/office/drawing/2015/06/chart">
            <c:ext xmlns:c16="http://schemas.microsoft.com/office/drawing/2014/chart" uri="{C3380CC4-5D6E-409C-BE32-E72D297353CC}">
              <c16:uniqueId val="{00000003-72C3-49A2-A79C-B6C0C877EE0C}"/>
            </c:ext>
          </c:extLst>
        </c:ser>
        <c:dLbls>
          <c:showLegendKey val="0"/>
          <c:showVal val="0"/>
          <c:showCatName val="0"/>
          <c:showSerName val="0"/>
          <c:showPercent val="0"/>
          <c:showBubbleSize val="0"/>
        </c:dLbls>
        <c:gapWidth val="50"/>
        <c:overlap val="100"/>
        <c:axId val="440331088"/>
        <c:axId val="440335400"/>
      </c:barChart>
      <c:catAx>
        <c:axId val="440331088"/>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40335400"/>
        <c:crosses val="autoZero"/>
        <c:auto val="1"/>
        <c:lblAlgn val="ctr"/>
        <c:lblOffset val="100"/>
        <c:noMultiLvlLbl val="0"/>
      </c:catAx>
      <c:valAx>
        <c:axId val="44033540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0331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matemáticas'!$D$52:$H$52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0-0AAC-4765-81CF-1525DE11B93B}"/>
            </c:ext>
          </c:extLst>
        </c:ser>
        <c:dLbls>
          <c:dLblPos val="ctr"/>
          <c:showLegendKey val="0"/>
          <c:showVal val="1"/>
          <c:showCatName val="0"/>
          <c:showSerName val="0"/>
          <c:showPercent val="0"/>
          <c:showBubbleSize val="0"/>
        </c:dLbls>
        <c:marker val="1"/>
        <c:smooth val="0"/>
        <c:axId val="440328736"/>
        <c:axId val="440329520"/>
      </c:lineChart>
      <c:catAx>
        <c:axId val="440328736"/>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40329520"/>
        <c:crosses val="autoZero"/>
        <c:auto val="1"/>
        <c:lblAlgn val="ctr"/>
        <c:lblOffset val="100"/>
        <c:noMultiLvlLbl val="0"/>
      </c:catAx>
      <c:valAx>
        <c:axId val="4403295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40328736"/>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Inglés'!$B$31</c:f>
          <c:strCache>
            <c:ptCount val="1"/>
            <c:pt idx="0">
              <c:v>INGLÉS - Grado 4º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Inglés'!$G$23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Inglés'!$G$24:$G$28</c:f>
              <c:numCache>
                <c:formatCode>0%</c:formatCode>
                <c:ptCount val="5"/>
                <c:pt idx="0">
                  <c:v>0</c:v>
                </c:pt>
                <c:pt idx="1">
                  <c:v>0</c:v>
                </c:pt>
                <c:pt idx="2">
                  <c:v>5.8823529411764705E-2</c:v>
                </c:pt>
                <c:pt idx="3">
                  <c:v>0</c:v>
                </c:pt>
                <c:pt idx="4">
                  <c:v>0</c:v>
                </c:pt>
              </c:numCache>
            </c:numRef>
          </c:val>
          <c:extLst xmlns:c16r2="http://schemas.microsoft.com/office/drawing/2015/06/chart">
            <c:ext xmlns:c16="http://schemas.microsoft.com/office/drawing/2014/chart" uri="{C3380CC4-5D6E-409C-BE32-E72D297353CC}">
              <c16:uniqueId val="{00000000-214D-44BD-B909-3D50CED7F3C8}"/>
            </c:ext>
          </c:extLst>
        </c:ser>
        <c:ser>
          <c:idx val="1"/>
          <c:order val="1"/>
          <c:tx>
            <c:strRef>
              <c:f>'Área Inglés'!$H$23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Inglés'!$H$24:$H$28</c:f>
              <c:numCache>
                <c:formatCode>0%</c:formatCode>
                <c:ptCount val="5"/>
                <c:pt idx="0">
                  <c:v>0.41176470588235292</c:v>
                </c:pt>
                <c:pt idx="1">
                  <c:v>0.17647058823529413</c:v>
                </c:pt>
                <c:pt idx="2">
                  <c:v>0.41176470588235292</c:v>
                </c:pt>
                <c:pt idx="3">
                  <c:v>0.35294117647058826</c:v>
                </c:pt>
                <c:pt idx="4">
                  <c:v>0</c:v>
                </c:pt>
              </c:numCache>
            </c:numRef>
          </c:val>
          <c:extLst xmlns:c16r2="http://schemas.microsoft.com/office/drawing/2015/06/chart">
            <c:ext xmlns:c16="http://schemas.microsoft.com/office/drawing/2014/chart" uri="{C3380CC4-5D6E-409C-BE32-E72D297353CC}">
              <c16:uniqueId val="{00000001-214D-44BD-B909-3D50CED7F3C8}"/>
            </c:ext>
          </c:extLst>
        </c:ser>
        <c:ser>
          <c:idx val="2"/>
          <c:order val="2"/>
          <c:tx>
            <c:strRef>
              <c:f>'Área Inglés'!$I$23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Inglés'!$I$24:$I$28</c:f>
              <c:numCache>
                <c:formatCode>0%</c:formatCode>
                <c:ptCount val="5"/>
                <c:pt idx="0">
                  <c:v>0.88235294117647056</c:v>
                </c:pt>
                <c:pt idx="1">
                  <c:v>0.6470588235294118</c:v>
                </c:pt>
                <c:pt idx="2">
                  <c:v>0.6470588235294118</c:v>
                </c:pt>
                <c:pt idx="3">
                  <c:v>0.29411764705882354</c:v>
                </c:pt>
                <c:pt idx="4">
                  <c:v>0</c:v>
                </c:pt>
              </c:numCache>
            </c:numRef>
          </c:val>
          <c:extLst xmlns:c16r2="http://schemas.microsoft.com/office/drawing/2015/06/chart">
            <c:ext xmlns:c16="http://schemas.microsoft.com/office/drawing/2014/chart" uri="{C3380CC4-5D6E-409C-BE32-E72D297353CC}">
              <c16:uniqueId val="{00000002-214D-44BD-B909-3D50CED7F3C8}"/>
            </c:ext>
          </c:extLst>
        </c:ser>
        <c:ser>
          <c:idx val="3"/>
          <c:order val="3"/>
          <c:tx>
            <c:strRef>
              <c:f>'Área Inglés'!$J$23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Inglés'!$J$24:$J$28</c:f>
              <c:numCache>
                <c:formatCode>0%</c:formatCode>
                <c:ptCount val="5"/>
                <c:pt idx="0">
                  <c:v>0</c:v>
                </c:pt>
                <c:pt idx="1">
                  <c:v>0.47058823529411764</c:v>
                </c:pt>
                <c:pt idx="2">
                  <c:v>0.17647058823529413</c:v>
                </c:pt>
                <c:pt idx="3">
                  <c:v>0.6470588235294118</c:v>
                </c:pt>
              </c:numCache>
            </c:numRef>
          </c:val>
          <c:extLst xmlns:c16r2="http://schemas.microsoft.com/office/drawing/2015/06/chart">
            <c:ext xmlns:c16="http://schemas.microsoft.com/office/drawing/2014/chart" uri="{C3380CC4-5D6E-409C-BE32-E72D297353CC}">
              <c16:uniqueId val="{00000003-214D-44BD-B909-3D50CED7F3C8}"/>
            </c:ext>
          </c:extLst>
        </c:ser>
        <c:dLbls>
          <c:showLegendKey val="0"/>
          <c:showVal val="0"/>
          <c:showCatName val="0"/>
          <c:showSerName val="0"/>
          <c:showPercent val="0"/>
          <c:showBubbleSize val="0"/>
        </c:dLbls>
        <c:gapWidth val="50"/>
        <c:overlap val="100"/>
        <c:axId val="440331480"/>
        <c:axId val="335078648"/>
      </c:barChart>
      <c:catAx>
        <c:axId val="440331480"/>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335078648"/>
        <c:crosses val="autoZero"/>
        <c:auto val="1"/>
        <c:lblAlgn val="ctr"/>
        <c:lblOffset val="100"/>
        <c:noMultiLvlLbl val="0"/>
      </c:catAx>
      <c:valAx>
        <c:axId val="335078648"/>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0331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Inglés'!$D$52:$H$52</c:f>
              <c:numCache>
                <c:formatCode>0%</c:formatCode>
                <c:ptCount val="5"/>
                <c:pt idx="0">
                  <c:v>0</c:v>
                </c:pt>
                <c:pt idx="1">
                  <c:v>0</c:v>
                </c:pt>
                <c:pt idx="2">
                  <c:v>5.8823529411764705E-2</c:v>
                </c:pt>
                <c:pt idx="3">
                  <c:v>0</c:v>
                </c:pt>
                <c:pt idx="4">
                  <c:v>0</c:v>
                </c:pt>
              </c:numCache>
            </c:numRef>
          </c:val>
          <c:smooth val="0"/>
          <c:extLst xmlns:c16r2="http://schemas.microsoft.com/office/drawing/2015/06/chart">
            <c:ext xmlns:c16="http://schemas.microsoft.com/office/drawing/2014/chart" uri="{C3380CC4-5D6E-409C-BE32-E72D297353CC}">
              <c16:uniqueId val="{00000000-60D8-4A69-8162-182FEA5D7B98}"/>
            </c:ext>
          </c:extLst>
        </c:ser>
        <c:dLbls>
          <c:dLblPos val="ctr"/>
          <c:showLegendKey val="0"/>
          <c:showVal val="1"/>
          <c:showCatName val="0"/>
          <c:showSerName val="0"/>
          <c:showPercent val="0"/>
          <c:showBubbleSize val="0"/>
        </c:dLbls>
        <c:marker val="1"/>
        <c:smooth val="0"/>
        <c:axId val="335077864"/>
        <c:axId val="447918840"/>
      </c:lineChart>
      <c:catAx>
        <c:axId val="33507786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47918840"/>
        <c:crosses val="autoZero"/>
        <c:auto val="1"/>
        <c:lblAlgn val="ctr"/>
        <c:lblOffset val="100"/>
        <c:noMultiLvlLbl val="0"/>
      </c:catAx>
      <c:valAx>
        <c:axId val="4479188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35077864"/>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Sociales'!$B$31</c:f>
          <c:strCache>
            <c:ptCount val="1"/>
            <c:pt idx="0">
              <c:v>SOCIALES - Grado 4º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Sociales'!$G$23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Sociales'!$G$24:$G$28</c:f>
              <c:numCache>
                <c:formatCode>0%</c:formatCode>
                <c:ptCount val="5"/>
                <c:pt idx="0">
                  <c:v>0</c:v>
                </c:pt>
                <c:pt idx="1">
                  <c:v>0</c:v>
                </c:pt>
                <c:pt idx="2">
                  <c:v>4.5454545454545456E-2</c:v>
                </c:pt>
                <c:pt idx="3">
                  <c:v>0</c:v>
                </c:pt>
                <c:pt idx="4">
                  <c:v>0</c:v>
                </c:pt>
              </c:numCache>
            </c:numRef>
          </c:val>
          <c:extLst xmlns:c16r2="http://schemas.microsoft.com/office/drawing/2015/06/chart">
            <c:ext xmlns:c16="http://schemas.microsoft.com/office/drawing/2014/chart" uri="{C3380CC4-5D6E-409C-BE32-E72D297353CC}">
              <c16:uniqueId val="{00000000-83DB-461F-B981-F4B2E03D97E7}"/>
            </c:ext>
          </c:extLst>
        </c:ser>
        <c:ser>
          <c:idx val="1"/>
          <c:order val="1"/>
          <c:tx>
            <c:strRef>
              <c:f>'Área Sociales'!$H$23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Sociales'!$H$24:$H$28</c:f>
              <c:numCache>
                <c:formatCode>0%</c:formatCode>
                <c:ptCount val="5"/>
                <c:pt idx="0">
                  <c:v>0.22727272727272727</c:v>
                </c:pt>
                <c:pt idx="1">
                  <c:v>9.0909090909090912E-2</c:v>
                </c:pt>
                <c:pt idx="2">
                  <c:v>9.0909090909090912E-2</c:v>
                </c:pt>
                <c:pt idx="3">
                  <c:v>0.22727272727272727</c:v>
                </c:pt>
                <c:pt idx="4">
                  <c:v>0</c:v>
                </c:pt>
              </c:numCache>
            </c:numRef>
          </c:val>
          <c:extLst xmlns:c16r2="http://schemas.microsoft.com/office/drawing/2015/06/chart">
            <c:ext xmlns:c16="http://schemas.microsoft.com/office/drawing/2014/chart" uri="{C3380CC4-5D6E-409C-BE32-E72D297353CC}">
              <c16:uniqueId val="{00000001-83DB-461F-B981-F4B2E03D97E7}"/>
            </c:ext>
          </c:extLst>
        </c:ser>
        <c:ser>
          <c:idx val="2"/>
          <c:order val="2"/>
          <c:tx>
            <c:strRef>
              <c:f>'Área Sociales'!$I$23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Sociales'!$I$24:$I$28</c:f>
              <c:numCache>
                <c:formatCode>0%</c:formatCode>
                <c:ptCount val="5"/>
                <c:pt idx="0">
                  <c:v>0.40909090909090912</c:v>
                </c:pt>
                <c:pt idx="1">
                  <c:v>0.31818181818181818</c:v>
                </c:pt>
                <c:pt idx="2">
                  <c:v>0.36363636363636365</c:v>
                </c:pt>
                <c:pt idx="3">
                  <c:v>0.27272727272727271</c:v>
                </c:pt>
                <c:pt idx="4">
                  <c:v>0</c:v>
                </c:pt>
              </c:numCache>
            </c:numRef>
          </c:val>
          <c:extLst xmlns:c16r2="http://schemas.microsoft.com/office/drawing/2015/06/chart">
            <c:ext xmlns:c16="http://schemas.microsoft.com/office/drawing/2014/chart" uri="{C3380CC4-5D6E-409C-BE32-E72D297353CC}">
              <c16:uniqueId val="{00000002-83DB-461F-B981-F4B2E03D97E7}"/>
            </c:ext>
          </c:extLst>
        </c:ser>
        <c:ser>
          <c:idx val="3"/>
          <c:order val="3"/>
          <c:tx>
            <c:strRef>
              <c:f>'Área Sociales'!$J$23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Sociales'!$J$24:$J$28</c:f>
              <c:numCache>
                <c:formatCode>0%</c:formatCode>
                <c:ptCount val="5"/>
                <c:pt idx="0">
                  <c:v>0.36363636363636365</c:v>
                </c:pt>
                <c:pt idx="1">
                  <c:v>0.59090909090909094</c:v>
                </c:pt>
                <c:pt idx="2">
                  <c:v>0.5</c:v>
                </c:pt>
                <c:pt idx="3">
                  <c:v>0.5</c:v>
                </c:pt>
              </c:numCache>
            </c:numRef>
          </c:val>
          <c:extLst xmlns:c16r2="http://schemas.microsoft.com/office/drawing/2015/06/chart">
            <c:ext xmlns:c16="http://schemas.microsoft.com/office/drawing/2014/chart" uri="{C3380CC4-5D6E-409C-BE32-E72D297353CC}">
              <c16:uniqueId val="{00000003-83DB-461F-B981-F4B2E03D97E7}"/>
            </c:ext>
          </c:extLst>
        </c:ser>
        <c:dLbls>
          <c:showLegendKey val="0"/>
          <c:showVal val="0"/>
          <c:showCatName val="0"/>
          <c:showSerName val="0"/>
          <c:showPercent val="0"/>
          <c:showBubbleSize val="0"/>
        </c:dLbls>
        <c:gapWidth val="50"/>
        <c:overlap val="100"/>
        <c:axId val="447917664"/>
        <c:axId val="447915312"/>
      </c:barChart>
      <c:catAx>
        <c:axId val="447917664"/>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47915312"/>
        <c:crosses val="autoZero"/>
        <c:auto val="1"/>
        <c:lblAlgn val="ctr"/>
        <c:lblOffset val="100"/>
        <c:noMultiLvlLbl val="0"/>
      </c:catAx>
      <c:valAx>
        <c:axId val="44791531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7917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'Área Sociales'!$D$52:$H$52</c:f>
              <c:numCache>
                <c:formatCode>0%</c:formatCode>
                <c:ptCount val="5"/>
                <c:pt idx="0">
                  <c:v>0</c:v>
                </c:pt>
                <c:pt idx="1">
                  <c:v>0</c:v>
                </c:pt>
                <c:pt idx="2">
                  <c:v>4.5454545454545456E-2</c:v>
                </c:pt>
                <c:pt idx="3">
                  <c:v>0</c:v>
                </c:pt>
                <c:pt idx="4">
                  <c:v>0</c:v>
                </c:pt>
              </c:numCache>
            </c:numRef>
          </c:val>
          <c:smooth val="0"/>
          <c:extLst xmlns:c16r2="http://schemas.microsoft.com/office/drawing/2015/06/chart">
            <c:ext xmlns:c16="http://schemas.microsoft.com/office/drawing/2014/chart" uri="{C3380CC4-5D6E-409C-BE32-E72D297353CC}">
              <c16:uniqueId val="{00000000-D27B-48D2-AB8E-0E1ADE12D430}"/>
            </c:ext>
          </c:extLst>
        </c:ser>
        <c:dLbls>
          <c:dLblPos val="ctr"/>
          <c:showLegendKey val="0"/>
          <c:showVal val="1"/>
          <c:showCatName val="0"/>
          <c:showSerName val="0"/>
          <c:showPercent val="0"/>
          <c:showBubbleSize val="0"/>
        </c:dLbls>
        <c:marker val="1"/>
        <c:smooth val="0"/>
        <c:axId val="447917272"/>
        <c:axId val="447921976"/>
      </c:lineChart>
      <c:catAx>
        <c:axId val="44791727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crossAx val="447921976"/>
        <c:crosses val="autoZero"/>
        <c:auto val="1"/>
        <c:lblAlgn val="ctr"/>
        <c:lblOffset val="100"/>
        <c:noMultiLvlLbl val="0"/>
      </c:catAx>
      <c:valAx>
        <c:axId val="4479219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47917272"/>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Naturales'!$B$31</c:f>
          <c:strCache>
            <c:ptCount val="1"/>
            <c:pt idx="0">
              <c:v>CIENCIAS NATURALES - Grado 4º</c:v>
            </c:pt>
          </c:strCache>
        </c:strRef>
      </c:tx>
      <c:layout>
        <c:manualLayout>
          <c:xMode val="edge"/>
          <c:yMode val="edge"/>
          <c:x val="0.35907411760097202"/>
          <c:y val="6.0356784670208899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percentStacked"/>
        <c:varyColors val="0"/>
        <c:ser>
          <c:idx val="0"/>
          <c:order val="0"/>
          <c:tx>
            <c:strRef>
              <c:f>'Área Naturales'!$G$23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Naturales'!$G$24:$G$28</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E8-4A0A-8C96-E486AF1125E3}"/>
            </c:ext>
          </c:extLst>
        </c:ser>
        <c:ser>
          <c:idx val="1"/>
          <c:order val="1"/>
          <c:tx>
            <c:strRef>
              <c:f>'Área Naturales'!$H$23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Naturales'!$H$24:$H$28</c:f>
              <c:numCache>
                <c:formatCode>0%</c:formatCode>
                <c:ptCount val="5"/>
                <c:pt idx="0">
                  <c:v>0.18181818181818182</c:v>
                </c:pt>
                <c:pt idx="1">
                  <c:v>4.5454545454545456E-2</c:v>
                </c:pt>
                <c:pt idx="2">
                  <c:v>4.5454545454545456E-2</c:v>
                </c:pt>
                <c:pt idx="3">
                  <c:v>4.5454545454545456E-2</c:v>
                </c:pt>
                <c:pt idx="4">
                  <c:v>0</c:v>
                </c:pt>
              </c:numCache>
            </c:numRef>
          </c:val>
          <c:extLst xmlns:c16r2="http://schemas.microsoft.com/office/drawing/2015/06/chart">
            <c:ext xmlns:c16="http://schemas.microsoft.com/office/drawing/2014/chart" uri="{C3380CC4-5D6E-409C-BE32-E72D297353CC}">
              <c16:uniqueId val="{00000001-E6E8-4A0A-8C96-E486AF1125E3}"/>
            </c:ext>
          </c:extLst>
        </c:ser>
        <c:ser>
          <c:idx val="2"/>
          <c:order val="2"/>
          <c:tx>
            <c:strRef>
              <c:f>'Área Naturales'!$I$23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Naturales'!$I$24:$I$28</c:f>
              <c:numCache>
                <c:formatCode>0%</c:formatCode>
                <c:ptCount val="5"/>
                <c:pt idx="0">
                  <c:v>0.54545454545454541</c:v>
                </c:pt>
                <c:pt idx="1">
                  <c:v>0.45454545454545453</c:v>
                </c:pt>
                <c:pt idx="2">
                  <c:v>0.5</c:v>
                </c:pt>
                <c:pt idx="3">
                  <c:v>0.40909090909090912</c:v>
                </c:pt>
                <c:pt idx="4">
                  <c:v>0</c:v>
                </c:pt>
              </c:numCache>
            </c:numRef>
          </c:val>
          <c:extLst xmlns:c16r2="http://schemas.microsoft.com/office/drawing/2015/06/chart">
            <c:ext xmlns:c16="http://schemas.microsoft.com/office/drawing/2014/chart" uri="{C3380CC4-5D6E-409C-BE32-E72D297353CC}">
              <c16:uniqueId val="{00000002-E6E8-4A0A-8C96-E486AF1125E3}"/>
            </c:ext>
          </c:extLst>
        </c:ser>
        <c:ser>
          <c:idx val="3"/>
          <c:order val="3"/>
          <c:tx>
            <c:strRef>
              <c:f>'Área Naturales'!$J$23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'Área Naturales'!$J$24:$J$28</c:f>
              <c:numCache>
                <c:formatCode>0%</c:formatCode>
                <c:ptCount val="5"/>
                <c:pt idx="0">
                  <c:v>0.27272727272727271</c:v>
                </c:pt>
                <c:pt idx="1">
                  <c:v>0.5</c:v>
                </c:pt>
                <c:pt idx="2">
                  <c:v>0.45454545454545453</c:v>
                </c:pt>
                <c:pt idx="3">
                  <c:v>0.54545454545454541</c:v>
                </c:pt>
              </c:numCache>
            </c:numRef>
          </c:val>
          <c:extLst xmlns:c16r2="http://schemas.microsoft.com/office/drawing/2015/06/chart">
            <c:ext xmlns:c16="http://schemas.microsoft.com/office/drawing/2014/chart" uri="{C3380CC4-5D6E-409C-BE32-E72D297353CC}">
              <c16:uniqueId val="{00000003-E6E8-4A0A-8C96-E486AF1125E3}"/>
            </c:ext>
          </c:extLst>
        </c:ser>
        <c:dLbls>
          <c:showLegendKey val="0"/>
          <c:showVal val="0"/>
          <c:showCatName val="0"/>
          <c:showSerName val="0"/>
          <c:showPercent val="0"/>
          <c:showBubbleSize val="0"/>
        </c:dLbls>
        <c:gapWidth val="50"/>
        <c:overlap val="100"/>
        <c:axId val="447918056"/>
        <c:axId val="447919232"/>
      </c:barChart>
      <c:catAx>
        <c:axId val="44791805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crossAx val="447919232"/>
        <c:crosses val="autoZero"/>
        <c:auto val="1"/>
        <c:lblAlgn val="ctr"/>
        <c:lblOffset val="100"/>
        <c:noMultiLvlLbl val="0"/>
      </c:catAx>
      <c:valAx>
        <c:axId val="447919232"/>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7918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 xmlns:a16="http://schemas.microsoft.com/office/drawing/2014/main"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 xmlns:a16="http://schemas.microsoft.com/office/drawing/2014/main"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 xmlns:a16="http://schemas.microsoft.com/office/drawing/2014/main"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 xmlns:a16="http://schemas.microsoft.com/office/drawing/2014/main"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 xmlns:a16="http://schemas.microsoft.com/office/drawing/2014/main"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 xmlns:a16="http://schemas.microsoft.com/office/drawing/2014/main"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 xmlns:a16="http://schemas.microsoft.com/office/drawing/2014/main"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 xmlns:a16="http://schemas.microsoft.com/office/drawing/2014/main"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 xmlns:a16="http://schemas.microsoft.com/office/drawing/2014/main"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 xmlns:a16="http://schemas.microsoft.com/office/drawing/2014/main"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 xmlns:a16="http://schemas.microsoft.com/office/drawing/2014/main"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Layout" topLeftCell="A23" zoomScale="110" zoomScalePageLayoutView="110" workbookViewId="0">
      <selection activeCell="A23" sqref="A23:H37"/>
    </sheetView>
  </sheetViews>
  <sheetFormatPr baseColWidth="10" defaultColWidth="10.7109375" defaultRowHeight="15" x14ac:dyDescent="0.25"/>
  <cols>
    <col min="6" max="6" width="3.42578125" customWidth="1"/>
    <col min="7" max="7" width="57" hidden="1" customWidth="1"/>
    <col min="8" max="8" width="21" customWidth="1"/>
    <col min="9" max="15" width="11.42578125" customWidth="1"/>
  </cols>
  <sheetData>
    <row r="1" spans="1:8" ht="15.75" thickBot="1" x14ac:dyDescent="0.3"/>
    <row r="2" spans="1:8" ht="15.75" thickBot="1" x14ac:dyDescent="0.3">
      <c r="A2" s="70" t="s">
        <v>46</v>
      </c>
      <c r="B2" s="71"/>
      <c r="C2" s="71"/>
      <c r="D2" s="71"/>
      <c r="E2" s="71"/>
      <c r="F2" s="71"/>
      <c r="G2" s="71"/>
      <c r="H2" s="72"/>
    </row>
    <row r="3" spans="1:8" ht="15" customHeight="1" x14ac:dyDescent="0.25">
      <c r="A3" s="73" t="s">
        <v>49</v>
      </c>
      <c r="B3" s="74"/>
      <c r="C3" s="74"/>
      <c r="D3" s="74"/>
      <c r="E3" s="74"/>
      <c r="F3" s="74"/>
      <c r="G3" s="74"/>
      <c r="H3" s="75"/>
    </row>
    <row r="4" spans="1:8" ht="62.25" customHeight="1" thickBot="1" x14ac:dyDescent="0.3">
      <c r="A4" s="76"/>
      <c r="B4" s="77"/>
      <c r="C4" s="77"/>
      <c r="D4" s="77"/>
      <c r="E4" s="77"/>
      <c r="F4" s="77"/>
      <c r="G4" s="77"/>
      <c r="H4" s="78"/>
    </row>
    <row r="5" spans="1:8" x14ac:dyDescent="0.25">
      <c r="A5" s="63" t="s">
        <v>159</v>
      </c>
      <c r="B5" s="64"/>
      <c r="C5" s="64"/>
      <c r="D5" s="64"/>
      <c r="E5" s="64"/>
      <c r="F5" s="64"/>
      <c r="G5" s="64"/>
      <c r="H5" s="65"/>
    </row>
    <row r="6" spans="1:8" x14ac:dyDescent="0.25">
      <c r="A6" s="54"/>
      <c r="B6" s="55"/>
      <c r="C6" s="55"/>
      <c r="D6" s="55"/>
      <c r="E6" s="55"/>
      <c r="F6" s="55"/>
      <c r="G6" s="55"/>
      <c r="H6" s="56"/>
    </row>
    <row r="7" spans="1:8" x14ac:dyDescent="0.25">
      <c r="A7" s="54"/>
      <c r="B7" s="55"/>
      <c r="C7" s="55"/>
      <c r="D7" s="55"/>
      <c r="E7" s="55"/>
      <c r="F7" s="55"/>
      <c r="G7" s="55"/>
      <c r="H7" s="56"/>
    </row>
    <row r="8" spans="1:8" x14ac:dyDescent="0.25">
      <c r="A8" s="54"/>
      <c r="B8" s="55"/>
      <c r="C8" s="55"/>
      <c r="D8" s="55"/>
      <c r="E8" s="55"/>
      <c r="F8" s="55"/>
      <c r="G8" s="55"/>
      <c r="H8" s="56"/>
    </row>
    <row r="9" spans="1:8" x14ac:dyDescent="0.25">
      <c r="A9" s="54"/>
      <c r="B9" s="55"/>
      <c r="C9" s="55"/>
      <c r="D9" s="55"/>
      <c r="E9" s="55"/>
      <c r="F9" s="55"/>
      <c r="G9" s="55"/>
      <c r="H9" s="56"/>
    </row>
    <row r="10" spans="1:8" x14ac:dyDescent="0.25">
      <c r="A10" s="54"/>
      <c r="B10" s="55"/>
      <c r="C10" s="55"/>
      <c r="D10" s="55"/>
      <c r="E10" s="55"/>
      <c r="F10" s="55"/>
      <c r="G10" s="55"/>
      <c r="H10" s="56"/>
    </row>
    <row r="11" spans="1:8" x14ac:dyDescent="0.25">
      <c r="A11" s="54"/>
      <c r="B11" s="55"/>
      <c r="C11" s="55"/>
      <c r="D11" s="55"/>
      <c r="E11" s="55"/>
      <c r="F11" s="55"/>
      <c r="G11" s="55"/>
      <c r="H11" s="56"/>
    </row>
    <row r="12" spans="1:8" x14ac:dyDescent="0.25">
      <c r="A12" s="54"/>
      <c r="B12" s="55"/>
      <c r="C12" s="55"/>
      <c r="D12" s="55"/>
      <c r="E12" s="55"/>
      <c r="F12" s="55"/>
      <c r="G12" s="55"/>
      <c r="H12" s="56"/>
    </row>
    <row r="13" spans="1:8" x14ac:dyDescent="0.25">
      <c r="A13" s="54"/>
      <c r="B13" s="55"/>
      <c r="C13" s="55"/>
      <c r="D13" s="55"/>
      <c r="E13" s="55"/>
      <c r="F13" s="55"/>
      <c r="G13" s="55"/>
      <c r="H13" s="56"/>
    </row>
    <row r="14" spans="1:8" x14ac:dyDescent="0.25">
      <c r="A14" s="54"/>
      <c r="B14" s="55"/>
      <c r="C14" s="55"/>
      <c r="D14" s="55"/>
      <c r="E14" s="55"/>
      <c r="F14" s="55"/>
      <c r="G14" s="55"/>
      <c r="H14" s="56"/>
    </row>
    <row r="15" spans="1:8" x14ac:dyDescent="0.25">
      <c r="A15" s="54"/>
      <c r="B15" s="55"/>
      <c r="C15" s="55"/>
      <c r="D15" s="55"/>
      <c r="E15" s="55"/>
      <c r="F15" s="55"/>
      <c r="G15" s="55"/>
      <c r="H15" s="56"/>
    </row>
    <row r="16" spans="1:8" x14ac:dyDescent="0.25">
      <c r="A16" s="54"/>
      <c r="B16" s="55"/>
      <c r="C16" s="55"/>
      <c r="D16" s="55"/>
      <c r="E16" s="55"/>
      <c r="F16" s="55"/>
      <c r="G16" s="55"/>
      <c r="H16" s="56"/>
    </row>
    <row r="17" spans="1:8" ht="15.75" thickBot="1" x14ac:dyDescent="0.3">
      <c r="A17" s="66" t="s">
        <v>46</v>
      </c>
      <c r="B17" s="67"/>
      <c r="C17" s="67"/>
      <c r="D17" s="67"/>
      <c r="E17" s="55"/>
      <c r="F17" s="55"/>
      <c r="G17" s="55"/>
      <c r="H17" s="56"/>
    </row>
    <row r="18" spans="1:8" ht="8.25" customHeight="1" thickBot="1" x14ac:dyDescent="0.3">
      <c r="A18" s="54"/>
      <c r="B18" s="55"/>
      <c r="C18" s="55"/>
      <c r="D18" s="55"/>
      <c r="E18" s="55"/>
      <c r="F18" s="55"/>
      <c r="G18" s="55"/>
      <c r="H18" s="56"/>
    </row>
    <row r="19" spans="1:8" ht="15.75" hidden="1" thickBot="1" x14ac:dyDescent="0.3">
      <c r="A19" s="57"/>
      <c r="B19" s="58"/>
      <c r="C19" s="58"/>
      <c r="D19" s="58"/>
      <c r="E19" s="58"/>
      <c r="F19" s="58"/>
      <c r="G19" s="58"/>
      <c r="H19" s="59"/>
    </row>
    <row r="20" spans="1:8" ht="15.75" thickBot="1" x14ac:dyDescent="0.3">
      <c r="A20" s="60"/>
      <c r="B20" s="61"/>
      <c r="C20" s="61"/>
      <c r="D20" s="61"/>
      <c r="E20" s="61"/>
      <c r="F20" s="61"/>
      <c r="G20" s="61"/>
      <c r="H20" s="62"/>
    </row>
    <row r="21" spans="1:8" ht="15" customHeight="1" x14ac:dyDescent="0.25">
      <c r="A21" s="79" t="s">
        <v>50</v>
      </c>
      <c r="B21" s="80"/>
      <c r="C21" s="80"/>
      <c r="D21" s="80"/>
      <c r="E21" s="80"/>
      <c r="F21" s="80"/>
      <c r="G21" s="80"/>
      <c r="H21" s="81"/>
    </row>
    <row r="22" spans="1:8" ht="69" customHeight="1" x14ac:dyDescent="0.25">
      <c r="A22" s="82"/>
      <c r="B22" s="83"/>
      <c r="C22" s="83"/>
      <c r="D22" s="83"/>
      <c r="E22" s="83"/>
      <c r="F22" s="83"/>
      <c r="G22" s="83"/>
      <c r="H22" s="84"/>
    </row>
    <row r="23" spans="1:8" x14ac:dyDescent="0.25">
      <c r="A23" s="51" t="s">
        <v>160</v>
      </c>
      <c r="B23" s="52"/>
      <c r="C23" s="52"/>
      <c r="D23" s="52"/>
      <c r="E23" s="52"/>
      <c r="F23" s="52"/>
      <c r="G23" s="52"/>
      <c r="H23" s="53"/>
    </row>
    <row r="24" spans="1:8" x14ac:dyDescent="0.25">
      <c r="A24" s="54"/>
      <c r="B24" s="55"/>
      <c r="C24" s="55"/>
      <c r="D24" s="55"/>
      <c r="E24" s="55"/>
      <c r="F24" s="55"/>
      <c r="G24" s="55"/>
      <c r="H24" s="56"/>
    </row>
    <row r="25" spans="1:8" x14ac:dyDescent="0.25">
      <c r="A25" s="54"/>
      <c r="B25" s="55"/>
      <c r="C25" s="55"/>
      <c r="D25" s="55"/>
      <c r="E25" s="55"/>
      <c r="F25" s="55"/>
      <c r="G25" s="55"/>
      <c r="H25" s="56"/>
    </row>
    <row r="26" spans="1:8" x14ac:dyDescent="0.25">
      <c r="A26" s="54"/>
      <c r="B26" s="55"/>
      <c r="C26" s="55"/>
      <c r="D26" s="55"/>
      <c r="E26" s="55"/>
      <c r="F26" s="55"/>
      <c r="G26" s="55"/>
      <c r="H26" s="56"/>
    </row>
    <row r="27" spans="1:8" x14ac:dyDescent="0.25">
      <c r="A27" s="54"/>
      <c r="B27" s="55"/>
      <c r="C27" s="55"/>
      <c r="D27" s="55"/>
      <c r="E27" s="55"/>
      <c r="F27" s="55"/>
      <c r="G27" s="55"/>
      <c r="H27" s="56"/>
    </row>
    <row r="28" spans="1:8" x14ac:dyDescent="0.25">
      <c r="A28" s="54"/>
      <c r="B28" s="55"/>
      <c r="C28" s="55"/>
      <c r="D28" s="55"/>
      <c r="E28" s="55"/>
      <c r="F28" s="55"/>
      <c r="G28" s="55"/>
      <c r="H28" s="56"/>
    </row>
    <row r="29" spans="1:8" x14ac:dyDescent="0.25">
      <c r="A29" s="54"/>
      <c r="B29" s="55"/>
      <c r="C29" s="55"/>
      <c r="D29" s="55"/>
      <c r="E29" s="55"/>
      <c r="F29" s="55"/>
      <c r="G29" s="55"/>
      <c r="H29" s="56"/>
    </row>
    <row r="30" spans="1:8" x14ac:dyDescent="0.25">
      <c r="A30" s="54"/>
      <c r="B30" s="55"/>
      <c r="C30" s="55"/>
      <c r="D30" s="55"/>
      <c r="E30" s="55"/>
      <c r="F30" s="55"/>
      <c r="G30" s="55"/>
      <c r="H30" s="56"/>
    </row>
    <row r="31" spans="1:8" x14ac:dyDescent="0.25">
      <c r="A31" s="54"/>
      <c r="B31" s="55"/>
      <c r="C31" s="55"/>
      <c r="D31" s="55"/>
      <c r="E31" s="55"/>
      <c r="F31" s="55"/>
      <c r="G31" s="55"/>
      <c r="H31" s="56"/>
    </row>
    <row r="32" spans="1:8" x14ac:dyDescent="0.25">
      <c r="A32" s="54"/>
      <c r="B32" s="55"/>
      <c r="C32" s="55"/>
      <c r="D32" s="55"/>
      <c r="E32" s="55"/>
      <c r="F32" s="55"/>
      <c r="G32" s="55"/>
      <c r="H32" s="56"/>
    </row>
    <row r="33" spans="1:8" x14ac:dyDescent="0.25">
      <c r="A33" s="54"/>
      <c r="B33" s="55"/>
      <c r="C33" s="55"/>
      <c r="D33" s="55"/>
      <c r="E33" s="55"/>
      <c r="F33" s="55"/>
      <c r="G33" s="55"/>
      <c r="H33" s="56"/>
    </row>
    <row r="34" spans="1:8" x14ac:dyDescent="0.25">
      <c r="A34" s="54"/>
      <c r="B34" s="55"/>
      <c r="C34" s="55"/>
      <c r="D34" s="55"/>
      <c r="E34" s="55"/>
      <c r="F34" s="55"/>
      <c r="G34" s="55"/>
      <c r="H34" s="56"/>
    </row>
    <row r="35" spans="1:8" x14ac:dyDescent="0.25">
      <c r="A35" s="54"/>
      <c r="B35" s="55"/>
      <c r="C35" s="55"/>
      <c r="D35" s="55"/>
      <c r="E35" s="55"/>
      <c r="F35" s="55"/>
      <c r="G35" s="55"/>
      <c r="H35" s="56"/>
    </row>
    <row r="36" spans="1:8" x14ac:dyDescent="0.25">
      <c r="A36" s="54"/>
      <c r="B36" s="55"/>
      <c r="C36" s="55"/>
      <c r="D36" s="55"/>
      <c r="E36" s="55"/>
      <c r="F36" s="55"/>
      <c r="G36" s="55"/>
      <c r="H36" s="56"/>
    </row>
    <row r="37" spans="1:8" ht="15.75" thickBot="1" x14ac:dyDescent="0.3">
      <c r="A37" s="57"/>
      <c r="B37" s="58"/>
      <c r="C37" s="58"/>
      <c r="D37" s="58"/>
      <c r="E37" s="58"/>
      <c r="F37" s="58"/>
      <c r="G37" s="58"/>
      <c r="H37" s="59"/>
    </row>
    <row r="38" spans="1:8" ht="15" customHeight="1" x14ac:dyDescent="0.25">
      <c r="A38" s="68" t="s">
        <v>48</v>
      </c>
      <c r="B38" s="68"/>
      <c r="C38" s="68"/>
      <c r="D38" s="68"/>
      <c r="E38" s="68"/>
      <c r="F38" s="68"/>
      <c r="G38" s="68"/>
      <c r="H38" s="68"/>
    </row>
    <row r="39" spans="1:8" x14ac:dyDescent="0.25">
      <c r="A39" s="69"/>
      <c r="B39" s="69"/>
      <c r="C39" s="69"/>
      <c r="D39" s="69"/>
      <c r="E39" s="69"/>
      <c r="F39" s="69"/>
      <c r="G39" s="69"/>
      <c r="H39" s="69"/>
    </row>
    <row r="40" spans="1:8" x14ac:dyDescent="0.25">
      <c r="A40" s="69"/>
      <c r="B40" s="69"/>
      <c r="C40" s="69"/>
      <c r="D40" s="69"/>
      <c r="E40" s="69"/>
      <c r="F40" s="69"/>
      <c r="G40" s="69"/>
      <c r="H40" s="69"/>
    </row>
  </sheetData>
  <mergeCells count="7">
    <mergeCell ref="A23:H37"/>
    <mergeCell ref="A20:H20"/>
    <mergeCell ref="A5:H19"/>
    <mergeCell ref="A38:H40"/>
    <mergeCell ref="A2:H2"/>
    <mergeCell ref="A3:H4"/>
    <mergeCell ref="A21:H22"/>
  </mergeCells>
  <phoneticPr fontId="29"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RowColHeaders="0" view="pageLayout" workbookViewId="0">
      <selection activeCell="F7" sqref="F7:J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0" ht="18" x14ac:dyDescent="0.25">
      <c r="B1" s="85" t="s">
        <v>46</v>
      </c>
      <c r="C1" s="85"/>
      <c r="D1" s="85"/>
      <c r="E1" s="85"/>
      <c r="F1" s="85"/>
      <c r="G1" s="85"/>
      <c r="H1" s="85"/>
      <c r="I1" s="85"/>
      <c r="J1" s="85"/>
    </row>
    <row r="2" spans="2:10" ht="7.5" customHeight="1" x14ac:dyDescent="0.2">
      <c r="B2" s="2"/>
      <c r="C2" s="2"/>
      <c r="D2" s="2"/>
      <c r="E2" s="2"/>
      <c r="F2" s="2"/>
      <c r="G2" s="2"/>
      <c r="H2" s="2"/>
      <c r="I2" s="2"/>
      <c r="J2" s="2"/>
    </row>
    <row r="3" spans="2:10" ht="17.25" customHeight="1" x14ac:dyDescent="0.2">
      <c r="B3" s="98" t="s">
        <v>44</v>
      </c>
      <c r="C3" s="98"/>
      <c r="D3" s="98"/>
      <c r="E3" s="98"/>
      <c r="F3" s="98"/>
      <c r="G3" s="98"/>
      <c r="H3" s="98"/>
      <c r="I3" s="98"/>
      <c r="J3" s="98"/>
    </row>
    <row r="4" spans="2:10" ht="7.5" customHeight="1" x14ac:dyDescent="0.2">
      <c r="B4" s="98"/>
      <c r="C4" s="98"/>
      <c r="D4" s="98"/>
      <c r="E4" s="98"/>
      <c r="F4" s="98"/>
      <c r="G4" s="98"/>
      <c r="H4" s="98"/>
      <c r="I4" s="98"/>
      <c r="J4" s="98"/>
    </row>
    <row r="5" spans="2:10" ht="22.5" customHeight="1" x14ac:dyDescent="0.2">
      <c r="B5" s="2"/>
      <c r="C5" s="2"/>
      <c r="D5" s="2"/>
      <c r="E5" s="2"/>
      <c r="F5" s="2"/>
      <c r="G5" s="2"/>
      <c r="H5" s="2"/>
      <c r="I5" s="2"/>
      <c r="J5" s="2"/>
    </row>
    <row r="6" spans="2:10" ht="33" customHeight="1" x14ac:dyDescent="0.2">
      <c r="B6" s="86" t="s">
        <v>4</v>
      </c>
      <c r="C6" s="86"/>
      <c r="D6" s="87" t="s">
        <v>5</v>
      </c>
      <c r="E6" s="87"/>
      <c r="F6" s="87" t="s">
        <v>6</v>
      </c>
      <c r="G6" s="87"/>
      <c r="H6" s="87"/>
      <c r="I6" s="87"/>
      <c r="J6" s="87"/>
    </row>
    <row r="7" spans="2:10" ht="33" customHeight="1" x14ac:dyDescent="0.2">
      <c r="B7" s="89" t="s">
        <v>0</v>
      </c>
      <c r="C7" s="89"/>
      <c r="D7" s="90" t="s">
        <v>54</v>
      </c>
      <c r="E7" s="90"/>
      <c r="F7" s="91" t="s">
        <v>55</v>
      </c>
      <c r="G7" s="91"/>
      <c r="H7" s="91"/>
      <c r="I7" s="91"/>
      <c r="J7" s="91"/>
    </row>
    <row r="8" spans="2:10" ht="33" customHeight="1" x14ac:dyDescent="0.2">
      <c r="B8" s="89" t="s">
        <v>2</v>
      </c>
      <c r="C8" s="89"/>
      <c r="D8" s="92" t="s">
        <v>53</v>
      </c>
      <c r="E8" s="92"/>
      <c r="F8" s="88" t="s">
        <v>56</v>
      </c>
      <c r="G8" s="88"/>
      <c r="H8" s="88"/>
      <c r="I8" s="88"/>
      <c r="J8" s="88"/>
    </row>
    <row r="9" spans="2:10" ht="33" customHeight="1" x14ac:dyDescent="0.2">
      <c r="B9" s="89" t="s">
        <v>1</v>
      </c>
      <c r="C9" s="89"/>
      <c r="D9" s="90" t="s">
        <v>52</v>
      </c>
      <c r="E9" s="90"/>
      <c r="F9" s="99" t="s">
        <v>57</v>
      </c>
      <c r="G9" s="99"/>
      <c r="H9" s="99"/>
      <c r="I9" s="99"/>
      <c r="J9" s="99"/>
    </row>
    <row r="10" spans="2:10" ht="8.25" customHeight="1" x14ac:dyDescent="0.2">
      <c r="B10" s="94" t="s">
        <v>3</v>
      </c>
      <c r="C10" s="95"/>
      <c r="D10" s="92" t="s">
        <v>40</v>
      </c>
      <c r="E10" s="92"/>
      <c r="F10" s="92" t="s">
        <v>58</v>
      </c>
      <c r="G10" s="92"/>
      <c r="H10" s="92"/>
      <c r="I10" s="92"/>
      <c r="J10" s="92"/>
    </row>
    <row r="11" spans="2:10" x14ac:dyDescent="0.2">
      <c r="B11" s="96"/>
      <c r="C11" s="97"/>
      <c r="D11" s="92"/>
      <c r="E11" s="92"/>
      <c r="F11" s="92"/>
      <c r="G11" s="92"/>
      <c r="H11" s="92"/>
      <c r="I11" s="92"/>
      <c r="J11" s="92"/>
    </row>
    <row r="13" spans="2:10" ht="13.5" customHeight="1" x14ac:dyDescent="0.2">
      <c r="B13" s="1" t="s">
        <v>47</v>
      </c>
    </row>
    <row r="14" spans="2:10" x14ac:dyDescent="0.2">
      <c r="B14" s="93"/>
      <c r="C14" s="93"/>
      <c r="D14" s="93"/>
      <c r="E14" s="93"/>
      <c r="F14" s="93"/>
      <c r="G14" s="93"/>
      <c r="H14" s="93"/>
      <c r="I14" s="93"/>
      <c r="J14" s="93"/>
    </row>
    <row r="15" spans="2:10" x14ac:dyDescent="0.2">
      <c r="B15" s="93"/>
      <c r="C15" s="93"/>
      <c r="D15" s="93"/>
      <c r="E15" s="93"/>
      <c r="F15" s="93"/>
      <c r="G15" s="93"/>
      <c r="H15" s="93"/>
      <c r="I15" s="93"/>
      <c r="J15" s="93"/>
    </row>
  </sheetData>
  <mergeCells count="18">
    <mergeCell ref="B14:J15"/>
    <mergeCell ref="B10:C11"/>
    <mergeCell ref="D10:E11"/>
    <mergeCell ref="F10:J11"/>
    <mergeCell ref="B3:J4"/>
    <mergeCell ref="B9:C9"/>
    <mergeCell ref="D9:E9"/>
    <mergeCell ref="F9:J9"/>
    <mergeCell ref="B1:J1"/>
    <mergeCell ref="B6:C6"/>
    <mergeCell ref="D6:E6"/>
    <mergeCell ref="F6:J6"/>
    <mergeCell ref="F8:J8"/>
    <mergeCell ref="B7:C7"/>
    <mergeCell ref="D7:E7"/>
    <mergeCell ref="F7:J7"/>
    <mergeCell ref="B8:C8"/>
    <mergeCell ref="D8:E8"/>
  </mergeCells>
  <phoneticPr fontId="29"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6"/>
  <sheetViews>
    <sheetView view="pageLayout" topLeftCell="A19"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5" t="s">
        <v>30</v>
      </c>
      <c r="C1" s="85"/>
      <c r="D1" s="85"/>
      <c r="E1" s="85"/>
      <c r="F1" s="85"/>
      <c r="G1" s="85"/>
      <c r="H1" s="85"/>
      <c r="I1" s="85"/>
      <c r="J1" s="85"/>
    </row>
    <row r="2" spans="2:12" ht="7.5" customHeight="1" x14ac:dyDescent="0.2">
      <c r="B2" s="2"/>
      <c r="C2" s="2"/>
      <c r="D2" s="2"/>
      <c r="E2" s="2"/>
      <c r="F2" s="2"/>
      <c r="G2" s="2"/>
      <c r="H2" s="2"/>
      <c r="I2" s="2"/>
      <c r="J2" s="2"/>
    </row>
    <row r="3" spans="2:12" ht="8.25" customHeight="1" x14ac:dyDescent="0.2"/>
    <row r="4" spans="2:12" ht="14.25" customHeight="1" x14ac:dyDescent="0.2">
      <c r="B4" s="106" t="s">
        <v>41</v>
      </c>
      <c r="C4" s="106"/>
      <c r="D4" s="106"/>
      <c r="E4" s="106"/>
      <c r="F4" s="106"/>
      <c r="G4" s="106"/>
      <c r="H4" s="106"/>
      <c r="I4" s="106"/>
      <c r="J4" s="106"/>
    </row>
    <row r="5" spans="2:12" ht="15" thickBot="1" x14ac:dyDescent="0.25">
      <c r="B5" s="106"/>
      <c r="C5" s="106"/>
      <c r="D5" s="106"/>
      <c r="E5" s="106"/>
      <c r="F5" s="106"/>
      <c r="G5" s="106"/>
      <c r="H5" s="106"/>
      <c r="I5" s="106"/>
      <c r="J5" s="106"/>
    </row>
    <row r="6" spans="2:12" ht="22.5" customHeight="1" thickTop="1" thickBot="1" x14ac:dyDescent="0.25">
      <c r="B6" s="110" t="s">
        <v>7</v>
      </c>
      <c r="C6" s="110"/>
      <c r="D6" s="111"/>
      <c r="E6" s="112" t="s">
        <v>59</v>
      </c>
      <c r="F6" s="113"/>
      <c r="G6" s="113"/>
      <c r="H6" s="113"/>
      <c r="I6" s="113"/>
      <c r="J6" s="114"/>
    </row>
    <row r="7" spans="2:12" ht="7.5" customHeight="1" thickTop="1" thickBot="1" x14ac:dyDescent="0.25"/>
    <row r="8" spans="2:12" ht="22.5" customHeight="1" thickTop="1" thickBot="1" x14ac:dyDescent="0.25">
      <c r="D8" s="10" t="s">
        <v>13</v>
      </c>
      <c r="E8" s="35" t="s">
        <v>153</v>
      </c>
      <c r="F8" s="3"/>
      <c r="G8" s="3"/>
      <c r="H8" s="3"/>
      <c r="I8" s="3"/>
      <c r="J8" s="9"/>
    </row>
    <row r="9" spans="2:12" ht="7.5" customHeight="1" thickTop="1" x14ac:dyDescent="0.2"/>
    <row r="10" spans="2:12" ht="34.5" customHeight="1" x14ac:dyDescent="0.2">
      <c r="B10" s="115" t="s">
        <v>45</v>
      </c>
      <c r="C10" s="115"/>
      <c r="D10" s="115"/>
      <c r="E10" s="115"/>
      <c r="F10" s="115"/>
      <c r="G10" s="115"/>
      <c r="H10" s="115"/>
      <c r="I10" s="115"/>
      <c r="J10" s="115"/>
      <c r="L10" s="1" t="s">
        <v>43</v>
      </c>
    </row>
    <row r="11" spans="2:12" ht="6" customHeight="1" x14ac:dyDescent="0.2">
      <c r="B11" s="5"/>
      <c r="C11" s="5"/>
      <c r="D11" s="5"/>
      <c r="E11" s="5"/>
      <c r="F11" s="5"/>
      <c r="G11" s="5"/>
      <c r="H11" s="5"/>
      <c r="I11" s="5"/>
      <c r="J11" s="5"/>
    </row>
    <row r="12" spans="2:12" ht="36.75" customHeight="1" x14ac:dyDescent="0.2">
      <c r="B12" s="20" t="s">
        <v>4</v>
      </c>
      <c r="C12" s="116" t="str">
        <f>CONCATENATE("Descripción de los niveles de desempeño - ",D6," Grado ",E8)</f>
        <v>Descripción de los niveles de desempeño -  Grado 4º</v>
      </c>
      <c r="D12" s="117"/>
      <c r="E12" s="117"/>
      <c r="F12" s="117"/>
      <c r="G12" s="117"/>
      <c r="H12" s="117"/>
      <c r="I12" s="117"/>
      <c r="J12" s="118"/>
    </row>
    <row r="13" spans="2:12" ht="67.349999999999994" customHeight="1" x14ac:dyDescent="0.2">
      <c r="B13" s="4" t="s">
        <v>0</v>
      </c>
      <c r="C13" s="119" t="s">
        <v>62</v>
      </c>
      <c r="D13" s="120"/>
      <c r="E13" s="120"/>
      <c r="F13" s="120"/>
      <c r="G13" s="120"/>
      <c r="H13" s="120"/>
      <c r="I13" s="120"/>
      <c r="J13" s="121"/>
    </row>
    <row r="14" spans="2:12" ht="67.349999999999994" customHeight="1" x14ac:dyDescent="0.2">
      <c r="B14" s="4" t="s">
        <v>2</v>
      </c>
      <c r="C14" s="122" t="s">
        <v>60</v>
      </c>
      <c r="D14" s="108"/>
      <c r="E14" s="108"/>
      <c r="F14" s="108"/>
      <c r="G14" s="108"/>
      <c r="H14" s="108"/>
      <c r="I14" s="108"/>
      <c r="J14" s="109"/>
    </row>
    <row r="15" spans="2:12" ht="67.349999999999994" customHeight="1" x14ac:dyDescent="0.2">
      <c r="B15" s="4" t="s">
        <v>1</v>
      </c>
      <c r="C15" s="123" t="s">
        <v>61</v>
      </c>
      <c r="D15" s="120"/>
      <c r="E15" s="120"/>
      <c r="F15" s="120"/>
      <c r="G15" s="120"/>
      <c r="H15" s="120"/>
      <c r="I15" s="120"/>
      <c r="J15" s="121"/>
    </row>
    <row r="16" spans="2:12" ht="67.349999999999994" customHeight="1" x14ac:dyDescent="0.2">
      <c r="B16" s="4" t="s">
        <v>3</v>
      </c>
      <c r="C16" s="107" t="s">
        <v>63</v>
      </c>
      <c r="D16" s="108"/>
      <c r="E16" s="108"/>
      <c r="F16" s="108"/>
      <c r="G16" s="108"/>
      <c r="H16" s="108"/>
      <c r="I16" s="108"/>
      <c r="J16" s="109"/>
    </row>
    <row r="18" spans="2:10" ht="43.5" customHeight="1" x14ac:dyDescent="0.2">
      <c r="B18" s="115" t="s">
        <v>10</v>
      </c>
      <c r="C18" s="115"/>
      <c r="D18" s="115"/>
      <c r="E18" s="115"/>
      <c r="F18" s="115"/>
      <c r="G18" s="115"/>
      <c r="H18" s="115"/>
      <c r="I18" s="115"/>
      <c r="J18" s="115"/>
    </row>
    <row r="19" spans="2:10" ht="7.5" customHeight="1" thickBot="1" x14ac:dyDescent="0.25">
      <c r="B19" s="6"/>
      <c r="C19" s="6"/>
      <c r="D19" s="6"/>
      <c r="E19" s="6"/>
      <c r="F19" s="6"/>
      <c r="G19" s="6"/>
      <c r="H19" s="6"/>
      <c r="I19" s="6"/>
      <c r="J19" s="6"/>
    </row>
    <row r="20" spans="2:10" ht="22.5" customHeight="1" thickTop="1" thickBot="1" x14ac:dyDescent="0.25">
      <c r="B20" s="110" t="s">
        <v>8</v>
      </c>
      <c r="C20" s="110"/>
      <c r="D20" s="111"/>
      <c r="E20" s="35">
        <v>22</v>
      </c>
      <c r="F20" s="124" t="s">
        <v>15</v>
      </c>
      <c r="G20" s="125"/>
      <c r="H20" s="125"/>
      <c r="I20" s="126"/>
      <c r="J20" s="35">
        <v>4</v>
      </c>
    </row>
    <row r="21" spans="2:10" ht="6" customHeight="1" thickTop="1" x14ac:dyDescent="0.2">
      <c r="B21" s="5"/>
      <c r="C21" s="5"/>
      <c r="D21" s="5"/>
      <c r="E21" s="5"/>
      <c r="F21" s="5"/>
      <c r="G21" s="5"/>
      <c r="H21" s="5"/>
      <c r="I21" s="5"/>
      <c r="J21" s="5"/>
    </row>
    <row r="22" spans="2:10" ht="15" customHeight="1" x14ac:dyDescent="0.2">
      <c r="B22" s="127" t="s">
        <v>9</v>
      </c>
      <c r="C22" s="128" t="s">
        <v>11</v>
      </c>
      <c r="D22" s="128"/>
      <c r="E22" s="128"/>
      <c r="F22" s="128"/>
      <c r="G22" s="128" t="s">
        <v>12</v>
      </c>
      <c r="H22" s="128"/>
      <c r="I22" s="128"/>
      <c r="J22" s="128"/>
    </row>
    <row r="23" spans="2:10" ht="24.75" customHeight="1" x14ac:dyDescent="0.2">
      <c r="B23" s="127"/>
      <c r="C23" s="8" t="s">
        <v>3</v>
      </c>
      <c r="D23" s="8" t="s">
        <v>1</v>
      </c>
      <c r="E23" s="8" t="s">
        <v>2</v>
      </c>
      <c r="F23" s="8" t="s">
        <v>0</v>
      </c>
      <c r="G23" s="8" t="s">
        <v>3</v>
      </c>
      <c r="H23" s="8" t="s">
        <v>1</v>
      </c>
      <c r="I23" s="8" t="s">
        <v>2</v>
      </c>
      <c r="J23" s="8" t="s">
        <v>0</v>
      </c>
    </row>
    <row r="24" spans="2:10" ht="18.75" customHeight="1" x14ac:dyDescent="0.2">
      <c r="B24" s="7">
        <v>1</v>
      </c>
      <c r="C24" s="36" t="s">
        <v>39</v>
      </c>
      <c r="D24" s="37">
        <v>5</v>
      </c>
      <c r="E24" s="37">
        <v>11</v>
      </c>
      <c r="F24" s="38">
        <v>6</v>
      </c>
      <c r="G24" s="15">
        <f>IFERROR(C24/$E$20,0)</f>
        <v>0</v>
      </c>
      <c r="H24" s="16">
        <f t="shared" ref="H24:J28" si="0">IFERROR(D24/$E$20,0)</f>
        <v>0.22727272727272727</v>
      </c>
      <c r="I24" s="15">
        <f t="shared" si="0"/>
        <v>0.5</v>
      </c>
      <c r="J24" s="17">
        <f t="shared" si="0"/>
        <v>0.27272727272727271</v>
      </c>
    </row>
    <row r="25" spans="2:10" ht="18.75" customHeight="1" x14ac:dyDescent="0.2">
      <c r="B25" s="7">
        <v>2</v>
      </c>
      <c r="C25" s="39">
        <v>0</v>
      </c>
      <c r="D25" s="40">
        <v>0</v>
      </c>
      <c r="E25" s="40">
        <v>11</v>
      </c>
      <c r="F25" s="41">
        <v>11</v>
      </c>
      <c r="G25" s="15">
        <f>IFERROR(C25/$E$20,0)</f>
        <v>0</v>
      </c>
      <c r="H25" s="16">
        <f t="shared" si="0"/>
        <v>0</v>
      </c>
      <c r="I25" s="15">
        <f t="shared" si="0"/>
        <v>0.5</v>
      </c>
      <c r="J25" s="17">
        <f t="shared" si="0"/>
        <v>0.5</v>
      </c>
    </row>
    <row r="26" spans="2:10" ht="18.75" customHeight="1" x14ac:dyDescent="0.2">
      <c r="B26" s="7">
        <v>3</v>
      </c>
      <c r="C26" s="36">
        <v>0</v>
      </c>
      <c r="D26" s="37">
        <v>3</v>
      </c>
      <c r="E26" s="37">
        <v>3</v>
      </c>
      <c r="F26" s="38">
        <v>16</v>
      </c>
      <c r="G26" s="15">
        <f>IFERROR(C26/$E$20,0)</f>
        <v>0</v>
      </c>
      <c r="H26" s="16">
        <f t="shared" si="0"/>
        <v>0.13636363636363635</v>
      </c>
      <c r="I26" s="15">
        <f t="shared" si="0"/>
        <v>0.13636363636363635</v>
      </c>
      <c r="J26" s="17">
        <f t="shared" si="0"/>
        <v>0.72727272727272729</v>
      </c>
    </row>
    <row r="27" spans="2:10" ht="18.75" customHeight="1" x14ac:dyDescent="0.2">
      <c r="B27" s="7">
        <v>4</v>
      </c>
      <c r="C27" s="39">
        <v>0</v>
      </c>
      <c r="D27" s="40">
        <v>3</v>
      </c>
      <c r="E27" s="40">
        <v>4</v>
      </c>
      <c r="F27" s="41">
        <v>15</v>
      </c>
      <c r="G27" s="15">
        <f>IFERROR(C27/$E$20,0)</f>
        <v>0</v>
      </c>
      <c r="H27" s="16">
        <f t="shared" si="0"/>
        <v>0.13636363636363635</v>
      </c>
      <c r="I27" s="15">
        <f t="shared" si="0"/>
        <v>0.18181818181818182</v>
      </c>
      <c r="J27" s="17">
        <f t="shared" si="0"/>
        <v>0.68181818181818177</v>
      </c>
    </row>
    <row r="28" spans="2:10" ht="18.75" customHeight="1" x14ac:dyDescent="0.2">
      <c r="B28" s="7">
        <v>5</v>
      </c>
      <c r="C28" s="36" t="s">
        <v>39</v>
      </c>
      <c r="D28" s="37" t="s">
        <v>39</v>
      </c>
      <c r="E28" s="37" t="s">
        <v>39</v>
      </c>
      <c r="F28" s="38" t="s">
        <v>39</v>
      </c>
      <c r="G28" s="15">
        <f>IFERROR(C28/$E$20,0)</f>
        <v>0</v>
      </c>
      <c r="H28" s="16">
        <f t="shared" si="0"/>
        <v>0</v>
      </c>
      <c r="I28" s="15">
        <f t="shared" si="0"/>
        <v>0</v>
      </c>
      <c r="J28" s="17">
        <f t="shared" si="0"/>
        <v>0</v>
      </c>
    </row>
    <row r="30" spans="2:10" ht="18" customHeight="1" x14ac:dyDescent="0.2">
      <c r="B30" s="132" t="s">
        <v>14</v>
      </c>
      <c r="C30" s="132"/>
      <c r="D30" s="132"/>
      <c r="E30" s="132"/>
      <c r="F30" s="132"/>
      <c r="G30" s="132"/>
      <c r="H30" s="132"/>
      <c r="I30" s="132"/>
      <c r="J30" s="132"/>
    </row>
    <row r="31" spans="2:10" ht="18" customHeight="1" x14ac:dyDescent="0.2">
      <c r="B31" s="133" t="str">
        <f>CONCATENATE(E6," - Grado ",E8)</f>
        <v>ESPAÑOL - Grado 4º</v>
      </c>
      <c r="C31" s="133"/>
      <c r="D31" s="133"/>
      <c r="E31" s="133"/>
      <c r="F31" s="133"/>
      <c r="G31" s="133"/>
      <c r="H31" s="133"/>
      <c r="I31" s="133"/>
      <c r="J31" s="133"/>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4"/>
      <c r="C57" s="134"/>
      <c r="D57" s="134"/>
      <c r="E57" s="134"/>
      <c r="F57" s="134"/>
      <c r="G57" s="134"/>
      <c r="H57" s="134"/>
      <c r="I57" s="134"/>
      <c r="J57" s="134"/>
    </row>
    <row r="58" spans="2:10" ht="23.25" customHeight="1" x14ac:dyDescent="0.25">
      <c r="B58" s="85" t="s">
        <v>31</v>
      </c>
      <c r="C58" s="85"/>
      <c r="D58" s="85"/>
      <c r="E58" s="85"/>
      <c r="F58" s="85"/>
      <c r="G58" s="85"/>
      <c r="H58" s="85"/>
      <c r="I58" s="85"/>
      <c r="J58" s="85"/>
    </row>
    <row r="59" spans="2:10" ht="48" customHeight="1" x14ac:dyDescent="0.2">
      <c r="B59" s="135" t="s">
        <v>37</v>
      </c>
      <c r="C59" s="136"/>
      <c r="D59" s="136"/>
      <c r="E59" s="136"/>
      <c r="F59" s="136"/>
      <c r="G59" s="136"/>
      <c r="H59" s="136"/>
      <c r="I59" s="136"/>
      <c r="J59" s="136"/>
    </row>
    <row r="60" spans="2:10" ht="33" customHeight="1" x14ac:dyDescent="0.2">
      <c r="B60" s="137" t="s">
        <v>32</v>
      </c>
      <c r="C60" s="138"/>
      <c r="D60" s="138"/>
      <c r="E60" s="138"/>
      <c r="F60" s="138"/>
      <c r="G60" s="138"/>
      <c r="H60" s="138"/>
      <c r="I60" s="138"/>
      <c r="J60" s="139"/>
    </row>
    <row r="61" spans="2:10" ht="15" customHeight="1" x14ac:dyDescent="0.2">
      <c r="B61" s="144"/>
      <c r="C61" s="145"/>
      <c r="D61" s="145"/>
      <c r="E61" s="145"/>
      <c r="F61" s="145"/>
      <c r="G61" s="145"/>
      <c r="H61" s="145"/>
      <c r="I61" s="145"/>
      <c r="J61" s="146"/>
    </row>
    <row r="62" spans="2:10" x14ac:dyDescent="0.2">
      <c r="B62" s="103" t="s">
        <v>35</v>
      </c>
      <c r="C62" s="33">
        <v>1</v>
      </c>
      <c r="D62" s="140" t="s">
        <v>72</v>
      </c>
      <c r="E62" s="101"/>
      <c r="F62" s="101"/>
      <c r="G62" s="101"/>
      <c r="H62" s="101"/>
      <c r="I62" s="101"/>
      <c r="J62" s="102"/>
    </row>
    <row r="63" spans="2:10" x14ac:dyDescent="0.2">
      <c r="B63" s="104"/>
      <c r="C63" s="34">
        <v>2</v>
      </c>
      <c r="D63" s="141" t="s">
        <v>75</v>
      </c>
      <c r="E63" s="142"/>
      <c r="F63" s="142"/>
      <c r="G63" s="142"/>
      <c r="H63" s="142"/>
      <c r="I63" s="142"/>
      <c r="J63" s="143"/>
    </row>
    <row r="64" spans="2:10" x14ac:dyDescent="0.2">
      <c r="B64" s="104"/>
      <c r="C64" s="33">
        <v>3</v>
      </c>
      <c r="D64" s="100" t="s">
        <v>76</v>
      </c>
      <c r="E64" s="101"/>
      <c r="F64" s="101"/>
      <c r="G64" s="101"/>
      <c r="H64" s="101"/>
      <c r="I64" s="101"/>
      <c r="J64" s="102"/>
    </row>
    <row r="65" spans="2:10" x14ac:dyDescent="0.2">
      <c r="B65" s="104"/>
      <c r="C65" s="34">
        <v>4</v>
      </c>
      <c r="D65" s="141" t="s">
        <v>77</v>
      </c>
      <c r="E65" s="142"/>
      <c r="F65" s="142"/>
      <c r="G65" s="142"/>
      <c r="H65" s="142"/>
      <c r="I65" s="142"/>
      <c r="J65" s="143"/>
    </row>
    <row r="66" spans="2:10" x14ac:dyDescent="0.2">
      <c r="B66" s="105"/>
      <c r="C66" s="33">
        <v>5</v>
      </c>
      <c r="D66" s="100" t="s">
        <v>78</v>
      </c>
      <c r="E66" s="101"/>
      <c r="F66" s="101"/>
      <c r="G66" s="101"/>
      <c r="H66" s="101"/>
      <c r="I66" s="101"/>
      <c r="J66" s="102"/>
    </row>
    <row r="67" spans="2:10" x14ac:dyDescent="0.2">
      <c r="B67" s="129"/>
      <c r="C67" s="130"/>
      <c r="D67" s="130"/>
      <c r="E67" s="130"/>
      <c r="F67" s="130"/>
      <c r="G67" s="130"/>
      <c r="H67" s="130"/>
      <c r="I67" s="130"/>
      <c r="J67" s="131"/>
    </row>
    <row r="68" spans="2:10" x14ac:dyDescent="0.2">
      <c r="B68" s="103" t="s">
        <v>33</v>
      </c>
      <c r="C68" s="33">
        <v>1</v>
      </c>
      <c r="D68" s="100" t="s">
        <v>70</v>
      </c>
      <c r="E68" s="101"/>
      <c r="F68" s="101"/>
      <c r="G68" s="101"/>
      <c r="H68" s="101"/>
      <c r="I68" s="101"/>
      <c r="J68" s="102"/>
    </row>
    <row r="69" spans="2:10" x14ac:dyDescent="0.2">
      <c r="B69" s="104"/>
      <c r="C69" s="34">
        <v>2</v>
      </c>
      <c r="D69" s="141" t="s">
        <v>113</v>
      </c>
      <c r="E69" s="142"/>
      <c r="F69" s="142"/>
      <c r="G69" s="142"/>
      <c r="H69" s="142"/>
      <c r="I69" s="142"/>
      <c r="J69" s="143"/>
    </row>
    <row r="70" spans="2:10" x14ac:dyDescent="0.2">
      <c r="B70" s="104"/>
      <c r="C70" s="33">
        <v>3</v>
      </c>
      <c r="D70" s="100" t="s">
        <v>114</v>
      </c>
      <c r="E70" s="101"/>
      <c r="F70" s="101"/>
      <c r="G70" s="101"/>
      <c r="H70" s="101"/>
      <c r="I70" s="101"/>
      <c r="J70" s="102"/>
    </row>
    <row r="71" spans="2:10" x14ac:dyDescent="0.2">
      <c r="B71" s="104"/>
      <c r="C71" s="34">
        <v>4</v>
      </c>
      <c r="D71" s="141" t="s">
        <v>115</v>
      </c>
      <c r="E71" s="142"/>
      <c r="F71" s="142"/>
      <c r="G71" s="142"/>
      <c r="H71" s="142"/>
      <c r="I71" s="142"/>
      <c r="J71" s="143"/>
    </row>
    <row r="72" spans="2:10" x14ac:dyDescent="0.2">
      <c r="B72" s="105"/>
      <c r="C72" s="33">
        <v>5</v>
      </c>
      <c r="D72" s="100" t="s">
        <v>116</v>
      </c>
      <c r="E72" s="101"/>
      <c r="F72" s="101"/>
      <c r="G72" s="101"/>
      <c r="H72" s="101"/>
      <c r="I72" s="101"/>
      <c r="J72" s="102"/>
    </row>
    <row r="73" spans="2:10" x14ac:dyDescent="0.2">
      <c r="B73" s="129"/>
      <c r="C73" s="130"/>
      <c r="D73" s="130"/>
      <c r="E73" s="130"/>
      <c r="F73" s="130"/>
      <c r="G73" s="130"/>
      <c r="H73" s="130"/>
      <c r="I73" s="130"/>
      <c r="J73" s="131"/>
    </row>
    <row r="74" spans="2:10" ht="14.25" customHeight="1" x14ac:dyDescent="0.2">
      <c r="B74" s="103" t="s">
        <v>34</v>
      </c>
      <c r="C74" s="33">
        <v>1</v>
      </c>
      <c r="D74" s="100" t="s">
        <v>117</v>
      </c>
      <c r="E74" s="101"/>
      <c r="F74" s="101"/>
      <c r="G74" s="101"/>
      <c r="H74" s="101"/>
      <c r="I74" s="101"/>
      <c r="J74" s="102"/>
    </row>
    <row r="75" spans="2:10" x14ac:dyDescent="0.2">
      <c r="B75" s="104"/>
      <c r="C75" s="34">
        <v>2</v>
      </c>
      <c r="D75" s="141" t="s">
        <v>118</v>
      </c>
      <c r="E75" s="142"/>
      <c r="F75" s="142"/>
      <c r="G75" s="142"/>
      <c r="H75" s="142"/>
      <c r="I75" s="142"/>
      <c r="J75" s="143"/>
    </row>
    <row r="76" spans="2:10" x14ac:dyDescent="0.2">
      <c r="B76" s="104"/>
      <c r="C76" s="33">
        <v>3</v>
      </c>
      <c r="D76" s="100" t="s">
        <v>119</v>
      </c>
      <c r="E76" s="101"/>
      <c r="F76" s="101"/>
      <c r="G76" s="101"/>
      <c r="H76" s="101"/>
      <c r="I76" s="101"/>
      <c r="J76" s="102"/>
    </row>
    <row r="77" spans="2:10" x14ac:dyDescent="0.2">
      <c r="B77" s="104"/>
      <c r="C77" s="34">
        <v>4</v>
      </c>
      <c r="D77" s="141" t="s">
        <v>120</v>
      </c>
      <c r="E77" s="142"/>
      <c r="F77" s="142"/>
      <c r="G77" s="142"/>
      <c r="H77" s="142"/>
      <c r="I77" s="142"/>
      <c r="J77" s="143"/>
    </row>
    <row r="78" spans="2:10" x14ac:dyDescent="0.2">
      <c r="B78" s="104"/>
      <c r="C78" s="34">
        <v>5</v>
      </c>
      <c r="D78" s="100" t="s">
        <v>121</v>
      </c>
      <c r="E78" s="101"/>
      <c r="F78" s="101"/>
      <c r="G78" s="101"/>
      <c r="H78" s="101"/>
      <c r="I78" s="101"/>
      <c r="J78" s="102"/>
    </row>
    <row r="79" spans="2:10" ht="14.25" customHeight="1" x14ac:dyDescent="0.2">
      <c r="B79" s="105"/>
      <c r="C79" s="33">
        <v>6</v>
      </c>
      <c r="D79" s="100" t="s">
        <v>70</v>
      </c>
      <c r="E79" s="101"/>
      <c r="F79" s="101"/>
      <c r="G79" s="101"/>
      <c r="H79" s="101"/>
      <c r="I79" s="101"/>
      <c r="J79" s="102"/>
    </row>
    <row r="80" spans="2:10" x14ac:dyDescent="0.2">
      <c r="B80" s="103" t="s">
        <v>36</v>
      </c>
      <c r="C80" s="33">
        <v>1</v>
      </c>
      <c r="D80" s="100" t="s">
        <v>149</v>
      </c>
      <c r="E80" s="101"/>
      <c r="F80" s="101"/>
      <c r="G80" s="101"/>
      <c r="H80" s="101"/>
      <c r="I80" s="101"/>
      <c r="J80" s="102"/>
    </row>
    <row r="81" spans="2:10" x14ac:dyDescent="0.2">
      <c r="B81" s="104"/>
      <c r="C81" s="34">
        <v>2</v>
      </c>
      <c r="D81" s="141" t="s">
        <v>150</v>
      </c>
      <c r="E81" s="142"/>
      <c r="F81" s="142"/>
      <c r="G81" s="142"/>
      <c r="H81" s="142"/>
      <c r="I81" s="142"/>
      <c r="J81" s="143"/>
    </row>
    <row r="82" spans="2:10" x14ac:dyDescent="0.2">
      <c r="B82" s="104"/>
      <c r="C82" s="33">
        <v>3</v>
      </c>
      <c r="D82" s="100" t="s">
        <v>151</v>
      </c>
      <c r="E82" s="101"/>
      <c r="F82" s="101"/>
      <c r="G82" s="101"/>
      <c r="H82" s="101"/>
      <c r="I82" s="101"/>
      <c r="J82" s="102"/>
    </row>
    <row r="83" spans="2:10" x14ac:dyDescent="0.2">
      <c r="B83" s="104"/>
      <c r="C83" s="34">
        <v>4</v>
      </c>
      <c r="D83" s="141" t="s">
        <v>152</v>
      </c>
      <c r="E83" s="142"/>
      <c r="F83" s="142"/>
      <c r="G83" s="142"/>
      <c r="H83" s="142"/>
      <c r="I83" s="142"/>
      <c r="J83" s="143"/>
    </row>
    <row r="84" spans="2:10" x14ac:dyDescent="0.2">
      <c r="B84" s="105"/>
      <c r="C84" s="33">
        <v>5</v>
      </c>
      <c r="D84" s="100" t="s">
        <v>64</v>
      </c>
      <c r="E84" s="101"/>
      <c r="F84" s="101"/>
      <c r="G84" s="101"/>
      <c r="H84" s="101"/>
      <c r="I84" s="101"/>
      <c r="J84" s="102"/>
    </row>
    <row r="85" spans="2:10" x14ac:dyDescent="0.2">
      <c r="B85" s="48"/>
      <c r="D85" s="49"/>
      <c r="E85" s="49"/>
      <c r="F85" s="49"/>
      <c r="G85" s="49"/>
      <c r="H85" s="49"/>
      <c r="I85" s="49"/>
      <c r="J85" s="50"/>
    </row>
    <row r="86" spans="2:10" x14ac:dyDescent="0.2">
      <c r="B86" s="103" t="s">
        <v>38</v>
      </c>
      <c r="C86" s="33">
        <v>1</v>
      </c>
      <c r="D86" s="100"/>
      <c r="E86" s="101"/>
      <c r="F86" s="101"/>
      <c r="G86" s="101"/>
      <c r="H86" s="101"/>
      <c r="I86" s="101"/>
      <c r="J86" s="102"/>
    </row>
    <row r="87" spans="2:10" x14ac:dyDescent="0.2">
      <c r="B87" s="104"/>
      <c r="C87" s="34">
        <v>2</v>
      </c>
      <c r="D87" s="141"/>
      <c r="E87" s="142"/>
      <c r="F87" s="142"/>
      <c r="G87" s="142"/>
      <c r="H87" s="142"/>
      <c r="I87" s="142"/>
      <c r="J87" s="143"/>
    </row>
    <row r="88" spans="2:10" x14ac:dyDescent="0.2">
      <c r="B88" s="104"/>
      <c r="C88" s="33">
        <v>3</v>
      </c>
      <c r="D88" s="100"/>
      <c r="E88" s="101"/>
      <c r="F88" s="101"/>
      <c r="G88" s="101"/>
      <c r="H88" s="101"/>
      <c r="I88" s="101"/>
      <c r="J88" s="102"/>
    </row>
    <row r="89" spans="2:10" x14ac:dyDescent="0.2">
      <c r="B89" s="104"/>
      <c r="C89" s="34">
        <v>4</v>
      </c>
      <c r="D89" s="141"/>
      <c r="E89" s="142"/>
      <c r="F89" s="142"/>
      <c r="G89" s="142"/>
      <c r="H89" s="142"/>
      <c r="I89" s="142"/>
      <c r="J89" s="143"/>
    </row>
    <row r="90" spans="2:10" x14ac:dyDescent="0.2">
      <c r="B90" s="105"/>
      <c r="C90" s="33">
        <v>5</v>
      </c>
      <c r="D90" s="100"/>
      <c r="E90" s="101"/>
      <c r="F90" s="101"/>
      <c r="G90" s="101"/>
      <c r="H90" s="101"/>
      <c r="I90" s="101"/>
      <c r="J90" s="102"/>
    </row>
    <row r="93" spans="2:10" x14ac:dyDescent="0.2">
      <c r="B93" s="44" t="s">
        <v>51</v>
      </c>
      <c r="D93" s="44"/>
      <c r="E93" s="44"/>
      <c r="F93" s="44"/>
      <c r="G93" s="44"/>
      <c r="H93" s="44"/>
      <c r="I93" s="44"/>
      <c r="J93" s="44"/>
    </row>
    <row r="94" spans="2:10" x14ac:dyDescent="0.2">
      <c r="B94" s="45"/>
      <c r="C94" s="44"/>
      <c r="D94" s="45"/>
      <c r="E94" s="45"/>
      <c r="F94" s="45"/>
      <c r="G94" s="45"/>
      <c r="H94" s="45"/>
      <c r="I94" s="45"/>
      <c r="J94" s="45"/>
    </row>
    <row r="95" spans="2:10" x14ac:dyDescent="0.2">
      <c r="B95" s="45"/>
      <c r="C95" s="45"/>
      <c r="D95" s="45"/>
      <c r="E95" s="45"/>
      <c r="F95" s="45"/>
      <c r="G95" s="45"/>
      <c r="H95" s="45"/>
      <c r="I95" s="45"/>
      <c r="J95" s="45"/>
    </row>
    <row r="96" spans="2:10" x14ac:dyDescent="0.2">
      <c r="C96" s="45"/>
    </row>
  </sheetData>
  <mergeCells count="56">
    <mergeCell ref="B80:B84"/>
    <mergeCell ref="D80:J80"/>
    <mergeCell ref="D81:J81"/>
    <mergeCell ref="D82:J82"/>
    <mergeCell ref="D83:J83"/>
    <mergeCell ref="D84:J84"/>
    <mergeCell ref="B86:B90"/>
    <mergeCell ref="D86:J86"/>
    <mergeCell ref="D87:J87"/>
    <mergeCell ref="D88:J88"/>
    <mergeCell ref="D89:J89"/>
    <mergeCell ref="D90:J90"/>
    <mergeCell ref="D77:J77"/>
    <mergeCell ref="D78:J78"/>
    <mergeCell ref="B68:B72"/>
    <mergeCell ref="D68:J68"/>
    <mergeCell ref="D69:J69"/>
    <mergeCell ref="D70:J70"/>
    <mergeCell ref="D71:J71"/>
    <mergeCell ref="D72:J72"/>
    <mergeCell ref="B73:J73"/>
    <mergeCell ref="D74:J74"/>
    <mergeCell ref="D75:J75"/>
    <mergeCell ref="D76:J76"/>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D79:J79"/>
    <mergeCell ref="B74:B79"/>
    <mergeCell ref="B4:J5"/>
    <mergeCell ref="B1:J1"/>
    <mergeCell ref="C16:J16"/>
    <mergeCell ref="B6:D6"/>
    <mergeCell ref="E6:J6"/>
    <mergeCell ref="B10:J10"/>
    <mergeCell ref="C12:J12"/>
    <mergeCell ref="C13:J13"/>
    <mergeCell ref="C14:J14"/>
    <mergeCell ref="C15:J15"/>
    <mergeCell ref="B18:J18"/>
    <mergeCell ref="B20:D20"/>
    <mergeCell ref="F20:I20"/>
    <mergeCell ref="B22:B23"/>
  </mergeCells>
  <phoneticPr fontId="29" type="noConversion"/>
  <conditionalFormatting sqref="G24:J24">
    <cfRule type="expression" dxfId="29" priority="5">
      <formula>IF($E$20=0,1,0)</formula>
    </cfRule>
  </conditionalFormatting>
  <conditionalFormatting sqref="G26:J26">
    <cfRule type="expression" dxfId="28" priority="4">
      <formula>IF($E$20=0,1,0)</formula>
    </cfRule>
  </conditionalFormatting>
  <conditionalFormatting sqref="G28:J28">
    <cfRule type="expression" dxfId="27" priority="3">
      <formula>IF($E$20=0,1,0)</formula>
    </cfRule>
  </conditionalFormatting>
  <conditionalFormatting sqref="G25:J25">
    <cfRule type="expression" dxfId="26" priority="2">
      <formula>IF($E$20=0,1,0)</formula>
    </cfRule>
  </conditionalFormatting>
  <conditionalFormatting sqref="G27:J27">
    <cfRule type="expression" dxfId="2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7"/>
  <sheetViews>
    <sheetView view="pageLayout" topLeftCell="A19"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5" t="s">
        <v>30</v>
      </c>
      <c r="C1" s="85"/>
      <c r="D1" s="85"/>
      <c r="E1" s="85"/>
      <c r="F1" s="85"/>
      <c r="G1" s="85"/>
      <c r="H1" s="85"/>
      <c r="I1" s="85"/>
      <c r="J1" s="85"/>
    </row>
    <row r="2" spans="2:12" ht="7.5" customHeight="1" x14ac:dyDescent="0.2">
      <c r="B2" s="2"/>
      <c r="C2" s="2"/>
      <c r="D2" s="2"/>
      <c r="E2" s="2"/>
      <c r="F2" s="2"/>
      <c r="G2" s="2"/>
      <c r="H2" s="2"/>
      <c r="I2" s="2"/>
      <c r="J2" s="2"/>
    </row>
    <row r="3" spans="2:12" ht="8.25" customHeight="1" x14ac:dyDescent="0.2"/>
    <row r="4" spans="2:12" ht="14.25" customHeight="1" x14ac:dyDescent="0.2">
      <c r="B4" s="106" t="s">
        <v>41</v>
      </c>
      <c r="C4" s="106"/>
      <c r="D4" s="106"/>
      <c r="E4" s="106"/>
      <c r="F4" s="106"/>
      <c r="G4" s="106"/>
      <c r="H4" s="106"/>
      <c r="I4" s="106"/>
      <c r="J4" s="106"/>
    </row>
    <row r="5" spans="2:12" ht="15" thickBot="1" x14ac:dyDescent="0.25">
      <c r="B5" s="106"/>
      <c r="C5" s="106"/>
      <c r="D5" s="106"/>
      <c r="E5" s="106"/>
      <c r="F5" s="106"/>
      <c r="G5" s="106"/>
      <c r="H5" s="106"/>
      <c r="I5" s="106"/>
      <c r="J5" s="106"/>
    </row>
    <row r="6" spans="2:12" ht="22.5" customHeight="1" thickTop="1" thickBot="1" x14ac:dyDescent="0.25">
      <c r="B6" s="110" t="s">
        <v>7</v>
      </c>
      <c r="C6" s="110"/>
      <c r="D6" s="111"/>
      <c r="E6" s="112" t="s">
        <v>66</v>
      </c>
      <c r="F6" s="113"/>
      <c r="G6" s="113"/>
      <c r="H6" s="113"/>
      <c r="I6" s="113"/>
      <c r="J6" s="114"/>
    </row>
    <row r="7" spans="2:12" ht="7.5" customHeight="1" thickTop="1" thickBot="1" x14ac:dyDescent="0.25"/>
    <row r="8" spans="2:12" ht="22.5" customHeight="1" thickTop="1" thickBot="1" x14ac:dyDescent="0.25">
      <c r="D8" s="46" t="s">
        <v>13</v>
      </c>
      <c r="E8" s="35" t="s">
        <v>153</v>
      </c>
      <c r="F8" s="3"/>
      <c r="G8" s="3"/>
      <c r="H8" s="3"/>
      <c r="I8" s="3"/>
      <c r="J8" s="9"/>
    </row>
    <row r="9" spans="2:12" ht="7.5" customHeight="1" thickTop="1" x14ac:dyDescent="0.2"/>
    <row r="10" spans="2:12" ht="34.5" customHeight="1" x14ac:dyDescent="0.2">
      <c r="B10" s="115" t="s">
        <v>45</v>
      </c>
      <c r="C10" s="115"/>
      <c r="D10" s="115"/>
      <c r="E10" s="115"/>
      <c r="F10" s="115"/>
      <c r="G10" s="115"/>
      <c r="H10" s="115"/>
      <c r="I10" s="115"/>
      <c r="J10" s="115"/>
      <c r="L10" s="1" t="s">
        <v>43</v>
      </c>
    </row>
    <row r="11" spans="2:12" ht="6" customHeight="1" x14ac:dyDescent="0.2">
      <c r="B11" s="5"/>
      <c r="C11" s="5"/>
      <c r="D11" s="5"/>
      <c r="E11" s="5"/>
      <c r="F11" s="5"/>
      <c r="G11" s="5"/>
      <c r="H11" s="5"/>
      <c r="I11" s="5"/>
      <c r="J11" s="5"/>
    </row>
    <row r="12" spans="2:12" ht="36.75" customHeight="1" x14ac:dyDescent="0.2">
      <c r="B12" s="20" t="s">
        <v>4</v>
      </c>
      <c r="C12" s="116" t="str">
        <f>CONCATENATE("Descripción de los niveles de desempeño - ",D6," Grado ",E8)</f>
        <v>Descripción de los niveles de desempeño -  Grado 4º</v>
      </c>
      <c r="D12" s="117"/>
      <c r="E12" s="117"/>
      <c r="F12" s="117"/>
      <c r="G12" s="117"/>
      <c r="H12" s="117"/>
      <c r="I12" s="117"/>
      <c r="J12" s="118"/>
    </row>
    <row r="13" spans="2:12" ht="67.349999999999994" customHeight="1" x14ac:dyDescent="0.2">
      <c r="B13" s="43" t="s">
        <v>0</v>
      </c>
      <c r="C13" s="119" t="s">
        <v>62</v>
      </c>
      <c r="D13" s="120"/>
      <c r="E13" s="120"/>
      <c r="F13" s="120"/>
      <c r="G13" s="120"/>
      <c r="H13" s="120"/>
      <c r="I13" s="120"/>
      <c r="J13" s="121"/>
    </row>
    <row r="14" spans="2:12" ht="67.349999999999994" customHeight="1" x14ac:dyDescent="0.2">
      <c r="B14" s="43" t="s">
        <v>2</v>
      </c>
      <c r="C14" s="122" t="s">
        <v>60</v>
      </c>
      <c r="D14" s="108"/>
      <c r="E14" s="108"/>
      <c r="F14" s="108"/>
      <c r="G14" s="108"/>
      <c r="H14" s="108"/>
      <c r="I14" s="108"/>
      <c r="J14" s="109"/>
    </row>
    <row r="15" spans="2:12" ht="67.349999999999994" customHeight="1" x14ac:dyDescent="0.2">
      <c r="B15" s="43" t="s">
        <v>1</v>
      </c>
      <c r="C15" s="123" t="s">
        <v>61</v>
      </c>
      <c r="D15" s="120"/>
      <c r="E15" s="120"/>
      <c r="F15" s="120"/>
      <c r="G15" s="120"/>
      <c r="H15" s="120"/>
      <c r="I15" s="120"/>
      <c r="J15" s="121"/>
    </row>
    <row r="16" spans="2:12" ht="67.349999999999994" customHeight="1" x14ac:dyDescent="0.2">
      <c r="B16" s="43" t="s">
        <v>3</v>
      </c>
      <c r="C16" s="107" t="s">
        <v>63</v>
      </c>
      <c r="D16" s="108"/>
      <c r="E16" s="108"/>
      <c r="F16" s="108"/>
      <c r="G16" s="108"/>
      <c r="H16" s="108"/>
      <c r="I16" s="108"/>
      <c r="J16" s="109"/>
    </row>
    <row r="18" spans="2:10" ht="43.5" customHeight="1" x14ac:dyDescent="0.2">
      <c r="B18" s="115" t="s">
        <v>10</v>
      </c>
      <c r="C18" s="115"/>
      <c r="D18" s="115"/>
      <c r="E18" s="115"/>
      <c r="F18" s="115"/>
      <c r="G18" s="115"/>
      <c r="H18" s="115"/>
      <c r="I18" s="115"/>
      <c r="J18" s="115"/>
    </row>
    <row r="19" spans="2:10" ht="7.5" customHeight="1" thickBot="1" x14ac:dyDescent="0.25">
      <c r="B19" s="47"/>
      <c r="C19" s="47"/>
      <c r="D19" s="47"/>
      <c r="E19" s="47"/>
      <c r="F19" s="47"/>
      <c r="G19" s="47"/>
      <c r="H19" s="47"/>
      <c r="I19" s="47"/>
      <c r="J19" s="47"/>
    </row>
    <row r="20" spans="2:10" ht="22.5" customHeight="1" thickTop="1" thickBot="1" x14ac:dyDescent="0.25">
      <c r="B20" s="110" t="s">
        <v>8</v>
      </c>
      <c r="C20" s="110"/>
      <c r="D20" s="111"/>
      <c r="E20" s="35">
        <v>22</v>
      </c>
      <c r="F20" s="124" t="s">
        <v>15</v>
      </c>
      <c r="G20" s="125"/>
      <c r="H20" s="125"/>
      <c r="I20" s="126"/>
      <c r="J20" s="35">
        <v>4</v>
      </c>
    </row>
    <row r="21" spans="2:10" ht="6" customHeight="1" thickTop="1" x14ac:dyDescent="0.2">
      <c r="B21" s="5"/>
      <c r="C21" s="5"/>
      <c r="D21" s="5"/>
      <c r="E21" s="5"/>
      <c r="F21" s="5"/>
      <c r="G21" s="5"/>
      <c r="H21" s="5"/>
      <c r="I21" s="5"/>
      <c r="J21" s="5"/>
    </row>
    <row r="22" spans="2:10" ht="15" customHeight="1" x14ac:dyDescent="0.2">
      <c r="B22" s="127" t="s">
        <v>9</v>
      </c>
      <c r="C22" s="128" t="s">
        <v>11</v>
      </c>
      <c r="D22" s="128"/>
      <c r="E22" s="128"/>
      <c r="F22" s="128"/>
      <c r="G22" s="128" t="s">
        <v>12</v>
      </c>
      <c r="H22" s="128"/>
      <c r="I22" s="128"/>
      <c r="J22" s="128"/>
    </row>
    <row r="23" spans="2:10" ht="24.75" customHeight="1" x14ac:dyDescent="0.2">
      <c r="B23" s="127"/>
      <c r="C23" s="8" t="s">
        <v>3</v>
      </c>
      <c r="D23" s="8" t="s">
        <v>1</v>
      </c>
      <c r="E23" s="8" t="s">
        <v>2</v>
      </c>
      <c r="F23" s="8" t="s">
        <v>0</v>
      </c>
      <c r="G23" s="8" t="s">
        <v>3</v>
      </c>
      <c r="H23" s="8" t="s">
        <v>1</v>
      </c>
      <c r="I23" s="8" t="s">
        <v>2</v>
      </c>
      <c r="J23" s="8" t="s">
        <v>0</v>
      </c>
    </row>
    <row r="24" spans="2:10" ht="18.75" customHeight="1" x14ac:dyDescent="0.2">
      <c r="B24" s="7">
        <v>1</v>
      </c>
      <c r="C24" s="36" t="s">
        <v>39</v>
      </c>
      <c r="D24" s="37">
        <v>10</v>
      </c>
      <c r="E24" s="37">
        <v>10</v>
      </c>
      <c r="F24" s="38">
        <v>2</v>
      </c>
      <c r="G24" s="15">
        <f>IFERROR(C24/$E$20,0)</f>
        <v>0</v>
      </c>
      <c r="H24" s="16">
        <f t="shared" ref="H24:J28" si="0">IFERROR(D24/$E$20,0)</f>
        <v>0.45454545454545453</v>
      </c>
      <c r="I24" s="15">
        <f t="shared" si="0"/>
        <v>0.45454545454545453</v>
      </c>
      <c r="J24" s="17">
        <f t="shared" si="0"/>
        <v>9.0909090909090912E-2</v>
      </c>
    </row>
    <row r="25" spans="2:10" ht="18.75" customHeight="1" x14ac:dyDescent="0.2">
      <c r="B25" s="7">
        <v>2</v>
      </c>
      <c r="C25" s="39">
        <v>0</v>
      </c>
      <c r="D25" s="40">
        <v>0</v>
      </c>
      <c r="E25" s="40">
        <v>22</v>
      </c>
      <c r="F25" s="41">
        <v>0</v>
      </c>
      <c r="G25" s="15">
        <f>IFERROR(C25/$E$20,0)</f>
        <v>0</v>
      </c>
      <c r="H25" s="16">
        <f t="shared" si="0"/>
        <v>0</v>
      </c>
      <c r="I25" s="15">
        <f t="shared" si="0"/>
        <v>1</v>
      </c>
      <c r="J25" s="17">
        <f t="shared" si="0"/>
        <v>0</v>
      </c>
    </row>
    <row r="26" spans="2:10" ht="18.75" customHeight="1" x14ac:dyDescent="0.2">
      <c r="B26" s="7">
        <v>3</v>
      </c>
      <c r="C26" s="36">
        <v>0</v>
      </c>
      <c r="D26" s="37">
        <v>2</v>
      </c>
      <c r="E26" s="37">
        <v>20</v>
      </c>
      <c r="F26" s="38">
        <v>0</v>
      </c>
      <c r="G26" s="15">
        <f>IFERROR(C26/$E$20,0)</f>
        <v>0</v>
      </c>
      <c r="H26" s="16">
        <f t="shared" si="0"/>
        <v>9.0909090909090912E-2</v>
      </c>
      <c r="I26" s="15">
        <f t="shared" si="0"/>
        <v>0.90909090909090906</v>
      </c>
      <c r="J26" s="17">
        <f t="shared" si="0"/>
        <v>0</v>
      </c>
    </row>
    <row r="27" spans="2:10" ht="18.75" customHeight="1" x14ac:dyDescent="0.2">
      <c r="B27" s="7">
        <v>4</v>
      </c>
      <c r="C27" s="39">
        <v>0</v>
      </c>
      <c r="D27" s="40">
        <v>2</v>
      </c>
      <c r="E27" s="40">
        <v>18</v>
      </c>
      <c r="F27" s="41">
        <v>2</v>
      </c>
      <c r="G27" s="15">
        <f>IFERROR(C27/$E$20,0)</f>
        <v>0</v>
      </c>
      <c r="H27" s="16">
        <f t="shared" si="0"/>
        <v>9.0909090909090912E-2</v>
      </c>
      <c r="I27" s="15">
        <f t="shared" si="0"/>
        <v>0.81818181818181823</v>
      </c>
      <c r="J27" s="17">
        <f t="shared" si="0"/>
        <v>9.0909090909090912E-2</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2" t="s">
        <v>14</v>
      </c>
      <c r="C30" s="132"/>
      <c r="D30" s="132"/>
      <c r="E30" s="132"/>
      <c r="F30" s="132"/>
      <c r="G30" s="132"/>
      <c r="H30" s="132"/>
      <c r="I30" s="132"/>
      <c r="J30" s="132"/>
    </row>
    <row r="31" spans="2:10" ht="18" customHeight="1" x14ac:dyDescent="0.2">
      <c r="B31" s="133" t="str">
        <f>CONCATENATE(E6," - Grado ",E8)</f>
        <v>MATEMÁTICAS - Grado 4º</v>
      </c>
      <c r="C31" s="133"/>
      <c r="D31" s="133"/>
      <c r="E31" s="133"/>
      <c r="F31" s="133"/>
      <c r="G31" s="133"/>
      <c r="H31" s="133"/>
      <c r="I31" s="133"/>
      <c r="J31" s="133"/>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4"/>
      <c r="C57" s="134"/>
      <c r="D57" s="134"/>
      <c r="E57" s="134"/>
      <c r="F57" s="134"/>
      <c r="G57" s="134"/>
      <c r="H57" s="134"/>
      <c r="I57" s="134"/>
      <c r="J57" s="134"/>
    </row>
    <row r="58" spans="2:10" ht="23.25" customHeight="1" x14ac:dyDescent="0.25">
      <c r="B58" s="85" t="s">
        <v>31</v>
      </c>
      <c r="C58" s="85"/>
      <c r="D58" s="85"/>
      <c r="E58" s="85"/>
      <c r="F58" s="85"/>
      <c r="G58" s="85"/>
      <c r="H58" s="85"/>
      <c r="I58" s="85"/>
      <c r="J58" s="85"/>
    </row>
    <row r="59" spans="2:10" ht="48" customHeight="1" x14ac:dyDescent="0.2">
      <c r="B59" s="135" t="s">
        <v>37</v>
      </c>
      <c r="C59" s="136"/>
      <c r="D59" s="136"/>
      <c r="E59" s="136"/>
      <c r="F59" s="136"/>
      <c r="G59" s="136"/>
      <c r="H59" s="136"/>
      <c r="I59" s="136"/>
      <c r="J59" s="136"/>
    </row>
    <row r="60" spans="2:10" ht="33" customHeight="1" x14ac:dyDescent="0.2">
      <c r="B60" s="137" t="s">
        <v>32</v>
      </c>
      <c r="C60" s="138"/>
      <c r="D60" s="138"/>
      <c r="E60" s="138"/>
      <c r="F60" s="138"/>
      <c r="G60" s="138"/>
      <c r="H60" s="138"/>
      <c r="I60" s="138"/>
      <c r="J60" s="139"/>
    </row>
    <row r="61" spans="2:10" ht="15" customHeight="1" x14ac:dyDescent="0.2">
      <c r="B61" s="144"/>
      <c r="C61" s="145"/>
      <c r="D61" s="145"/>
      <c r="E61" s="145"/>
      <c r="F61" s="145"/>
      <c r="G61" s="145"/>
      <c r="H61" s="145"/>
      <c r="I61" s="145"/>
      <c r="J61" s="146"/>
    </row>
    <row r="62" spans="2:10" x14ac:dyDescent="0.2">
      <c r="B62" s="103" t="s">
        <v>35</v>
      </c>
      <c r="C62" s="33">
        <v>1</v>
      </c>
      <c r="D62" s="100" t="s">
        <v>79</v>
      </c>
      <c r="E62" s="101"/>
      <c r="F62" s="101"/>
      <c r="G62" s="101"/>
      <c r="H62" s="101"/>
      <c r="I62" s="101"/>
      <c r="J62" s="102"/>
    </row>
    <row r="63" spans="2:10" x14ac:dyDescent="0.2">
      <c r="B63" s="104"/>
      <c r="C63" s="34">
        <v>2</v>
      </c>
      <c r="D63" s="141" t="s">
        <v>80</v>
      </c>
      <c r="E63" s="142"/>
      <c r="F63" s="142"/>
      <c r="G63" s="142"/>
      <c r="H63" s="142"/>
      <c r="I63" s="142"/>
      <c r="J63" s="143"/>
    </row>
    <row r="64" spans="2:10" x14ac:dyDescent="0.2">
      <c r="B64" s="104"/>
      <c r="C64" s="33">
        <v>3</v>
      </c>
      <c r="D64" s="100" t="s">
        <v>81</v>
      </c>
      <c r="E64" s="101"/>
      <c r="F64" s="101"/>
      <c r="G64" s="101"/>
      <c r="H64" s="101"/>
      <c r="I64" s="101"/>
      <c r="J64" s="102"/>
    </row>
    <row r="65" spans="2:10" x14ac:dyDescent="0.2">
      <c r="B65" s="104"/>
      <c r="C65" s="34">
        <v>4</v>
      </c>
      <c r="D65" s="141" t="s">
        <v>82</v>
      </c>
      <c r="E65" s="142"/>
      <c r="F65" s="142"/>
      <c r="G65" s="142"/>
      <c r="H65" s="142"/>
      <c r="I65" s="142"/>
      <c r="J65" s="143"/>
    </row>
    <row r="66" spans="2:10" x14ac:dyDescent="0.2">
      <c r="B66" s="105"/>
      <c r="C66" s="33">
        <v>5</v>
      </c>
      <c r="D66" s="100" t="s">
        <v>83</v>
      </c>
      <c r="E66" s="101"/>
      <c r="F66" s="101"/>
      <c r="G66" s="101"/>
      <c r="H66" s="101"/>
      <c r="I66" s="101"/>
      <c r="J66" s="102"/>
    </row>
    <row r="67" spans="2:10" x14ac:dyDescent="0.2">
      <c r="B67" s="129"/>
      <c r="C67" s="130"/>
      <c r="D67" s="130"/>
      <c r="E67" s="130"/>
      <c r="F67" s="130"/>
      <c r="G67" s="130"/>
      <c r="H67" s="130"/>
      <c r="I67" s="130"/>
      <c r="J67" s="131"/>
    </row>
    <row r="68" spans="2:10" ht="14.25" customHeight="1" x14ac:dyDescent="0.2">
      <c r="B68" s="103" t="s">
        <v>33</v>
      </c>
      <c r="C68" s="33">
        <v>1</v>
      </c>
      <c r="D68" s="100" t="s">
        <v>111</v>
      </c>
      <c r="E68" s="101"/>
      <c r="F68" s="101"/>
      <c r="G68" s="101"/>
      <c r="H68" s="101"/>
      <c r="I68" s="101"/>
      <c r="J68" s="102"/>
    </row>
    <row r="69" spans="2:10" x14ac:dyDescent="0.2">
      <c r="B69" s="104"/>
      <c r="C69" s="34">
        <v>2</v>
      </c>
      <c r="D69" s="141" t="s">
        <v>107</v>
      </c>
      <c r="E69" s="142"/>
      <c r="F69" s="142"/>
      <c r="G69" s="142"/>
      <c r="H69" s="142"/>
      <c r="I69" s="142"/>
      <c r="J69" s="143"/>
    </row>
    <row r="70" spans="2:10" x14ac:dyDescent="0.2">
      <c r="B70" s="104"/>
      <c r="C70" s="33">
        <v>3</v>
      </c>
      <c r="D70" s="100" t="s">
        <v>108</v>
      </c>
      <c r="E70" s="101"/>
      <c r="F70" s="101"/>
      <c r="G70" s="101"/>
      <c r="H70" s="101"/>
      <c r="I70" s="101"/>
      <c r="J70" s="102"/>
    </row>
    <row r="71" spans="2:10" x14ac:dyDescent="0.2">
      <c r="B71" s="104"/>
      <c r="C71" s="34">
        <v>4</v>
      </c>
      <c r="D71" s="141" t="s">
        <v>109</v>
      </c>
      <c r="E71" s="142"/>
      <c r="F71" s="142"/>
      <c r="G71" s="142"/>
      <c r="H71" s="142"/>
      <c r="I71" s="142"/>
      <c r="J71" s="143"/>
    </row>
    <row r="72" spans="2:10" x14ac:dyDescent="0.2">
      <c r="B72" s="104"/>
      <c r="C72" s="34">
        <v>5</v>
      </c>
      <c r="D72" s="100" t="s">
        <v>110</v>
      </c>
      <c r="E72" s="101"/>
      <c r="F72" s="101"/>
      <c r="G72" s="101"/>
      <c r="H72" s="101"/>
      <c r="I72" s="101"/>
      <c r="J72" s="102"/>
    </row>
    <row r="73" spans="2:10" ht="14.25" customHeight="1" x14ac:dyDescent="0.2">
      <c r="B73" s="105"/>
      <c r="C73" s="33">
        <v>6</v>
      </c>
      <c r="D73" s="100" t="s">
        <v>112</v>
      </c>
      <c r="E73" s="101"/>
      <c r="F73" s="101"/>
      <c r="G73" s="101"/>
      <c r="H73" s="101"/>
      <c r="I73" s="101"/>
      <c r="J73" s="102"/>
    </row>
    <row r="74" spans="2:10" ht="14.25" customHeight="1" x14ac:dyDescent="0.2">
      <c r="B74" s="103" t="s">
        <v>34</v>
      </c>
      <c r="C74" s="33">
        <v>1</v>
      </c>
      <c r="D74" s="100" t="s">
        <v>123</v>
      </c>
      <c r="E74" s="101"/>
      <c r="F74" s="101"/>
      <c r="G74" s="101"/>
      <c r="H74" s="101"/>
      <c r="I74" s="101"/>
      <c r="J74" s="102"/>
    </row>
    <row r="75" spans="2:10" x14ac:dyDescent="0.2">
      <c r="B75" s="104"/>
      <c r="C75" s="34">
        <v>2</v>
      </c>
      <c r="D75" s="141" t="s">
        <v>122</v>
      </c>
      <c r="E75" s="142"/>
      <c r="F75" s="142"/>
      <c r="G75" s="142"/>
      <c r="H75" s="142"/>
      <c r="I75" s="142"/>
      <c r="J75" s="143"/>
    </row>
    <row r="76" spans="2:10" x14ac:dyDescent="0.2">
      <c r="B76" s="104"/>
      <c r="C76" s="33">
        <v>3</v>
      </c>
      <c r="D76" s="100" t="s">
        <v>124</v>
      </c>
      <c r="E76" s="101"/>
      <c r="F76" s="101"/>
      <c r="G76" s="101"/>
      <c r="H76" s="101"/>
      <c r="I76" s="101"/>
      <c r="J76" s="102"/>
    </row>
    <row r="77" spans="2:10" x14ac:dyDescent="0.2">
      <c r="B77" s="104"/>
      <c r="C77" s="34">
        <v>4</v>
      </c>
      <c r="D77" s="141" t="s">
        <v>126</v>
      </c>
      <c r="E77" s="142"/>
      <c r="F77" s="142"/>
      <c r="G77" s="142"/>
      <c r="H77" s="142"/>
      <c r="I77" s="142"/>
      <c r="J77" s="143"/>
    </row>
    <row r="78" spans="2:10" x14ac:dyDescent="0.2">
      <c r="B78" s="104"/>
      <c r="C78" s="34">
        <v>5</v>
      </c>
      <c r="D78" s="100" t="s">
        <v>125</v>
      </c>
      <c r="E78" s="101"/>
      <c r="F78" s="101"/>
      <c r="G78" s="101"/>
      <c r="H78" s="101"/>
      <c r="I78" s="101"/>
      <c r="J78" s="102"/>
    </row>
    <row r="79" spans="2:10" ht="14.25" customHeight="1" x14ac:dyDescent="0.2">
      <c r="B79" s="105"/>
      <c r="C79" s="34">
        <v>6</v>
      </c>
      <c r="D79" s="100" t="s">
        <v>73</v>
      </c>
      <c r="E79" s="101"/>
      <c r="F79" s="101"/>
      <c r="G79" s="101"/>
      <c r="H79" s="101"/>
      <c r="I79" s="101"/>
      <c r="J79" s="102"/>
    </row>
    <row r="80" spans="2:10" x14ac:dyDescent="0.2">
      <c r="B80" s="103" t="s">
        <v>36</v>
      </c>
      <c r="C80" s="33">
        <v>1</v>
      </c>
      <c r="D80" s="100" t="s">
        <v>144</v>
      </c>
      <c r="E80" s="101"/>
      <c r="F80" s="101"/>
      <c r="G80" s="101"/>
      <c r="H80" s="101"/>
      <c r="I80" s="101"/>
      <c r="J80" s="102"/>
    </row>
    <row r="81" spans="2:10" x14ac:dyDescent="0.2">
      <c r="B81" s="104"/>
      <c r="C81" s="34">
        <v>2</v>
      </c>
      <c r="D81" s="141" t="s">
        <v>148</v>
      </c>
      <c r="E81" s="142"/>
      <c r="F81" s="142"/>
      <c r="G81" s="142"/>
      <c r="H81" s="142"/>
      <c r="I81" s="142"/>
      <c r="J81" s="143"/>
    </row>
    <row r="82" spans="2:10" x14ac:dyDescent="0.2">
      <c r="B82" s="104"/>
      <c r="C82" s="33">
        <v>3</v>
      </c>
      <c r="D82" s="100" t="s">
        <v>145</v>
      </c>
      <c r="E82" s="101"/>
      <c r="F82" s="101"/>
      <c r="G82" s="101"/>
      <c r="H82" s="101"/>
      <c r="I82" s="101"/>
      <c r="J82" s="102"/>
    </row>
    <row r="83" spans="2:10" x14ac:dyDescent="0.2">
      <c r="B83" s="104"/>
      <c r="C83" s="34">
        <v>4</v>
      </c>
      <c r="D83" s="141" t="s">
        <v>146</v>
      </c>
      <c r="E83" s="142"/>
      <c r="F83" s="142"/>
      <c r="G83" s="142"/>
      <c r="H83" s="142"/>
      <c r="I83" s="142"/>
      <c r="J83" s="143"/>
    </row>
    <row r="84" spans="2:10" x14ac:dyDescent="0.2">
      <c r="B84" s="105"/>
      <c r="C84" s="33">
        <v>5</v>
      </c>
      <c r="D84" s="100" t="s">
        <v>147</v>
      </c>
      <c r="E84" s="101"/>
      <c r="F84" s="101"/>
      <c r="G84" s="101"/>
      <c r="H84" s="101"/>
      <c r="I84" s="101"/>
      <c r="J84" s="102"/>
    </row>
    <row r="85" spans="2:10" x14ac:dyDescent="0.2">
      <c r="B85" s="48"/>
      <c r="D85" s="49"/>
      <c r="E85" s="49"/>
      <c r="F85" s="49"/>
      <c r="G85" s="49"/>
      <c r="H85" s="49"/>
      <c r="I85" s="49"/>
      <c r="J85" s="50"/>
    </row>
    <row r="86" spans="2:10" x14ac:dyDescent="0.2">
      <c r="B86" s="103" t="s">
        <v>38</v>
      </c>
      <c r="C86" s="33">
        <v>1</v>
      </c>
      <c r="D86" s="100"/>
      <c r="E86" s="101"/>
      <c r="F86" s="101"/>
      <c r="G86" s="101"/>
      <c r="H86" s="101"/>
      <c r="I86" s="101"/>
      <c r="J86" s="102"/>
    </row>
    <row r="87" spans="2:10" x14ac:dyDescent="0.2">
      <c r="B87" s="104"/>
      <c r="C87" s="34">
        <v>2</v>
      </c>
      <c r="D87" s="141"/>
      <c r="E87" s="142"/>
      <c r="F87" s="142"/>
      <c r="G87" s="142"/>
      <c r="H87" s="142"/>
      <c r="I87" s="142"/>
      <c r="J87" s="143"/>
    </row>
    <row r="88" spans="2:10" x14ac:dyDescent="0.2">
      <c r="B88" s="104"/>
      <c r="C88" s="33">
        <v>3</v>
      </c>
      <c r="D88" s="100"/>
      <c r="E88" s="101"/>
      <c r="F88" s="101"/>
      <c r="G88" s="101"/>
      <c r="H88" s="101"/>
      <c r="I88" s="101"/>
      <c r="J88" s="102"/>
    </row>
    <row r="89" spans="2:10" x14ac:dyDescent="0.2">
      <c r="B89" s="104"/>
      <c r="C89" s="34">
        <v>4</v>
      </c>
      <c r="D89" s="141"/>
      <c r="E89" s="142"/>
      <c r="F89" s="142"/>
      <c r="G89" s="142"/>
      <c r="H89" s="142"/>
      <c r="I89" s="142"/>
      <c r="J89" s="143"/>
    </row>
    <row r="90" spans="2:10" x14ac:dyDescent="0.2">
      <c r="B90" s="105"/>
      <c r="C90" s="33">
        <v>5</v>
      </c>
      <c r="D90" s="100"/>
      <c r="E90" s="101"/>
      <c r="F90" s="101"/>
      <c r="G90" s="101"/>
      <c r="H90" s="101"/>
      <c r="I90" s="101"/>
      <c r="J90" s="102"/>
    </row>
    <row r="93" spans="2:10" x14ac:dyDescent="0.2">
      <c r="B93" s="44" t="s">
        <v>51</v>
      </c>
      <c r="D93" s="44"/>
      <c r="E93" s="44"/>
      <c r="F93" s="44"/>
      <c r="G93" s="44"/>
      <c r="H93" s="44"/>
      <c r="I93" s="44"/>
      <c r="J93" s="44"/>
    </row>
    <row r="94" spans="2:10" x14ac:dyDescent="0.2">
      <c r="B94" s="45"/>
      <c r="D94" s="45"/>
      <c r="E94" s="45"/>
      <c r="F94" s="45"/>
      <c r="G94" s="45"/>
      <c r="H94" s="45"/>
      <c r="I94" s="45"/>
      <c r="J94" s="45"/>
    </row>
    <row r="95" spans="2:10" x14ac:dyDescent="0.2">
      <c r="B95" s="45"/>
      <c r="C95" s="44"/>
      <c r="D95" s="45"/>
      <c r="E95" s="45"/>
      <c r="F95" s="45"/>
      <c r="G95" s="45"/>
      <c r="H95" s="45"/>
      <c r="I95" s="45"/>
      <c r="J95" s="45"/>
    </row>
    <row r="96" spans="2:10" x14ac:dyDescent="0.2">
      <c r="C96" s="45"/>
    </row>
    <row r="97" spans="3:3" x14ac:dyDescent="0.2">
      <c r="C97" s="45"/>
    </row>
  </sheetData>
  <mergeCells count="56">
    <mergeCell ref="C12:J12"/>
    <mergeCell ref="D73:J73"/>
    <mergeCell ref="B68:B73"/>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D76:J76"/>
    <mergeCell ref="D77:J77"/>
    <mergeCell ref="D78:J78"/>
    <mergeCell ref="B67:J67"/>
    <mergeCell ref="D68:J68"/>
    <mergeCell ref="D69:J69"/>
    <mergeCell ref="D70:J70"/>
    <mergeCell ref="D71:J71"/>
    <mergeCell ref="D72:J72"/>
    <mergeCell ref="B74:B79"/>
    <mergeCell ref="D79:J79"/>
    <mergeCell ref="D74:J74"/>
    <mergeCell ref="D75:J75"/>
    <mergeCell ref="B86:B90"/>
    <mergeCell ref="D86:J86"/>
    <mergeCell ref="D87:J87"/>
    <mergeCell ref="D88:J88"/>
    <mergeCell ref="D89:J89"/>
    <mergeCell ref="D90:J90"/>
    <mergeCell ref="B80:B84"/>
    <mergeCell ref="D80:J80"/>
    <mergeCell ref="D81:J81"/>
    <mergeCell ref="D82:J82"/>
    <mergeCell ref="D83:J83"/>
    <mergeCell ref="D84:J84"/>
  </mergeCells>
  <conditionalFormatting sqref="G24:J24">
    <cfRule type="expression" dxfId="24" priority="5">
      <formula>IF($E$20=0,1,0)</formula>
    </cfRule>
  </conditionalFormatting>
  <conditionalFormatting sqref="G26:J26">
    <cfRule type="expression" dxfId="23" priority="4">
      <formula>IF($E$20=0,1,0)</formula>
    </cfRule>
  </conditionalFormatting>
  <conditionalFormatting sqref="G28:J28">
    <cfRule type="expression" dxfId="22" priority="3">
      <formula>IF($E$20=0,1,0)</formula>
    </cfRule>
  </conditionalFormatting>
  <conditionalFormatting sqref="G25:J25">
    <cfRule type="expression" dxfId="21" priority="2">
      <formula>IF($E$20=0,1,0)</formula>
    </cfRule>
  </conditionalFormatting>
  <conditionalFormatting sqref="G27:J27">
    <cfRule type="expression" dxfId="2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22" workbookViewId="0">
      <selection activeCell="C24" sqref="C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5" t="s">
        <v>30</v>
      </c>
      <c r="C1" s="85"/>
      <c r="D1" s="85"/>
      <c r="E1" s="85"/>
      <c r="F1" s="85"/>
      <c r="G1" s="85"/>
      <c r="H1" s="85"/>
      <c r="I1" s="85"/>
      <c r="J1" s="85"/>
    </row>
    <row r="2" spans="2:12" ht="7.5" customHeight="1" x14ac:dyDescent="0.2">
      <c r="B2" s="2"/>
      <c r="C2" s="2"/>
      <c r="D2" s="2"/>
      <c r="E2" s="2"/>
      <c r="F2" s="2"/>
      <c r="G2" s="2"/>
      <c r="H2" s="2"/>
      <c r="I2" s="2"/>
      <c r="J2" s="2"/>
    </row>
    <row r="3" spans="2:12" ht="8.25" customHeight="1" x14ac:dyDescent="0.2"/>
    <row r="4" spans="2:12" ht="14.25" customHeight="1" x14ac:dyDescent="0.2">
      <c r="B4" s="106" t="s">
        <v>41</v>
      </c>
      <c r="C4" s="106"/>
      <c r="D4" s="106"/>
      <c r="E4" s="106"/>
      <c r="F4" s="106"/>
      <c r="G4" s="106"/>
      <c r="H4" s="106"/>
      <c r="I4" s="106"/>
      <c r="J4" s="106"/>
    </row>
    <row r="5" spans="2:12" ht="15" thickBot="1" x14ac:dyDescent="0.25">
      <c r="B5" s="106"/>
      <c r="C5" s="106"/>
      <c r="D5" s="106"/>
      <c r="E5" s="106"/>
      <c r="F5" s="106"/>
      <c r="G5" s="106"/>
      <c r="H5" s="106"/>
      <c r="I5" s="106"/>
      <c r="J5" s="106"/>
    </row>
    <row r="6" spans="2:12" ht="22.5" customHeight="1" thickTop="1" thickBot="1" x14ac:dyDescent="0.25">
      <c r="B6" s="110" t="s">
        <v>7</v>
      </c>
      <c r="C6" s="110"/>
      <c r="D6" s="111"/>
      <c r="E6" s="112" t="s">
        <v>67</v>
      </c>
      <c r="F6" s="113"/>
      <c r="G6" s="113"/>
      <c r="H6" s="113"/>
      <c r="I6" s="113"/>
      <c r="J6" s="114"/>
    </row>
    <row r="7" spans="2:12" ht="7.5" customHeight="1" thickTop="1" thickBot="1" x14ac:dyDescent="0.25"/>
    <row r="8" spans="2:12" ht="22.5" customHeight="1" thickTop="1" thickBot="1" x14ac:dyDescent="0.25">
      <c r="D8" s="46" t="s">
        <v>13</v>
      </c>
      <c r="E8" s="35" t="s">
        <v>153</v>
      </c>
      <c r="F8" s="3"/>
      <c r="G8" s="3"/>
      <c r="H8" s="3"/>
      <c r="I8" s="3"/>
      <c r="J8" s="9"/>
    </row>
    <row r="9" spans="2:12" ht="7.5" customHeight="1" thickTop="1" x14ac:dyDescent="0.2"/>
    <row r="10" spans="2:12" ht="34.5" customHeight="1" x14ac:dyDescent="0.2">
      <c r="B10" s="115" t="s">
        <v>45</v>
      </c>
      <c r="C10" s="115"/>
      <c r="D10" s="115"/>
      <c r="E10" s="115"/>
      <c r="F10" s="115"/>
      <c r="G10" s="115"/>
      <c r="H10" s="115"/>
      <c r="I10" s="115"/>
      <c r="J10" s="115"/>
      <c r="L10" s="1" t="s">
        <v>43</v>
      </c>
    </row>
    <row r="11" spans="2:12" ht="6" customHeight="1" x14ac:dyDescent="0.2">
      <c r="B11" s="5"/>
      <c r="C11" s="5"/>
      <c r="D11" s="5"/>
      <c r="E11" s="5"/>
      <c r="F11" s="5"/>
      <c r="G11" s="5"/>
      <c r="H11" s="5"/>
      <c r="I11" s="5"/>
      <c r="J11" s="5"/>
    </row>
    <row r="12" spans="2:12" ht="36.75" customHeight="1" x14ac:dyDescent="0.2">
      <c r="B12" s="20" t="s">
        <v>4</v>
      </c>
      <c r="C12" s="116" t="str">
        <f>CONCATENATE("Descripción de los niveles de desempeño - ",D6," Grado ",E8)</f>
        <v>Descripción de los niveles de desempeño -  Grado 4º</v>
      </c>
      <c r="D12" s="117"/>
      <c r="E12" s="117"/>
      <c r="F12" s="117"/>
      <c r="G12" s="117"/>
      <c r="H12" s="117"/>
      <c r="I12" s="117"/>
      <c r="J12" s="118"/>
    </row>
    <row r="13" spans="2:12" ht="67.349999999999994" customHeight="1" x14ac:dyDescent="0.2">
      <c r="B13" s="43" t="s">
        <v>0</v>
      </c>
      <c r="C13" s="119" t="s">
        <v>62</v>
      </c>
      <c r="D13" s="120"/>
      <c r="E13" s="120"/>
      <c r="F13" s="120"/>
      <c r="G13" s="120"/>
      <c r="H13" s="120"/>
      <c r="I13" s="120"/>
      <c r="J13" s="121"/>
    </row>
    <row r="14" spans="2:12" ht="67.349999999999994" customHeight="1" x14ac:dyDescent="0.2">
      <c r="B14" s="43" t="s">
        <v>2</v>
      </c>
      <c r="C14" s="122" t="s">
        <v>60</v>
      </c>
      <c r="D14" s="108"/>
      <c r="E14" s="108"/>
      <c r="F14" s="108"/>
      <c r="G14" s="108"/>
      <c r="H14" s="108"/>
      <c r="I14" s="108"/>
      <c r="J14" s="109"/>
    </row>
    <row r="15" spans="2:12" ht="67.349999999999994" customHeight="1" x14ac:dyDescent="0.2">
      <c r="B15" s="43" t="s">
        <v>1</v>
      </c>
      <c r="C15" s="123" t="s">
        <v>61</v>
      </c>
      <c r="D15" s="120"/>
      <c r="E15" s="120"/>
      <c r="F15" s="120"/>
      <c r="G15" s="120"/>
      <c r="H15" s="120"/>
      <c r="I15" s="120"/>
      <c r="J15" s="121"/>
    </row>
    <row r="16" spans="2:12" ht="67.349999999999994" customHeight="1" x14ac:dyDescent="0.2">
      <c r="B16" s="43" t="s">
        <v>3</v>
      </c>
      <c r="C16" s="107" t="s">
        <v>63</v>
      </c>
      <c r="D16" s="108"/>
      <c r="E16" s="108"/>
      <c r="F16" s="108"/>
      <c r="G16" s="108"/>
      <c r="H16" s="108"/>
      <c r="I16" s="108"/>
      <c r="J16" s="109"/>
    </row>
    <row r="18" spans="2:10" ht="43.5" customHeight="1" x14ac:dyDescent="0.2">
      <c r="B18" s="115" t="s">
        <v>10</v>
      </c>
      <c r="C18" s="115"/>
      <c r="D18" s="115"/>
      <c r="E18" s="115"/>
      <c r="F18" s="115"/>
      <c r="G18" s="115"/>
      <c r="H18" s="115"/>
      <c r="I18" s="115"/>
      <c r="J18" s="115"/>
    </row>
    <row r="19" spans="2:10" ht="7.5" customHeight="1" thickBot="1" x14ac:dyDescent="0.25">
      <c r="B19" s="47"/>
      <c r="C19" s="47"/>
      <c r="D19" s="47"/>
      <c r="E19" s="47"/>
      <c r="F19" s="47"/>
      <c r="G19" s="47"/>
      <c r="H19" s="47"/>
      <c r="I19" s="47"/>
      <c r="J19" s="47"/>
    </row>
    <row r="20" spans="2:10" ht="22.5" customHeight="1" thickTop="1" thickBot="1" x14ac:dyDescent="0.25">
      <c r="B20" s="110" t="s">
        <v>8</v>
      </c>
      <c r="C20" s="110"/>
      <c r="D20" s="111"/>
      <c r="E20" s="35">
        <v>17</v>
      </c>
      <c r="F20" s="124" t="s">
        <v>15</v>
      </c>
      <c r="G20" s="125"/>
      <c r="H20" s="125"/>
      <c r="I20" s="126"/>
      <c r="J20" s="35">
        <v>4</v>
      </c>
    </row>
    <row r="21" spans="2:10" ht="6" customHeight="1" thickTop="1" x14ac:dyDescent="0.2">
      <c r="B21" s="5"/>
      <c r="C21" s="5"/>
      <c r="D21" s="5"/>
      <c r="E21" s="5"/>
      <c r="F21" s="5"/>
      <c r="G21" s="5"/>
      <c r="H21" s="5"/>
      <c r="I21" s="5"/>
      <c r="J21" s="5"/>
    </row>
    <row r="22" spans="2:10" ht="15" customHeight="1" x14ac:dyDescent="0.2">
      <c r="B22" s="127" t="s">
        <v>9</v>
      </c>
      <c r="C22" s="128" t="s">
        <v>11</v>
      </c>
      <c r="D22" s="128"/>
      <c r="E22" s="128"/>
      <c r="F22" s="128"/>
      <c r="G22" s="128" t="s">
        <v>12</v>
      </c>
      <c r="H22" s="128"/>
      <c r="I22" s="128"/>
      <c r="J22" s="128"/>
    </row>
    <row r="23" spans="2:10" ht="24.75" customHeight="1" x14ac:dyDescent="0.2">
      <c r="B23" s="127"/>
      <c r="C23" s="8" t="s">
        <v>3</v>
      </c>
      <c r="D23" s="8" t="s">
        <v>1</v>
      </c>
      <c r="E23" s="8" t="s">
        <v>2</v>
      </c>
      <c r="F23" s="8" t="s">
        <v>0</v>
      </c>
      <c r="G23" s="8" t="s">
        <v>3</v>
      </c>
      <c r="H23" s="8" t="s">
        <v>1</v>
      </c>
      <c r="I23" s="8" t="s">
        <v>2</v>
      </c>
      <c r="J23" s="8" t="s">
        <v>0</v>
      </c>
    </row>
    <row r="24" spans="2:10" ht="18.75" customHeight="1" x14ac:dyDescent="0.2">
      <c r="B24" s="7">
        <v>1</v>
      </c>
      <c r="C24" s="36" t="s">
        <v>39</v>
      </c>
      <c r="D24" s="37">
        <v>7</v>
      </c>
      <c r="E24" s="37">
        <v>15</v>
      </c>
      <c r="F24" s="38">
        <v>0</v>
      </c>
      <c r="G24" s="15">
        <f>IFERROR(C24/$E$20,0)</f>
        <v>0</v>
      </c>
      <c r="H24" s="16">
        <f t="shared" ref="H24:J28" si="0">IFERROR(D24/$E$20,0)</f>
        <v>0.41176470588235292</v>
      </c>
      <c r="I24" s="15">
        <f t="shared" si="0"/>
        <v>0.88235294117647056</v>
      </c>
      <c r="J24" s="17">
        <f t="shared" si="0"/>
        <v>0</v>
      </c>
    </row>
    <row r="25" spans="2:10" ht="18.75" customHeight="1" x14ac:dyDescent="0.2">
      <c r="B25" s="7">
        <v>2</v>
      </c>
      <c r="C25" s="39">
        <v>0</v>
      </c>
      <c r="D25" s="40">
        <v>3</v>
      </c>
      <c r="E25" s="40">
        <v>11</v>
      </c>
      <c r="F25" s="41">
        <v>8</v>
      </c>
      <c r="G25" s="15">
        <f>IFERROR(C25/$E$20,0)</f>
        <v>0</v>
      </c>
      <c r="H25" s="16">
        <f t="shared" si="0"/>
        <v>0.17647058823529413</v>
      </c>
      <c r="I25" s="15">
        <f t="shared" si="0"/>
        <v>0.6470588235294118</v>
      </c>
      <c r="J25" s="17">
        <f t="shared" si="0"/>
        <v>0.47058823529411764</v>
      </c>
    </row>
    <row r="26" spans="2:10" ht="18.75" customHeight="1" x14ac:dyDescent="0.2">
      <c r="B26" s="7">
        <v>3</v>
      </c>
      <c r="C26" s="36">
        <v>1</v>
      </c>
      <c r="D26" s="37">
        <v>7</v>
      </c>
      <c r="E26" s="37">
        <v>11</v>
      </c>
      <c r="F26" s="38">
        <v>3</v>
      </c>
      <c r="G26" s="15">
        <f>IFERROR(C26/$E$20,0)</f>
        <v>5.8823529411764705E-2</v>
      </c>
      <c r="H26" s="16">
        <f t="shared" si="0"/>
        <v>0.41176470588235292</v>
      </c>
      <c r="I26" s="15">
        <f t="shared" si="0"/>
        <v>0.6470588235294118</v>
      </c>
      <c r="J26" s="17">
        <f t="shared" si="0"/>
        <v>0.17647058823529413</v>
      </c>
    </row>
    <row r="27" spans="2:10" ht="18.75" customHeight="1" x14ac:dyDescent="0.2">
      <c r="B27" s="7">
        <v>4</v>
      </c>
      <c r="C27" s="39">
        <v>0</v>
      </c>
      <c r="D27" s="40">
        <v>6</v>
      </c>
      <c r="E27" s="40">
        <v>5</v>
      </c>
      <c r="F27" s="41">
        <v>11</v>
      </c>
      <c r="G27" s="15">
        <f>IFERROR(C27/$E$20,0)</f>
        <v>0</v>
      </c>
      <c r="H27" s="16">
        <f t="shared" si="0"/>
        <v>0.35294117647058826</v>
      </c>
      <c r="I27" s="15">
        <f t="shared" si="0"/>
        <v>0.29411764705882354</v>
      </c>
      <c r="J27" s="17">
        <f t="shared" si="0"/>
        <v>0.6470588235294118</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2" t="s">
        <v>14</v>
      </c>
      <c r="C30" s="132"/>
      <c r="D30" s="132"/>
      <c r="E30" s="132"/>
      <c r="F30" s="132"/>
      <c r="G30" s="132"/>
      <c r="H30" s="132"/>
      <c r="I30" s="132"/>
      <c r="J30" s="132"/>
    </row>
    <row r="31" spans="2:10" ht="18" customHeight="1" x14ac:dyDescent="0.2">
      <c r="B31" s="133" t="str">
        <f>CONCATENATE(E6," - Grado ",E8)</f>
        <v>INGLÉS - Grado 4º</v>
      </c>
      <c r="C31" s="133"/>
      <c r="D31" s="133"/>
      <c r="E31" s="133"/>
      <c r="F31" s="133"/>
      <c r="G31" s="133"/>
      <c r="H31" s="133"/>
      <c r="I31" s="133"/>
      <c r="J31" s="133"/>
    </row>
    <row r="51" spans="2:10" x14ac:dyDescent="0.2">
      <c r="D51" s="11">
        <v>1</v>
      </c>
      <c r="E51" s="11">
        <v>2</v>
      </c>
      <c r="F51" s="11">
        <v>3</v>
      </c>
      <c r="G51" s="11">
        <v>4</v>
      </c>
      <c r="H51" s="11">
        <v>5</v>
      </c>
    </row>
    <row r="52" spans="2:10" x14ac:dyDescent="0.2">
      <c r="D52" s="12">
        <f>G24</f>
        <v>0</v>
      </c>
      <c r="E52" s="12">
        <f>G25</f>
        <v>0</v>
      </c>
      <c r="F52" s="12">
        <f>G26</f>
        <v>5.8823529411764705E-2</v>
      </c>
      <c r="G52" s="12">
        <f>G27</f>
        <v>0</v>
      </c>
      <c r="H52" s="12">
        <f>G28</f>
        <v>0</v>
      </c>
    </row>
    <row r="56" spans="2:10" ht="30.75" customHeight="1" x14ac:dyDescent="0.2"/>
    <row r="57" spans="2:10" ht="29.25" customHeight="1" x14ac:dyDescent="0.2">
      <c r="B57" s="134"/>
      <c r="C57" s="134"/>
      <c r="D57" s="134"/>
      <c r="E57" s="134"/>
      <c r="F57" s="134"/>
      <c r="G57" s="134"/>
      <c r="H57" s="134"/>
      <c r="I57" s="134"/>
      <c r="J57" s="134"/>
    </row>
    <row r="58" spans="2:10" ht="23.25" customHeight="1" x14ac:dyDescent="0.25">
      <c r="B58" s="85" t="s">
        <v>31</v>
      </c>
      <c r="C58" s="85"/>
      <c r="D58" s="85"/>
      <c r="E58" s="85"/>
      <c r="F58" s="85"/>
      <c r="G58" s="85"/>
      <c r="H58" s="85"/>
      <c r="I58" s="85"/>
      <c r="J58" s="85"/>
    </row>
    <row r="59" spans="2:10" ht="48" customHeight="1" x14ac:dyDescent="0.2">
      <c r="B59" s="135" t="s">
        <v>37</v>
      </c>
      <c r="C59" s="136"/>
      <c r="D59" s="136"/>
      <c r="E59" s="136"/>
      <c r="F59" s="136"/>
      <c r="G59" s="136"/>
      <c r="H59" s="136"/>
      <c r="I59" s="136"/>
      <c r="J59" s="136"/>
    </row>
    <row r="60" spans="2:10" ht="33" customHeight="1" x14ac:dyDescent="0.2">
      <c r="B60" s="137" t="s">
        <v>32</v>
      </c>
      <c r="C60" s="138"/>
      <c r="D60" s="138"/>
      <c r="E60" s="138"/>
      <c r="F60" s="138"/>
      <c r="G60" s="138"/>
      <c r="H60" s="138"/>
      <c r="I60" s="138"/>
      <c r="J60" s="139"/>
    </row>
    <row r="61" spans="2:10" ht="15" customHeight="1" x14ac:dyDescent="0.2">
      <c r="B61" s="144"/>
      <c r="C61" s="145"/>
      <c r="D61" s="145"/>
      <c r="E61" s="145"/>
      <c r="F61" s="145"/>
      <c r="G61" s="145"/>
      <c r="H61" s="145"/>
      <c r="I61" s="145"/>
      <c r="J61" s="146"/>
    </row>
    <row r="62" spans="2:10" x14ac:dyDescent="0.2">
      <c r="B62" s="103" t="s">
        <v>35</v>
      </c>
      <c r="C62" s="33">
        <v>1</v>
      </c>
      <c r="D62" s="100" t="s">
        <v>84</v>
      </c>
      <c r="E62" s="101"/>
      <c r="F62" s="101"/>
      <c r="G62" s="101"/>
      <c r="H62" s="101"/>
      <c r="I62" s="101"/>
      <c r="J62" s="102"/>
    </row>
    <row r="63" spans="2:10" x14ac:dyDescent="0.2">
      <c r="B63" s="104"/>
      <c r="C63" s="34">
        <v>2</v>
      </c>
      <c r="D63" s="141" t="s">
        <v>85</v>
      </c>
      <c r="E63" s="142"/>
      <c r="F63" s="142"/>
      <c r="G63" s="142"/>
      <c r="H63" s="142"/>
      <c r="I63" s="142"/>
      <c r="J63" s="143"/>
    </row>
    <row r="64" spans="2:10" x14ac:dyDescent="0.2">
      <c r="B64" s="104"/>
      <c r="C64" s="33">
        <v>3</v>
      </c>
      <c r="D64" s="100" t="s">
        <v>86</v>
      </c>
      <c r="E64" s="101"/>
      <c r="F64" s="101"/>
      <c r="G64" s="101"/>
      <c r="H64" s="101"/>
      <c r="I64" s="101"/>
      <c r="J64" s="102"/>
    </row>
    <row r="65" spans="2:10" x14ac:dyDescent="0.2">
      <c r="B65" s="104"/>
      <c r="C65" s="34">
        <v>4</v>
      </c>
      <c r="D65" s="141" t="s">
        <v>87</v>
      </c>
      <c r="E65" s="142"/>
      <c r="F65" s="142"/>
      <c r="G65" s="142"/>
      <c r="H65" s="142"/>
      <c r="I65" s="142"/>
      <c r="J65" s="143"/>
    </row>
    <row r="66" spans="2:10" x14ac:dyDescent="0.2">
      <c r="B66" s="105"/>
      <c r="C66" s="33">
        <v>5</v>
      </c>
      <c r="D66" s="100"/>
      <c r="E66" s="101"/>
      <c r="F66" s="101"/>
      <c r="G66" s="101"/>
      <c r="H66" s="101"/>
      <c r="I66" s="101"/>
      <c r="J66" s="102"/>
    </row>
    <row r="67" spans="2:10" x14ac:dyDescent="0.2">
      <c r="B67" s="129"/>
      <c r="C67" s="130"/>
      <c r="D67" s="130"/>
      <c r="E67" s="130"/>
      <c r="F67" s="130"/>
      <c r="G67" s="130"/>
      <c r="H67" s="130"/>
      <c r="I67" s="130"/>
      <c r="J67" s="131"/>
    </row>
    <row r="68" spans="2:10" x14ac:dyDescent="0.2">
      <c r="B68" s="103" t="s">
        <v>33</v>
      </c>
      <c r="C68" s="33">
        <v>1</v>
      </c>
      <c r="D68" s="100" t="s">
        <v>104</v>
      </c>
      <c r="E68" s="101"/>
      <c r="F68" s="101"/>
      <c r="G68" s="101"/>
      <c r="H68" s="101"/>
      <c r="I68" s="101"/>
      <c r="J68" s="102"/>
    </row>
    <row r="69" spans="2:10" x14ac:dyDescent="0.2">
      <c r="B69" s="104"/>
      <c r="C69" s="34">
        <v>2</v>
      </c>
      <c r="D69" s="141" t="s">
        <v>106</v>
      </c>
      <c r="E69" s="142"/>
      <c r="F69" s="142"/>
      <c r="G69" s="142"/>
      <c r="H69" s="142"/>
      <c r="I69" s="142"/>
      <c r="J69" s="143"/>
    </row>
    <row r="70" spans="2:10" x14ac:dyDescent="0.2">
      <c r="B70" s="104"/>
      <c r="C70" s="33">
        <v>3</v>
      </c>
      <c r="D70" s="100" t="s">
        <v>105</v>
      </c>
      <c r="E70" s="101"/>
      <c r="F70" s="101"/>
      <c r="G70" s="101"/>
      <c r="H70" s="101"/>
      <c r="I70" s="101"/>
      <c r="J70" s="102"/>
    </row>
    <row r="71" spans="2:10" x14ac:dyDescent="0.2">
      <c r="B71" s="104"/>
      <c r="C71" s="34">
        <v>4</v>
      </c>
      <c r="D71" s="141" t="s">
        <v>64</v>
      </c>
      <c r="E71" s="142"/>
      <c r="F71" s="142"/>
      <c r="G71" s="142"/>
      <c r="H71" s="142"/>
      <c r="I71" s="142"/>
      <c r="J71" s="143"/>
    </row>
    <row r="72" spans="2:10" x14ac:dyDescent="0.2">
      <c r="B72" s="105"/>
      <c r="C72" s="33">
        <v>5</v>
      </c>
      <c r="D72" s="100"/>
      <c r="E72" s="101"/>
      <c r="F72" s="101"/>
      <c r="G72" s="101"/>
      <c r="H72" s="101"/>
      <c r="I72" s="101"/>
      <c r="J72" s="102"/>
    </row>
    <row r="73" spans="2:10" x14ac:dyDescent="0.2">
      <c r="B73" s="129"/>
      <c r="C73" s="130"/>
      <c r="D73" s="130"/>
      <c r="E73" s="130"/>
      <c r="F73" s="130"/>
      <c r="G73" s="130"/>
      <c r="H73" s="130"/>
      <c r="I73" s="130"/>
      <c r="J73" s="131"/>
    </row>
    <row r="74" spans="2:10" x14ac:dyDescent="0.2">
      <c r="B74" s="103" t="s">
        <v>34</v>
      </c>
      <c r="C74" s="33">
        <v>1</v>
      </c>
      <c r="D74" s="100" t="s">
        <v>74</v>
      </c>
      <c r="E74" s="101"/>
      <c r="F74" s="101"/>
      <c r="G74" s="101"/>
      <c r="H74" s="101"/>
      <c r="I74" s="101"/>
      <c r="J74" s="102"/>
    </row>
    <row r="75" spans="2:10" x14ac:dyDescent="0.2">
      <c r="B75" s="104"/>
      <c r="C75" s="34">
        <v>2</v>
      </c>
      <c r="D75" s="141" t="s">
        <v>127</v>
      </c>
      <c r="E75" s="142"/>
      <c r="F75" s="142"/>
      <c r="G75" s="142"/>
      <c r="H75" s="142"/>
      <c r="I75" s="142"/>
      <c r="J75" s="143"/>
    </row>
    <row r="76" spans="2:10" x14ac:dyDescent="0.2">
      <c r="B76" s="104"/>
      <c r="C76" s="33">
        <v>3</v>
      </c>
      <c r="D76" s="100" t="s">
        <v>128</v>
      </c>
      <c r="E76" s="101"/>
      <c r="F76" s="101"/>
      <c r="G76" s="101"/>
      <c r="H76" s="101"/>
      <c r="I76" s="101"/>
      <c r="J76" s="102"/>
    </row>
    <row r="77" spans="2:10" x14ac:dyDescent="0.2">
      <c r="B77" s="104"/>
      <c r="C77" s="34">
        <v>4</v>
      </c>
      <c r="D77" s="141" t="s">
        <v>65</v>
      </c>
      <c r="E77" s="142"/>
      <c r="F77" s="142"/>
      <c r="G77" s="142"/>
      <c r="H77" s="142"/>
      <c r="I77" s="142"/>
      <c r="J77" s="143"/>
    </row>
    <row r="78" spans="2:10" x14ac:dyDescent="0.2">
      <c r="B78" s="105"/>
      <c r="C78" s="33">
        <v>5</v>
      </c>
      <c r="D78" s="100"/>
      <c r="E78" s="101"/>
      <c r="F78" s="101"/>
      <c r="G78" s="101"/>
      <c r="H78" s="101"/>
      <c r="I78" s="101"/>
      <c r="J78" s="102"/>
    </row>
    <row r="79" spans="2:10" x14ac:dyDescent="0.2">
      <c r="B79" s="129"/>
      <c r="C79" s="130"/>
      <c r="D79" s="130"/>
      <c r="E79" s="130"/>
      <c r="F79" s="130"/>
      <c r="G79" s="130"/>
      <c r="H79" s="130"/>
      <c r="I79" s="130"/>
      <c r="J79" s="131"/>
    </row>
    <row r="80" spans="2:10" x14ac:dyDescent="0.2">
      <c r="B80" s="103" t="s">
        <v>36</v>
      </c>
      <c r="C80" s="33">
        <v>1</v>
      </c>
      <c r="D80" s="100" t="s">
        <v>141</v>
      </c>
      <c r="E80" s="101"/>
      <c r="F80" s="101"/>
      <c r="G80" s="101"/>
      <c r="H80" s="101"/>
      <c r="I80" s="101"/>
      <c r="J80" s="102"/>
    </row>
    <row r="81" spans="2:10" x14ac:dyDescent="0.2">
      <c r="B81" s="104"/>
      <c r="C81" s="34">
        <v>2</v>
      </c>
      <c r="D81" s="141" t="s">
        <v>142</v>
      </c>
      <c r="E81" s="142"/>
      <c r="F81" s="142"/>
      <c r="G81" s="142"/>
      <c r="H81" s="142"/>
      <c r="I81" s="142"/>
      <c r="J81" s="143"/>
    </row>
    <row r="82" spans="2:10" x14ac:dyDescent="0.2">
      <c r="B82" s="104"/>
      <c r="C82" s="33">
        <v>3</v>
      </c>
      <c r="D82" s="100" t="s">
        <v>143</v>
      </c>
      <c r="E82" s="101"/>
      <c r="F82" s="101"/>
      <c r="G82" s="101"/>
      <c r="H82" s="101"/>
      <c r="I82" s="101"/>
      <c r="J82" s="102"/>
    </row>
    <row r="83" spans="2:10" x14ac:dyDescent="0.2">
      <c r="B83" s="104"/>
      <c r="C83" s="34">
        <v>4</v>
      </c>
      <c r="D83" s="141"/>
      <c r="E83" s="142"/>
      <c r="F83" s="142"/>
      <c r="G83" s="142"/>
      <c r="H83" s="142"/>
      <c r="I83" s="142"/>
      <c r="J83" s="143"/>
    </row>
    <row r="84" spans="2:10" x14ac:dyDescent="0.2">
      <c r="B84" s="105"/>
      <c r="C84" s="33">
        <v>5</v>
      </c>
      <c r="D84" s="100"/>
      <c r="E84" s="101"/>
      <c r="F84" s="101"/>
      <c r="G84" s="101"/>
      <c r="H84" s="101"/>
      <c r="I84" s="101"/>
      <c r="J84" s="102"/>
    </row>
    <row r="85" spans="2:10" x14ac:dyDescent="0.2">
      <c r="B85" s="129"/>
      <c r="C85" s="130"/>
      <c r="D85" s="130"/>
      <c r="E85" s="130"/>
      <c r="F85" s="130"/>
      <c r="G85" s="130"/>
      <c r="H85" s="130"/>
      <c r="I85" s="130"/>
      <c r="J85" s="131"/>
    </row>
    <row r="86" spans="2:10" x14ac:dyDescent="0.2">
      <c r="B86" s="103" t="s">
        <v>38</v>
      </c>
      <c r="C86" s="33">
        <v>1</v>
      </c>
      <c r="D86" s="100"/>
      <c r="E86" s="101"/>
      <c r="F86" s="101"/>
      <c r="G86" s="101"/>
      <c r="H86" s="101"/>
      <c r="I86" s="101"/>
      <c r="J86" s="102"/>
    </row>
    <row r="87" spans="2:10" x14ac:dyDescent="0.2">
      <c r="B87" s="104"/>
      <c r="C87" s="34">
        <v>2</v>
      </c>
      <c r="D87" s="141"/>
      <c r="E87" s="142"/>
      <c r="F87" s="142"/>
      <c r="G87" s="142"/>
      <c r="H87" s="142"/>
      <c r="I87" s="142"/>
      <c r="J87" s="143"/>
    </row>
    <row r="88" spans="2:10" x14ac:dyDescent="0.2">
      <c r="B88" s="104"/>
      <c r="C88" s="33">
        <v>3</v>
      </c>
      <c r="D88" s="100"/>
      <c r="E88" s="101"/>
      <c r="F88" s="101"/>
      <c r="G88" s="101"/>
      <c r="H88" s="101"/>
      <c r="I88" s="101"/>
      <c r="J88" s="102"/>
    </row>
    <row r="89" spans="2:10" x14ac:dyDescent="0.2">
      <c r="B89" s="104"/>
      <c r="C89" s="34">
        <v>4</v>
      </c>
      <c r="D89" s="141"/>
      <c r="E89" s="142"/>
      <c r="F89" s="142"/>
      <c r="G89" s="142"/>
      <c r="H89" s="142"/>
      <c r="I89" s="142"/>
      <c r="J89" s="143"/>
    </row>
    <row r="90" spans="2:10" x14ac:dyDescent="0.2">
      <c r="B90" s="105"/>
      <c r="C90" s="33">
        <v>5</v>
      </c>
      <c r="D90" s="100"/>
      <c r="E90" s="101"/>
      <c r="F90" s="101"/>
      <c r="G90" s="101"/>
      <c r="H90" s="101"/>
      <c r="I90" s="101"/>
      <c r="J90" s="102"/>
    </row>
    <row r="93" spans="2:10" x14ac:dyDescent="0.2">
      <c r="B93" s="147" t="s">
        <v>51</v>
      </c>
      <c r="C93" s="147"/>
      <c r="D93" s="147"/>
      <c r="E93" s="147"/>
      <c r="F93" s="147"/>
      <c r="G93" s="147"/>
      <c r="H93" s="147"/>
      <c r="I93" s="147"/>
      <c r="J93" s="147"/>
    </row>
    <row r="94" spans="2:10" x14ac:dyDescent="0.2">
      <c r="B94" s="148"/>
      <c r="C94" s="148"/>
      <c r="D94" s="148"/>
      <c r="E94" s="148"/>
      <c r="F94" s="148"/>
      <c r="G94" s="148"/>
      <c r="H94" s="148"/>
      <c r="I94" s="148"/>
      <c r="J94" s="148"/>
    </row>
    <row r="95" spans="2:10" x14ac:dyDescent="0.2">
      <c r="B95" s="148"/>
      <c r="C95" s="148"/>
      <c r="D95" s="148"/>
      <c r="E95" s="148"/>
      <c r="F95" s="148"/>
      <c r="G95" s="148"/>
      <c r="H95" s="148"/>
      <c r="I95" s="148"/>
      <c r="J95" s="148"/>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9" priority="5">
      <formula>IF($E$20=0,1,0)</formula>
    </cfRule>
  </conditionalFormatting>
  <conditionalFormatting sqref="G26:J26">
    <cfRule type="expression" dxfId="18" priority="4">
      <formula>IF($E$20=0,1,0)</formula>
    </cfRule>
  </conditionalFormatting>
  <conditionalFormatting sqref="G28:J28">
    <cfRule type="expression" dxfId="17" priority="3">
      <formula>IF($E$20=0,1,0)</formula>
    </cfRule>
  </conditionalFormatting>
  <conditionalFormatting sqref="G25:J25">
    <cfRule type="expression" dxfId="16" priority="2">
      <formula>IF($E$20=0,1,0)</formula>
    </cfRule>
  </conditionalFormatting>
  <conditionalFormatting sqref="G27:J27">
    <cfRule type="expression" dxfId="1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7" workbookViewId="0">
      <selection activeCell="C24" sqref="C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5" t="s">
        <v>30</v>
      </c>
      <c r="C1" s="85"/>
      <c r="D1" s="85"/>
      <c r="E1" s="85"/>
      <c r="F1" s="85"/>
      <c r="G1" s="85"/>
      <c r="H1" s="85"/>
      <c r="I1" s="85"/>
      <c r="J1" s="85"/>
    </row>
    <row r="2" spans="2:12" ht="7.5" customHeight="1" x14ac:dyDescent="0.2">
      <c r="B2" s="2"/>
      <c r="C2" s="2"/>
      <c r="D2" s="2"/>
      <c r="E2" s="2"/>
      <c r="F2" s="2"/>
      <c r="G2" s="2"/>
      <c r="H2" s="2"/>
      <c r="I2" s="2"/>
      <c r="J2" s="2"/>
    </row>
    <row r="3" spans="2:12" ht="8.25" customHeight="1" x14ac:dyDescent="0.2"/>
    <row r="4" spans="2:12" ht="14.25" customHeight="1" x14ac:dyDescent="0.2">
      <c r="B4" s="106" t="s">
        <v>41</v>
      </c>
      <c r="C4" s="106"/>
      <c r="D4" s="106"/>
      <c r="E4" s="106"/>
      <c r="F4" s="106"/>
      <c r="G4" s="106"/>
      <c r="H4" s="106"/>
      <c r="I4" s="106"/>
      <c r="J4" s="106"/>
    </row>
    <row r="5" spans="2:12" ht="15" thickBot="1" x14ac:dyDescent="0.25">
      <c r="B5" s="106"/>
      <c r="C5" s="106"/>
      <c r="D5" s="106"/>
      <c r="E5" s="106"/>
      <c r="F5" s="106"/>
      <c r="G5" s="106"/>
      <c r="H5" s="106"/>
      <c r="I5" s="106"/>
      <c r="J5" s="106"/>
    </row>
    <row r="6" spans="2:12" ht="22.5" customHeight="1" thickTop="1" thickBot="1" x14ac:dyDescent="0.25">
      <c r="B6" s="110" t="s">
        <v>7</v>
      </c>
      <c r="C6" s="110"/>
      <c r="D6" s="111"/>
      <c r="E6" s="112" t="s">
        <v>68</v>
      </c>
      <c r="F6" s="113"/>
      <c r="G6" s="113"/>
      <c r="H6" s="113"/>
      <c r="I6" s="113"/>
      <c r="J6" s="114"/>
    </row>
    <row r="7" spans="2:12" ht="7.5" customHeight="1" thickTop="1" thickBot="1" x14ac:dyDescent="0.25"/>
    <row r="8" spans="2:12" ht="22.5" customHeight="1" thickTop="1" thickBot="1" x14ac:dyDescent="0.25">
      <c r="D8" s="46" t="s">
        <v>13</v>
      </c>
      <c r="E8" s="35" t="s">
        <v>153</v>
      </c>
      <c r="F8" s="3"/>
      <c r="G8" s="3"/>
      <c r="H8" s="3"/>
      <c r="I8" s="3"/>
      <c r="J8" s="9"/>
    </row>
    <row r="9" spans="2:12" ht="7.5" customHeight="1" thickTop="1" x14ac:dyDescent="0.2"/>
    <row r="10" spans="2:12" ht="34.5" customHeight="1" x14ac:dyDescent="0.2">
      <c r="B10" s="115" t="s">
        <v>45</v>
      </c>
      <c r="C10" s="115"/>
      <c r="D10" s="115"/>
      <c r="E10" s="115"/>
      <c r="F10" s="115"/>
      <c r="G10" s="115"/>
      <c r="H10" s="115"/>
      <c r="I10" s="115"/>
      <c r="J10" s="115"/>
      <c r="L10" s="1" t="s">
        <v>43</v>
      </c>
    </row>
    <row r="11" spans="2:12" ht="6" customHeight="1" x14ac:dyDescent="0.2">
      <c r="B11" s="5"/>
      <c r="C11" s="5"/>
      <c r="D11" s="5"/>
      <c r="E11" s="5"/>
      <c r="F11" s="5"/>
      <c r="G11" s="5"/>
      <c r="H11" s="5"/>
      <c r="I11" s="5"/>
      <c r="J11" s="5"/>
    </row>
    <row r="12" spans="2:12" ht="36.75" customHeight="1" x14ac:dyDescent="0.2">
      <c r="B12" s="20" t="s">
        <v>4</v>
      </c>
      <c r="C12" s="116" t="str">
        <f>CONCATENATE("Descripción de los niveles de desempeño - ",D6," Grado ",E8)</f>
        <v>Descripción de los niveles de desempeño -  Grado 4º</v>
      </c>
      <c r="D12" s="117"/>
      <c r="E12" s="117"/>
      <c r="F12" s="117"/>
      <c r="G12" s="117"/>
      <c r="H12" s="117"/>
      <c r="I12" s="117"/>
      <c r="J12" s="118"/>
    </row>
    <row r="13" spans="2:12" ht="67.349999999999994" customHeight="1" x14ac:dyDescent="0.2">
      <c r="B13" s="43" t="s">
        <v>0</v>
      </c>
      <c r="C13" s="119" t="s">
        <v>62</v>
      </c>
      <c r="D13" s="120"/>
      <c r="E13" s="120"/>
      <c r="F13" s="120"/>
      <c r="G13" s="120"/>
      <c r="H13" s="120"/>
      <c r="I13" s="120"/>
      <c r="J13" s="121"/>
    </row>
    <row r="14" spans="2:12" ht="67.349999999999994" customHeight="1" x14ac:dyDescent="0.2">
      <c r="B14" s="43" t="s">
        <v>2</v>
      </c>
      <c r="C14" s="122" t="s">
        <v>60</v>
      </c>
      <c r="D14" s="108"/>
      <c r="E14" s="108"/>
      <c r="F14" s="108"/>
      <c r="G14" s="108"/>
      <c r="H14" s="108"/>
      <c r="I14" s="108"/>
      <c r="J14" s="109"/>
    </row>
    <row r="15" spans="2:12" ht="67.349999999999994" customHeight="1" x14ac:dyDescent="0.2">
      <c r="B15" s="43" t="s">
        <v>1</v>
      </c>
      <c r="C15" s="123" t="s">
        <v>61</v>
      </c>
      <c r="D15" s="120"/>
      <c r="E15" s="120"/>
      <c r="F15" s="120"/>
      <c r="G15" s="120"/>
      <c r="H15" s="120"/>
      <c r="I15" s="120"/>
      <c r="J15" s="121"/>
    </row>
    <row r="16" spans="2:12" ht="67.349999999999994" customHeight="1" x14ac:dyDescent="0.2">
      <c r="B16" s="43" t="s">
        <v>3</v>
      </c>
      <c r="C16" s="107" t="s">
        <v>63</v>
      </c>
      <c r="D16" s="108"/>
      <c r="E16" s="108"/>
      <c r="F16" s="108"/>
      <c r="G16" s="108"/>
      <c r="H16" s="108"/>
      <c r="I16" s="108"/>
      <c r="J16" s="109"/>
    </row>
    <row r="18" spans="2:10" ht="43.5" customHeight="1" x14ac:dyDescent="0.2">
      <c r="B18" s="115" t="s">
        <v>10</v>
      </c>
      <c r="C18" s="115"/>
      <c r="D18" s="115"/>
      <c r="E18" s="115"/>
      <c r="F18" s="115"/>
      <c r="G18" s="115"/>
      <c r="H18" s="115"/>
      <c r="I18" s="115"/>
      <c r="J18" s="115"/>
    </row>
    <row r="19" spans="2:10" ht="7.5" customHeight="1" thickBot="1" x14ac:dyDescent="0.25">
      <c r="B19" s="47"/>
      <c r="C19" s="47"/>
      <c r="D19" s="47"/>
      <c r="E19" s="47"/>
      <c r="F19" s="47"/>
      <c r="G19" s="47"/>
      <c r="H19" s="47"/>
      <c r="I19" s="47"/>
      <c r="J19" s="47"/>
    </row>
    <row r="20" spans="2:10" ht="22.5" customHeight="1" thickTop="1" thickBot="1" x14ac:dyDescent="0.25">
      <c r="B20" s="110" t="s">
        <v>8</v>
      </c>
      <c r="C20" s="110"/>
      <c r="D20" s="111"/>
      <c r="E20" s="35">
        <v>22</v>
      </c>
      <c r="F20" s="124" t="s">
        <v>15</v>
      </c>
      <c r="G20" s="125"/>
      <c r="H20" s="125"/>
      <c r="I20" s="126"/>
      <c r="J20" s="35">
        <v>4</v>
      </c>
    </row>
    <row r="21" spans="2:10" ht="6" customHeight="1" thickTop="1" x14ac:dyDescent="0.2">
      <c r="B21" s="5"/>
      <c r="C21" s="5"/>
      <c r="D21" s="5"/>
      <c r="E21" s="5"/>
      <c r="F21" s="5"/>
      <c r="G21" s="5"/>
      <c r="H21" s="5"/>
      <c r="I21" s="5"/>
      <c r="J21" s="5"/>
    </row>
    <row r="22" spans="2:10" ht="15" customHeight="1" x14ac:dyDescent="0.2">
      <c r="B22" s="127" t="s">
        <v>9</v>
      </c>
      <c r="C22" s="128" t="s">
        <v>11</v>
      </c>
      <c r="D22" s="128"/>
      <c r="E22" s="128"/>
      <c r="F22" s="128"/>
      <c r="G22" s="128" t="s">
        <v>12</v>
      </c>
      <c r="H22" s="128"/>
      <c r="I22" s="128"/>
      <c r="J22" s="128"/>
    </row>
    <row r="23" spans="2:10" ht="24.75" customHeight="1" x14ac:dyDescent="0.2">
      <c r="B23" s="127"/>
      <c r="C23" s="8" t="s">
        <v>3</v>
      </c>
      <c r="D23" s="8" t="s">
        <v>1</v>
      </c>
      <c r="E23" s="8" t="s">
        <v>2</v>
      </c>
      <c r="F23" s="8" t="s">
        <v>0</v>
      </c>
      <c r="G23" s="8" t="s">
        <v>3</v>
      </c>
      <c r="H23" s="8" t="s">
        <v>1</v>
      </c>
      <c r="I23" s="8" t="s">
        <v>2</v>
      </c>
      <c r="J23" s="8" t="s">
        <v>0</v>
      </c>
    </row>
    <row r="24" spans="2:10" ht="18.75" customHeight="1" x14ac:dyDescent="0.2">
      <c r="B24" s="7">
        <v>1</v>
      </c>
      <c r="C24" s="36" t="s">
        <v>39</v>
      </c>
      <c r="D24" s="37">
        <v>5</v>
      </c>
      <c r="E24" s="37">
        <v>9</v>
      </c>
      <c r="F24" s="38">
        <v>8</v>
      </c>
      <c r="G24" s="15">
        <f>IFERROR(C24/$E$20,0)</f>
        <v>0</v>
      </c>
      <c r="H24" s="16">
        <f t="shared" ref="H24:J28" si="0">IFERROR(D24/$E$20,0)</f>
        <v>0.22727272727272727</v>
      </c>
      <c r="I24" s="15">
        <f t="shared" si="0"/>
        <v>0.40909090909090912</v>
      </c>
      <c r="J24" s="17">
        <f t="shared" si="0"/>
        <v>0.36363636363636365</v>
      </c>
    </row>
    <row r="25" spans="2:10" ht="18.75" customHeight="1" x14ac:dyDescent="0.2">
      <c r="B25" s="7">
        <v>2</v>
      </c>
      <c r="C25" s="39">
        <v>0</v>
      </c>
      <c r="D25" s="40">
        <v>2</v>
      </c>
      <c r="E25" s="40">
        <v>7</v>
      </c>
      <c r="F25" s="41">
        <v>13</v>
      </c>
      <c r="G25" s="15">
        <f>IFERROR(C25/$E$20,0)</f>
        <v>0</v>
      </c>
      <c r="H25" s="16">
        <f t="shared" si="0"/>
        <v>9.0909090909090912E-2</v>
      </c>
      <c r="I25" s="15">
        <f t="shared" si="0"/>
        <v>0.31818181818181818</v>
      </c>
      <c r="J25" s="17">
        <f t="shared" si="0"/>
        <v>0.59090909090909094</v>
      </c>
    </row>
    <row r="26" spans="2:10" ht="18.75" customHeight="1" x14ac:dyDescent="0.2">
      <c r="B26" s="7">
        <v>3</v>
      </c>
      <c r="C26" s="36">
        <v>1</v>
      </c>
      <c r="D26" s="37">
        <v>2</v>
      </c>
      <c r="E26" s="37">
        <v>8</v>
      </c>
      <c r="F26" s="38">
        <v>11</v>
      </c>
      <c r="G26" s="15">
        <f>IFERROR(C26/$E$20,0)</f>
        <v>4.5454545454545456E-2</v>
      </c>
      <c r="H26" s="16">
        <f t="shared" si="0"/>
        <v>9.0909090909090912E-2</v>
      </c>
      <c r="I26" s="15">
        <f t="shared" si="0"/>
        <v>0.36363636363636365</v>
      </c>
      <c r="J26" s="17">
        <f t="shared" si="0"/>
        <v>0.5</v>
      </c>
    </row>
    <row r="27" spans="2:10" ht="18.75" customHeight="1" x14ac:dyDescent="0.2">
      <c r="B27" s="7">
        <v>4</v>
      </c>
      <c r="C27" s="39" t="s">
        <v>39</v>
      </c>
      <c r="D27" s="40">
        <v>5</v>
      </c>
      <c r="E27" s="40">
        <v>6</v>
      </c>
      <c r="F27" s="41">
        <v>11</v>
      </c>
      <c r="G27" s="15">
        <f>IFERROR(C27/$E$20,0)</f>
        <v>0</v>
      </c>
      <c r="H27" s="16">
        <f t="shared" si="0"/>
        <v>0.22727272727272727</v>
      </c>
      <c r="I27" s="15">
        <f t="shared" si="0"/>
        <v>0.27272727272727271</v>
      </c>
      <c r="J27" s="17">
        <f t="shared" si="0"/>
        <v>0.5</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2" t="s">
        <v>14</v>
      </c>
      <c r="C30" s="132"/>
      <c r="D30" s="132"/>
      <c r="E30" s="132"/>
      <c r="F30" s="132"/>
      <c r="G30" s="132"/>
      <c r="H30" s="132"/>
      <c r="I30" s="132"/>
      <c r="J30" s="132"/>
    </row>
    <row r="31" spans="2:10" ht="18" customHeight="1" x14ac:dyDescent="0.2">
      <c r="B31" s="133" t="str">
        <f>CONCATENATE(E6," - Grado ",E8)</f>
        <v>SOCIALES - Grado 4º</v>
      </c>
      <c r="C31" s="133"/>
      <c r="D31" s="133"/>
      <c r="E31" s="133"/>
      <c r="F31" s="133"/>
      <c r="G31" s="133"/>
      <c r="H31" s="133"/>
      <c r="I31" s="133"/>
      <c r="J31" s="133"/>
    </row>
    <row r="51" spans="2:10" x14ac:dyDescent="0.2">
      <c r="D51" s="11">
        <v>1</v>
      </c>
      <c r="E51" s="11">
        <v>2</v>
      </c>
      <c r="F51" s="11">
        <v>3</v>
      </c>
      <c r="G51" s="11">
        <v>4</v>
      </c>
      <c r="H51" s="11">
        <v>5</v>
      </c>
    </row>
    <row r="52" spans="2:10" x14ac:dyDescent="0.2">
      <c r="D52" s="12">
        <f>G24</f>
        <v>0</v>
      </c>
      <c r="E52" s="12">
        <f>G25</f>
        <v>0</v>
      </c>
      <c r="F52" s="12">
        <f>G26</f>
        <v>4.5454545454545456E-2</v>
      </c>
      <c r="G52" s="12">
        <f>G27</f>
        <v>0</v>
      </c>
      <c r="H52" s="12">
        <f>G28</f>
        <v>0</v>
      </c>
    </row>
    <row r="56" spans="2:10" ht="30.75" customHeight="1" x14ac:dyDescent="0.2"/>
    <row r="57" spans="2:10" ht="29.25" customHeight="1" x14ac:dyDescent="0.2">
      <c r="B57" s="134"/>
      <c r="C57" s="134"/>
      <c r="D57" s="134"/>
      <c r="E57" s="134"/>
      <c r="F57" s="134"/>
      <c r="G57" s="134"/>
      <c r="H57" s="134"/>
      <c r="I57" s="134"/>
      <c r="J57" s="134"/>
    </row>
    <row r="58" spans="2:10" ht="23.25" customHeight="1" x14ac:dyDescent="0.25">
      <c r="B58" s="85" t="s">
        <v>31</v>
      </c>
      <c r="C58" s="85"/>
      <c r="D58" s="85"/>
      <c r="E58" s="85"/>
      <c r="F58" s="85"/>
      <c r="G58" s="85"/>
      <c r="H58" s="85"/>
      <c r="I58" s="85"/>
      <c r="J58" s="85"/>
    </row>
    <row r="59" spans="2:10" ht="48" customHeight="1" x14ac:dyDescent="0.2">
      <c r="B59" s="135" t="s">
        <v>37</v>
      </c>
      <c r="C59" s="136"/>
      <c r="D59" s="136"/>
      <c r="E59" s="136"/>
      <c r="F59" s="136"/>
      <c r="G59" s="136"/>
      <c r="H59" s="136"/>
      <c r="I59" s="136"/>
      <c r="J59" s="136"/>
    </row>
    <row r="60" spans="2:10" ht="33" customHeight="1" x14ac:dyDescent="0.2">
      <c r="B60" s="137" t="s">
        <v>32</v>
      </c>
      <c r="C60" s="138"/>
      <c r="D60" s="138"/>
      <c r="E60" s="138"/>
      <c r="F60" s="138"/>
      <c r="G60" s="138"/>
      <c r="H60" s="138"/>
      <c r="I60" s="138"/>
      <c r="J60" s="139"/>
    </row>
    <row r="61" spans="2:10" ht="15" customHeight="1" x14ac:dyDescent="0.2">
      <c r="B61" s="144"/>
      <c r="C61" s="145"/>
      <c r="D61" s="145"/>
      <c r="E61" s="145"/>
      <c r="F61" s="145"/>
      <c r="G61" s="145"/>
      <c r="H61" s="145"/>
      <c r="I61" s="145"/>
      <c r="J61" s="146"/>
    </row>
    <row r="62" spans="2:10" x14ac:dyDescent="0.2">
      <c r="B62" s="103" t="s">
        <v>35</v>
      </c>
      <c r="C62" s="33">
        <v>1</v>
      </c>
      <c r="D62" s="100" t="s">
        <v>88</v>
      </c>
      <c r="E62" s="101"/>
      <c r="F62" s="101"/>
      <c r="G62" s="101"/>
      <c r="H62" s="101"/>
      <c r="I62" s="101"/>
      <c r="J62" s="102"/>
    </row>
    <row r="63" spans="2:10" x14ac:dyDescent="0.2">
      <c r="B63" s="104"/>
      <c r="C63" s="34">
        <v>2</v>
      </c>
      <c r="D63" s="141" t="s">
        <v>89</v>
      </c>
      <c r="E63" s="142"/>
      <c r="F63" s="142"/>
      <c r="G63" s="142"/>
      <c r="H63" s="142"/>
      <c r="I63" s="142"/>
      <c r="J63" s="143"/>
    </row>
    <row r="64" spans="2:10" x14ac:dyDescent="0.2">
      <c r="B64" s="104"/>
      <c r="C64" s="33">
        <v>3</v>
      </c>
      <c r="D64" s="100" t="s">
        <v>90</v>
      </c>
      <c r="E64" s="101"/>
      <c r="F64" s="101"/>
      <c r="G64" s="101"/>
      <c r="H64" s="101"/>
      <c r="I64" s="101"/>
      <c r="J64" s="102"/>
    </row>
    <row r="65" spans="2:10" x14ac:dyDescent="0.2">
      <c r="B65" s="104"/>
      <c r="C65" s="34">
        <v>4</v>
      </c>
      <c r="D65" s="141" t="s">
        <v>91</v>
      </c>
      <c r="E65" s="142"/>
      <c r="F65" s="142"/>
      <c r="G65" s="142"/>
      <c r="H65" s="142"/>
      <c r="I65" s="142"/>
      <c r="J65" s="143"/>
    </row>
    <row r="66" spans="2:10" x14ac:dyDescent="0.2">
      <c r="B66" s="105"/>
      <c r="C66" s="33">
        <v>5</v>
      </c>
      <c r="D66" s="100"/>
      <c r="E66" s="101"/>
      <c r="F66" s="101"/>
      <c r="G66" s="101"/>
      <c r="H66" s="101"/>
      <c r="I66" s="101"/>
      <c r="J66" s="102"/>
    </row>
    <row r="67" spans="2:10" x14ac:dyDescent="0.2">
      <c r="B67" s="129"/>
      <c r="C67" s="130"/>
      <c r="D67" s="130"/>
      <c r="E67" s="130"/>
      <c r="F67" s="130"/>
      <c r="G67" s="130"/>
      <c r="H67" s="130"/>
      <c r="I67" s="130"/>
      <c r="J67" s="131"/>
    </row>
    <row r="68" spans="2:10" x14ac:dyDescent="0.2">
      <c r="B68" s="103" t="s">
        <v>33</v>
      </c>
      <c r="C68" s="33">
        <v>1</v>
      </c>
      <c r="D68" s="100" t="s">
        <v>100</v>
      </c>
      <c r="E68" s="101"/>
      <c r="F68" s="101"/>
      <c r="G68" s="101"/>
      <c r="H68" s="101"/>
      <c r="I68" s="101"/>
      <c r="J68" s="102"/>
    </row>
    <row r="69" spans="2:10" x14ac:dyDescent="0.2">
      <c r="B69" s="104"/>
      <c r="C69" s="34">
        <v>2</v>
      </c>
      <c r="D69" s="141" t="s">
        <v>101</v>
      </c>
      <c r="E69" s="142"/>
      <c r="F69" s="142"/>
      <c r="G69" s="142"/>
      <c r="H69" s="142"/>
      <c r="I69" s="142"/>
      <c r="J69" s="143"/>
    </row>
    <row r="70" spans="2:10" x14ac:dyDescent="0.2">
      <c r="B70" s="104"/>
      <c r="C70" s="33">
        <v>3</v>
      </c>
      <c r="D70" s="100" t="s">
        <v>103</v>
      </c>
      <c r="E70" s="101"/>
      <c r="F70" s="101"/>
      <c r="G70" s="101"/>
      <c r="H70" s="101"/>
      <c r="I70" s="101"/>
      <c r="J70" s="102"/>
    </row>
    <row r="71" spans="2:10" x14ac:dyDescent="0.2">
      <c r="B71" s="104"/>
      <c r="C71" s="34">
        <v>4</v>
      </c>
      <c r="D71" s="141" t="s">
        <v>102</v>
      </c>
      <c r="E71" s="142"/>
      <c r="F71" s="142"/>
      <c r="G71" s="142"/>
      <c r="H71" s="142"/>
      <c r="I71" s="142"/>
      <c r="J71" s="143"/>
    </row>
    <row r="72" spans="2:10" x14ac:dyDescent="0.2">
      <c r="B72" s="105"/>
      <c r="C72" s="33">
        <v>5</v>
      </c>
      <c r="D72" s="100" t="s">
        <v>64</v>
      </c>
      <c r="E72" s="101"/>
      <c r="F72" s="101"/>
      <c r="G72" s="101"/>
      <c r="H72" s="101"/>
      <c r="I72" s="101"/>
      <c r="J72" s="102"/>
    </row>
    <row r="73" spans="2:10" x14ac:dyDescent="0.2">
      <c r="B73" s="129"/>
      <c r="C73" s="130"/>
      <c r="D73" s="130"/>
      <c r="E73" s="130"/>
      <c r="F73" s="130"/>
      <c r="G73" s="130"/>
      <c r="H73" s="130"/>
      <c r="I73" s="130"/>
      <c r="J73" s="131"/>
    </row>
    <row r="74" spans="2:10" x14ac:dyDescent="0.2">
      <c r="B74" s="103" t="s">
        <v>34</v>
      </c>
      <c r="C74" s="33">
        <v>1</v>
      </c>
      <c r="D74" s="100" t="s">
        <v>129</v>
      </c>
      <c r="E74" s="101"/>
      <c r="F74" s="101"/>
      <c r="G74" s="101"/>
      <c r="H74" s="101"/>
      <c r="I74" s="101"/>
      <c r="J74" s="102"/>
    </row>
    <row r="75" spans="2:10" x14ac:dyDescent="0.2">
      <c r="B75" s="104"/>
      <c r="C75" s="34">
        <v>2</v>
      </c>
      <c r="D75" s="141" t="s">
        <v>130</v>
      </c>
      <c r="E75" s="142"/>
      <c r="F75" s="142"/>
      <c r="G75" s="142"/>
      <c r="H75" s="142"/>
      <c r="I75" s="142"/>
      <c r="J75" s="143"/>
    </row>
    <row r="76" spans="2:10" x14ac:dyDescent="0.2">
      <c r="B76" s="104"/>
      <c r="C76" s="33">
        <v>3</v>
      </c>
      <c r="D76" s="100" t="s">
        <v>71</v>
      </c>
      <c r="E76" s="101"/>
      <c r="F76" s="101"/>
      <c r="G76" s="101"/>
      <c r="H76" s="101"/>
      <c r="I76" s="101"/>
      <c r="J76" s="102"/>
    </row>
    <row r="77" spans="2:10" x14ac:dyDescent="0.2">
      <c r="B77" s="104"/>
      <c r="C77" s="34">
        <v>4</v>
      </c>
      <c r="D77" s="141" t="s">
        <v>65</v>
      </c>
      <c r="E77" s="142"/>
      <c r="F77" s="142"/>
      <c r="G77" s="142"/>
      <c r="H77" s="142"/>
      <c r="I77" s="142"/>
      <c r="J77" s="143"/>
    </row>
    <row r="78" spans="2:10" x14ac:dyDescent="0.2">
      <c r="B78" s="105"/>
      <c r="C78" s="33">
        <v>5</v>
      </c>
      <c r="D78" s="100"/>
      <c r="E78" s="101"/>
      <c r="F78" s="101"/>
      <c r="G78" s="101"/>
      <c r="H78" s="101"/>
      <c r="I78" s="101"/>
      <c r="J78" s="102"/>
    </row>
    <row r="79" spans="2:10" x14ac:dyDescent="0.2">
      <c r="B79" s="129"/>
      <c r="C79" s="130"/>
      <c r="D79" s="130"/>
      <c r="E79" s="130"/>
      <c r="F79" s="130"/>
      <c r="G79" s="130"/>
      <c r="H79" s="130"/>
      <c r="I79" s="130"/>
      <c r="J79" s="131"/>
    </row>
    <row r="80" spans="2:10" x14ac:dyDescent="0.2">
      <c r="B80" s="103" t="s">
        <v>36</v>
      </c>
      <c r="C80" s="33">
        <v>1</v>
      </c>
      <c r="D80" s="100" t="s">
        <v>137</v>
      </c>
      <c r="E80" s="101"/>
      <c r="F80" s="101"/>
      <c r="G80" s="101"/>
      <c r="H80" s="101"/>
      <c r="I80" s="101"/>
      <c r="J80" s="102"/>
    </row>
    <row r="81" spans="2:10" x14ac:dyDescent="0.2">
      <c r="B81" s="104"/>
      <c r="C81" s="34">
        <v>2</v>
      </c>
      <c r="D81" s="141" t="s">
        <v>138</v>
      </c>
      <c r="E81" s="142"/>
      <c r="F81" s="142"/>
      <c r="G81" s="142"/>
      <c r="H81" s="142"/>
      <c r="I81" s="142"/>
      <c r="J81" s="143"/>
    </row>
    <row r="82" spans="2:10" x14ac:dyDescent="0.2">
      <c r="B82" s="104"/>
      <c r="C82" s="33">
        <v>3</v>
      </c>
      <c r="D82" s="100" t="s">
        <v>139</v>
      </c>
      <c r="E82" s="101"/>
      <c r="F82" s="101"/>
      <c r="G82" s="101"/>
      <c r="H82" s="101"/>
      <c r="I82" s="101"/>
      <c r="J82" s="102"/>
    </row>
    <row r="83" spans="2:10" x14ac:dyDescent="0.2">
      <c r="B83" s="104"/>
      <c r="C83" s="34">
        <v>4</v>
      </c>
      <c r="D83" s="141" t="s">
        <v>140</v>
      </c>
      <c r="E83" s="142"/>
      <c r="F83" s="142"/>
      <c r="G83" s="142"/>
      <c r="H83" s="142"/>
      <c r="I83" s="142"/>
      <c r="J83" s="143"/>
    </row>
    <row r="84" spans="2:10" x14ac:dyDescent="0.2">
      <c r="B84" s="105"/>
      <c r="C84" s="33">
        <v>5</v>
      </c>
      <c r="D84" s="100" t="s">
        <v>64</v>
      </c>
      <c r="E84" s="101"/>
      <c r="F84" s="101"/>
      <c r="G84" s="101"/>
      <c r="H84" s="101"/>
      <c r="I84" s="101"/>
      <c r="J84" s="102"/>
    </row>
    <row r="85" spans="2:10" x14ac:dyDescent="0.2">
      <c r="B85" s="129"/>
      <c r="C85" s="130"/>
      <c r="D85" s="130"/>
      <c r="E85" s="130"/>
      <c r="F85" s="130"/>
      <c r="G85" s="130"/>
      <c r="H85" s="130"/>
      <c r="I85" s="130"/>
      <c r="J85" s="131"/>
    </row>
    <row r="86" spans="2:10" x14ac:dyDescent="0.2">
      <c r="B86" s="103" t="s">
        <v>38</v>
      </c>
      <c r="C86" s="33">
        <v>1</v>
      </c>
      <c r="D86" s="100"/>
      <c r="E86" s="101"/>
      <c r="F86" s="101"/>
      <c r="G86" s="101"/>
      <c r="H86" s="101"/>
      <c r="I86" s="101"/>
      <c r="J86" s="102"/>
    </row>
    <row r="87" spans="2:10" x14ac:dyDescent="0.2">
      <c r="B87" s="104"/>
      <c r="C87" s="34">
        <v>2</v>
      </c>
      <c r="D87" s="141"/>
      <c r="E87" s="142"/>
      <c r="F87" s="142"/>
      <c r="G87" s="142"/>
      <c r="H87" s="142"/>
      <c r="I87" s="142"/>
      <c r="J87" s="143"/>
    </row>
    <row r="88" spans="2:10" x14ac:dyDescent="0.2">
      <c r="B88" s="104"/>
      <c r="C88" s="33">
        <v>3</v>
      </c>
      <c r="D88" s="100"/>
      <c r="E88" s="101"/>
      <c r="F88" s="101"/>
      <c r="G88" s="101"/>
      <c r="H88" s="101"/>
      <c r="I88" s="101"/>
      <c r="J88" s="102"/>
    </row>
    <row r="89" spans="2:10" x14ac:dyDescent="0.2">
      <c r="B89" s="104"/>
      <c r="C89" s="34">
        <v>4</v>
      </c>
      <c r="D89" s="141"/>
      <c r="E89" s="142"/>
      <c r="F89" s="142"/>
      <c r="G89" s="142"/>
      <c r="H89" s="142"/>
      <c r="I89" s="142"/>
      <c r="J89" s="143"/>
    </row>
    <row r="90" spans="2:10" x14ac:dyDescent="0.2">
      <c r="B90" s="105"/>
      <c r="C90" s="33">
        <v>5</v>
      </c>
      <c r="D90" s="100"/>
      <c r="E90" s="101"/>
      <c r="F90" s="101"/>
      <c r="G90" s="101"/>
      <c r="H90" s="101"/>
      <c r="I90" s="101"/>
      <c r="J90" s="102"/>
    </row>
    <row r="93" spans="2:10" x14ac:dyDescent="0.2">
      <c r="B93" s="147" t="s">
        <v>51</v>
      </c>
      <c r="C93" s="147"/>
      <c r="D93" s="147"/>
      <c r="E93" s="147"/>
      <c r="F93" s="147"/>
      <c r="G93" s="147"/>
      <c r="H93" s="147"/>
      <c r="I93" s="147"/>
      <c r="J93" s="147"/>
    </row>
    <row r="94" spans="2:10" x14ac:dyDescent="0.2">
      <c r="B94" s="148"/>
      <c r="C94" s="148"/>
      <c r="D94" s="148"/>
      <c r="E94" s="148"/>
      <c r="F94" s="148"/>
      <c r="G94" s="148"/>
      <c r="H94" s="148"/>
      <c r="I94" s="148"/>
      <c r="J94" s="148"/>
    </row>
    <row r="95" spans="2:10" x14ac:dyDescent="0.2">
      <c r="B95" s="148"/>
      <c r="C95" s="148"/>
      <c r="D95" s="148"/>
      <c r="E95" s="148"/>
      <c r="F95" s="148"/>
      <c r="G95" s="148"/>
      <c r="H95" s="148"/>
      <c r="I95" s="148"/>
      <c r="J95" s="148"/>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14" priority="5">
      <formula>IF($E$20=0,1,0)</formula>
    </cfRule>
  </conditionalFormatting>
  <conditionalFormatting sqref="G26:J26">
    <cfRule type="expression" dxfId="13" priority="4">
      <formula>IF($E$20=0,1,0)</formula>
    </cfRule>
  </conditionalFormatting>
  <conditionalFormatting sqref="G28:J28">
    <cfRule type="expression" dxfId="12" priority="3">
      <formula>IF($E$20=0,1,0)</formula>
    </cfRule>
  </conditionalFormatting>
  <conditionalFormatting sqref="G25:J25">
    <cfRule type="expression" dxfId="11" priority="2">
      <formula>IF($E$20=0,1,0)</formula>
    </cfRule>
  </conditionalFormatting>
  <conditionalFormatting sqref="G27:J27">
    <cfRule type="expression" dxfId="10"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19" workbookViewId="0">
      <selection activeCell="D24" sqref="D24:F27"/>
    </sheetView>
  </sheetViews>
  <sheetFormatPr baseColWidth="10" defaultColWidth="11.42578125" defaultRowHeight="14.25" x14ac:dyDescent="0.2"/>
  <cols>
    <col min="1" max="1" width="0.5703125" style="1" customWidth="1"/>
    <col min="2" max="2" width="10.42578125" style="1" customWidth="1"/>
    <col min="3" max="3" width="8.42578125" style="1" customWidth="1"/>
    <col min="4" max="9" width="10.42578125" style="1" customWidth="1"/>
    <col min="10" max="10" width="8.85546875" style="1" customWidth="1"/>
    <col min="11" max="11" width="0.5703125" style="1" hidden="1" customWidth="1"/>
    <col min="12" max="16384" width="11.42578125" style="1"/>
  </cols>
  <sheetData>
    <row r="1" spans="2:12" ht="18" x14ac:dyDescent="0.25">
      <c r="B1" s="85" t="s">
        <v>30</v>
      </c>
      <c r="C1" s="85"/>
      <c r="D1" s="85"/>
      <c r="E1" s="85"/>
      <c r="F1" s="85"/>
      <c r="G1" s="85"/>
      <c r="H1" s="85"/>
      <c r="I1" s="85"/>
      <c r="J1" s="85"/>
    </row>
    <row r="2" spans="2:12" ht="7.5" customHeight="1" x14ac:dyDescent="0.2">
      <c r="B2" s="2"/>
      <c r="C2" s="2"/>
      <c r="D2" s="2"/>
      <c r="E2" s="2"/>
      <c r="F2" s="2"/>
      <c r="G2" s="2"/>
      <c r="H2" s="2"/>
      <c r="I2" s="2"/>
      <c r="J2" s="2"/>
    </row>
    <row r="3" spans="2:12" ht="8.25" customHeight="1" x14ac:dyDescent="0.2"/>
    <row r="4" spans="2:12" ht="14.25" customHeight="1" x14ac:dyDescent="0.2">
      <c r="B4" s="106" t="s">
        <v>41</v>
      </c>
      <c r="C4" s="106"/>
      <c r="D4" s="106"/>
      <c r="E4" s="106"/>
      <c r="F4" s="106"/>
      <c r="G4" s="106"/>
      <c r="H4" s="106"/>
      <c r="I4" s="106"/>
      <c r="J4" s="106"/>
    </row>
    <row r="5" spans="2:12" ht="15" thickBot="1" x14ac:dyDescent="0.25">
      <c r="B5" s="106"/>
      <c r="C5" s="106"/>
      <c r="D5" s="106"/>
      <c r="E5" s="106"/>
      <c r="F5" s="106"/>
      <c r="G5" s="106"/>
      <c r="H5" s="106"/>
      <c r="I5" s="106"/>
      <c r="J5" s="106"/>
    </row>
    <row r="6" spans="2:12" ht="22.5" customHeight="1" thickTop="1" thickBot="1" x14ac:dyDescent="0.25">
      <c r="B6" s="110" t="s">
        <v>7</v>
      </c>
      <c r="C6" s="110"/>
      <c r="D6" s="111"/>
      <c r="E6" s="112" t="s">
        <v>69</v>
      </c>
      <c r="F6" s="113"/>
      <c r="G6" s="113"/>
      <c r="H6" s="113"/>
      <c r="I6" s="113"/>
      <c r="J6" s="114"/>
    </row>
    <row r="7" spans="2:12" ht="7.5" customHeight="1" thickTop="1" thickBot="1" x14ac:dyDescent="0.25"/>
    <row r="8" spans="2:12" ht="22.5" customHeight="1" thickTop="1" thickBot="1" x14ac:dyDescent="0.25">
      <c r="D8" s="46" t="s">
        <v>13</v>
      </c>
      <c r="E8" s="35" t="s">
        <v>153</v>
      </c>
      <c r="F8" s="3"/>
      <c r="G8" s="3"/>
      <c r="H8" s="3"/>
      <c r="I8" s="3"/>
      <c r="J8" s="9"/>
    </row>
    <row r="9" spans="2:12" ht="7.5" customHeight="1" thickTop="1" x14ac:dyDescent="0.2"/>
    <row r="10" spans="2:12" ht="34.5" customHeight="1" x14ac:dyDescent="0.2">
      <c r="B10" s="115" t="s">
        <v>45</v>
      </c>
      <c r="C10" s="115"/>
      <c r="D10" s="115"/>
      <c r="E10" s="115"/>
      <c r="F10" s="115"/>
      <c r="G10" s="115"/>
      <c r="H10" s="115"/>
      <c r="I10" s="115"/>
      <c r="J10" s="115"/>
      <c r="L10" s="1" t="s">
        <v>43</v>
      </c>
    </row>
    <row r="11" spans="2:12" ht="6" customHeight="1" x14ac:dyDescent="0.2">
      <c r="B11" s="5"/>
      <c r="C11" s="5"/>
      <c r="D11" s="5"/>
      <c r="E11" s="5"/>
      <c r="F11" s="5"/>
      <c r="G11" s="5"/>
      <c r="H11" s="5"/>
      <c r="I11" s="5"/>
      <c r="J11" s="5"/>
    </row>
    <row r="12" spans="2:12" ht="36.75" customHeight="1" x14ac:dyDescent="0.2">
      <c r="B12" s="20" t="s">
        <v>4</v>
      </c>
      <c r="C12" s="116" t="str">
        <f>CONCATENATE("Descripción de los niveles de desempeño - ",D6," Grado ",E8)</f>
        <v>Descripción de los niveles de desempeño -  Grado 4º</v>
      </c>
      <c r="D12" s="117"/>
      <c r="E12" s="117"/>
      <c r="F12" s="117"/>
      <c r="G12" s="117"/>
      <c r="H12" s="117"/>
      <c r="I12" s="117"/>
      <c r="J12" s="118"/>
    </row>
    <row r="13" spans="2:12" ht="67.349999999999994" customHeight="1" x14ac:dyDescent="0.2">
      <c r="B13" s="43" t="s">
        <v>0</v>
      </c>
      <c r="C13" s="119" t="s">
        <v>62</v>
      </c>
      <c r="D13" s="120"/>
      <c r="E13" s="120"/>
      <c r="F13" s="120"/>
      <c r="G13" s="120"/>
      <c r="H13" s="120"/>
      <c r="I13" s="120"/>
      <c r="J13" s="121"/>
    </row>
    <row r="14" spans="2:12" ht="67.349999999999994" customHeight="1" x14ac:dyDescent="0.2">
      <c r="B14" s="43" t="s">
        <v>2</v>
      </c>
      <c r="C14" s="122" t="s">
        <v>60</v>
      </c>
      <c r="D14" s="108"/>
      <c r="E14" s="108"/>
      <c r="F14" s="108"/>
      <c r="G14" s="108"/>
      <c r="H14" s="108"/>
      <c r="I14" s="108"/>
      <c r="J14" s="109"/>
    </row>
    <row r="15" spans="2:12" ht="67.349999999999994" customHeight="1" x14ac:dyDescent="0.2">
      <c r="B15" s="43" t="s">
        <v>1</v>
      </c>
      <c r="C15" s="123" t="s">
        <v>61</v>
      </c>
      <c r="D15" s="120"/>
      <c r="E15" s="120"/>
      <c r="F15" s="120"/>
      <c r="G15" s="120"/>
      <c r="H15" s="120"/>
      <c r="I15" s="120"/>
      <c r="J15" s="121"/>
    </row>
    <row r="16" spans="2:12" ht="67.349999999999994" customHeight="1" x14ac:dyDescent="0.2">
      <c r="B16" s="43" t="s">
        <v>3</v>
      </c>
      <c r="C16" s="107" t="s">
        <v>63</v>
      </c>
      <c r="D16" s="108"/>
      <c r="E16" s="108"/>
      <c r="F16" s="108"/>
      <c r="G16" s="108"/>
      <c r="H16" s="108"/>
      <c r="I16" s="108"/>
      <c r="J16" s="109"/>
    </row>
    <row r="18" spans="2:10" ht="43.5" customHeight="1" x14ac:dyDescent="0.2">
      <c r="B18" s="115" t="s">
        <v>10</v>
      </c>
      <c r="C18" s="115"/>
      <c r="D18" s="115"/>
      <c r="E18" s="115"/>
      <c r="F18" s="115"/>
      <c r="G18" s="115"/>
      <c r="H18" s="115"/>
      <c r="I18" s="115"/>
      <c r="J18" s="115"/>
    </row>
    <row r="19" spans="2:10" ht="7.5" customHeight="1" thickBot="1" x14ac:dyDescent="0.25">
      <c r="B19" s="47"/>
      <c r="C19" s="47"/>
      <c r="D19" s="47"/>
      <c r="E19" s="47"/>
      <c r="F19" s="47"/>
      <c r="G19" s="47"/>
      <c r="H19" s="47"/>
      <c r="I19" s="47"/>
      <c r="J19" s="47"/>
    </row>
    <row r="20" spans="2:10" ht="22.5" customHeight="1" thickTop="1" thickBot="1" x14ac:dyDescent="0.25">
      <c r="B20" s="110" t="s">
        <v>8</v>
      </c>
      <c r="C20" s="110"/>
      <c r="D20" s="111"/>
      <c r="E20" s="35">
        <v>22</v>
      </c>
      <c r="F20" s="124" t="s">
        <v>15</v>
      </c>
      <c r="G20" s="125"/>
      <c r="H20" s="125"/>
      <c r="I20" s="126"/>
      <c r="J20" s="35">
        <v>4</v>
      </c>
    </row>
    <row r="21" spans="2:10" ht="6" customHeight="1" thickTop="1" x14ac:dyDescent="0.2">
      <c r="B21" s="5"/>
      <c r="C21" s="5"/>
      <c r="D21" s="5"/>
      <c r="E21" s="5"/>
      <c r="F21" s="5"/>
      <c r="G21" s="5"/>
      <c r="H21" s="5"/>
      <c r="I21" s="5"/>
      <c r="J21" s="5"/>
    </row>
    <row r="22" spans="2:10" ht="15" customHeight="1" x14ac:dyDescent="0.2">
      <c r="B22" s="127" t="s">
        <v>9</v>
      </c>
      <c r="C22" s="128" t="s">
        <v>11</v>
      </c>
      <c r="D22" s="128"/>
      <c r="E22" s="128"/>
      <c r="F22" s="128"/>
      <c r="G22" s="128" t="s">
        <v>12</v>
      </c>
      <c r="H22" s="128"/>
      <c r="I22" s="128"/>
      <c r="J22" s="128"/>
    </row>
    <row r="23" spans="2:10" ht="24.75" customHeight="1" x14ac:dyDescent="0.2">
      <c r="B23" s="127"/>
      <c r="C23" s="8" t="s">
        <v>3</v>
      </c>
      <c r="D23" s="8" t="s">
        <v>1</v>
      </c>
      <c r="E23" s="8" t="s">
        <v>2</v>
      </c>
      <c r="F23" s="8" t="s">
        <v>0</v>
      </c>
      <c r="G23" s="8" t="s">
        <v>3</v>
      </c>
      <c r="H23" s="8" t="s">
        <v>1</v>
      </c>
      <c r="I23" s="8" t="s">
        <v>2</v>
      </c>
      <c r="J23" s="8" t="s">
        <v>0</v>
      </c>
    </row>
    <row r="24" spans="2:10" ht="18.75" customHeight="1" x14ac:dyDescent="0.2">
      <c r="B24" s="7">
        <v>1</v>
      </c>
      <c r="C24" s="36" t="s">
        <v>39</v>
      </c>
      <c r="D24" s="37">
        <v>4</v>
      </c>
      <c r="E24" s="37">
        <v>12</v>
      </c>
      <c r="F24" s="38">
        <v>6</v>
      </c>
      <c r="G24" s="15">
        <f>IFERROR(C24/$E$20,0)</f>
        <v>0</v>
      </c>
      <c r="H24" s="16">
        <f t="shared" ref="H24:J28" si="0">IFERROR(D24/$E$20,0)</f>
        <v>0.18181818181818182</v>
      </c>
      <c r="I24" s="15">
        <f t="shared" si="0"/>
        <v>0.54545454545454541</v>
      </c>
      <c r="J24" s="17">
        <f t="shared" si="0"/>
        <v>0.27272727272727271</v>
      </c>
    </row>
    <row r="25" spans="2:10" ht="18.75" customHeight="1" x14ac:dyDescent="0.2">
      <c r="B25" s="7">
        <v>2</v>
      </c>
      <c r="C25" s="39">
        <v>0</v>
      </c>
      <c r="D25" s="40">
        <v>1</v>
      </c>
      <c r="E25" s="40">
        <v>10</v>
      </c>
      <c r="F25" s="41">
        <v>11</v>
      </c>
      <c r="G25" s="15">
        <f>IFERROR(C25/$E$20,0)</f>
        <v>0</v>
      </c>
      <c r="H25" s="16">
        <f t="shared" si="0"/>
        <v>4.5454545454545456E-2</v>
      </c>
      <c r="I25" s="15">
        <f t="shared" si="0"/>
        <v>0.45454545454545453</v>
      </c>
      <c r="J25" s="17">
        <f t="shared" si="0"/>
        <v>0.5</v>
      </c>
    </row>
    <row r="26" spans="2:10" ht="18.75" customHeight="1" x14ac:dyDescent="0.2">
      <c r="B26" s="7">
        <v>3</v>
      </c>
      <c r="C26" s="36" t="s">
        <v>39</v>
      </c>
      <c r="D26" s="37">
        <v>1</v>
      </c>
      <c r="E26" s="37">
        <v>11</v>
      </c>
      <c r="F26" s="38">
        <v>10</v>
      </c>
      <c r="G26" s="15">
        <f>IFERROR(C26/$E$20,0)</f>
        <v>0</v>
      </c>
      <c r="H26" s="16">
        <f t="shared" si="0"/>
        <v>4.5454545454545456E-2</v>
      </c>
      <c r="I26" s="15">
        <f t="shared" si="0"/>
        <v>0.5</v>
      </c>
      <c r="J26" s="17">
        <f t="shared" si="0"/>
        <v>0.45454545454545453</v>
      </c>
    </row>
    <row r="27" spans="2:10" ht="18.75" customHeight="1" x14ac:dyDescent="0.2">
      <c r="B27" s="7">
        <v>4</v>
      </c>
      <c r="C27" s="39" t="s">
        <v>39</v>
      </c>
      <c r="D27" s="40">
        <v>1</v>
      </c>
      <c r="E27" s="40">
        <v>9</v>
      </c>
      <c r="F27" s="41">
        <v>12</v>
      </c>
      <c r="G27" s="15">
        <f>IFERROR(C27/$E$20,0)</f>
        <v>0</v>
      </c>
      <c r="H27" s="16">
        <f t="shared" si="0"/>
        <v>4.5454545454545456E-2</v>
      </c>
      <c r="I27" s="15">
        <f t="shared" si="0"/>
        <v>0.40909090909090912</v>
      </c>
      <c r="J27" s="17">
        <f t="shared" si="0"/>
        <v>0.54545454545454541</v>
      </c>
    </row>
    <row r="28" spans="2:10" ht="18.75" customHeight="1" x14ac:dyDescent="0.2">
      <c r="B28" s="7">
        <v>5</v>
      </c>
      <c r="C28" s="36" t="s">
        <v>39</v>
      </c>
      <c r="D28" s="37" t="s">
        <v>39</v>
      </c>
      <c r="E28" s="37" t="s">
        <v>39</v>
      </c>
      <c r="F28" s="38" t="s">
        <v>39</v>
      </c>
      <c r="G28" s="15">
        <f>IFERROR(C28/$E$20,0)</f>
        <v>0</v>
      </c>
      <c r="H28" s="16">
        <f t="shared" si="0"/>
        <v>0</v>
      </c>
      <c r="I28" s="15">
        <f t="shared" si="0"/>
        <v>0</v>
      </c>
      <c r="J28" s="17"/>
    </row>
    <row r="30" spans="2:10" ht="18" customHeight="1" x14ac:dyDescent="0.2">
      <c r="B30" s="132" t="s">
        <v>14</v>
      </c>
      <c r="C30" s="132"/>
      <c r="D30" s="132"/>
      <c r="E30" s="132"/>
      <c r="F30" s="132"/>
      <c r="G30" s="132"/>
      <c r="H30" s="132"/>
      <c r="I30" s="132"/>
      <c r="J30" s="132"/>
    </row>
    <row r="31" spans="2:10" ht="18" customHeight="1" x14ac:dyDescent="0.2">
      <c r="B31" s="133" t="str">
        <f>CONCATENATE(E6," - Grado ",E8)</f>
        <v>CIENCIAS NATURALES - Grado 4º</v>
      </c>
      <c r="C31" s="133"/>
      <c r="D31" s="133"/>
      <c r="E31" s="133"/>
      <c r="F31" s="133"/>
      <c r="G31" s="133"/>
      <c r="H31" s="133"/>
      <c r="I31" s="133"/>
      <c r="J31" s="133"/>
    </row>
    <row r="51" spans="2:10" x14ac:dyDescent="0.2">
      <c r="D51" s="11">
        <v>1</v>
      </c>
      <c r="E51" s="11">
        <v>2</v>
      </c>
      <c r="F51" s="11">
        <v>3</v>
      </c>
      <c r="G51" s="11">
        <v>4</v>
      </c>
      <c r="H51" s="11">
        <v>5</v>
      </c>
    </row>
    <row r="52" spans="2:10" x14ac:dyDescent="0.2">
      <c r="D52" s="12">
        <f>G24</f>
        <v>0</v>
      </c>
      <c r="E52" s="12">
        <f>G25</f>
        <v>0</v>
      </c>
      <c r="F52" s="12">
        <f>G26</f>
        <v>0</v>
      </c>
      <c r="G52" s="12">
        <f>G27</f>
        <v>0</v>
      </c>
      <c r="H52" s="12">
        <f>G28</f>
        <v>0</v>
      </c>
    </row>
    <row r="56" spans="2:10" ht="30.75" customHeight="1" x14ac:dyDescent="0.2"/>
    <row r="57" spans="2:10" ht="29.25" customHeight="1" x14ac:dyDescent="0.2">
      <c r="B57" s="134"/>
      <c r="C57" s="134"/>
      <c r="D57" s="134"/>
      <c r="E57" s="134"/>
      <c r="F57" s="134"/>
      <c r="G57" s="134"/>
      <c r="H57" s="134"/>
      <c r="I57" s="134"/>
      <c r="J57" s="134"/>
    </row>
    <row r="58" spans="2:10" ht="23.25" customHeight="1" x14ac:dyDescent="0.25">
      <c r="B58" s="85" t="s">
        <v>31</v>
      </c>
      <c r="C58" s="85"/>
      <c r="D58" s="85"/>
      <c r="E58" s="85"/>
      <c r="F58" s="85"/>
      <c r="G58" s="85"/>
      <c r="H58" s="85"/>
      <c r="I58" s="85"/>
      <c r="J58" s="85"/>
    </row>
    <row r="59" spans="2:10" ht="48" customHeight="1" x14ac:dyDescent="0.2">
      <c r="B59" s="135" t="s">
        <v>37</v>
      </c>
      <c r="C59" s="136"/>
      <c r="D59" s="136"/>
      <c r="E59" s="136"/>
      <c r="F59" s="136"/>
      <c r="G59" s="136"/>
      <c r="H59" s="136"/>
      <c r="I59" s="136"/>
      <c r="J59" s="136"/>
    </row>
    <row r="60" spans="2:10" ht="33" customHeight="1" x14ac:dyDescent="0.2">
      <c r="B60" s="137" t="s">
        <v>32</v>
      </c>
      <c r="C60" s="138"/>
      <c r="D60" s="138"/>
      <c r="E60" s="138"/>
      <c r="F60" s="138"/>
      <c r="G60" s="138"/>
      <c r="H60" s="138"/>
      <c r="I60" s="138"/>
      <c r="J60" s="139"/>
    </row>
    <row r="61" spans="2:10" ht="15" customHeight="1" x14ac:dyDescent="0.2">
      <c r="B61" s="144"/>
      <c r="C61" s="145"/>
      <c r="D61" s="145"/>
      <c r="E61" s="145"/>
      <c r="F61" s="145"/>
      <c r="G61" s="145"/>
      <c r="H61" s="145"/>
      <c r="I61" s="145"/>
      <c r="J61" s="146"/>
    </row>
    <row r="62" spans="2:10" x14ac:dyDescent="0.2">
      <c r="B62" s="103" t="s">
        <v>35</v>
      </c>
      <c r="C62" s="33">
        <v>1</v>
      </c>
      <c r="D62" s="100" t="s">
        <v>92</v>
      </c>
      <c r="E62" s="101"/>
      <c r="F62" s="101"/>
      <c r="G62" s="101"/>
      <c r="H62" s="101"/>
      <c r="I62" s="101"/>
      <c r="J62" s="102"/>
    </row>
    <row r="63" spans="2:10" x14ac:dyDescent="0.2">
      <c r="B63" s="104"/>
      <c r="C63" s="34">
        <v>2</v>
      </c>
      <c r="D63" s="141" t="s">
        <v>93</v>
      </c>
      <c r="E63" s="142"/>
      <c r="F63" s="142"/>
      <c r="G63" s="142"/>
      <c r="H63" s="142"/>
      <c r="I63" s="142"/>
      <c r="J63" s="143"/>
    </row>
    <row r="64" spans="2:10" x14ac:dyDescent="0.2">
      <c r="B64" s="104"/>
      <c r="C64" s="33">
        <v>3</v>
      </c>
      <c r="D64" s="100" t="s">
        <v>94</v>
      </c>
      <c r="E64" s="101"/>
      <c r="F64" s="101"/>
      <c r="G64" s="101"/>
      <c r="H64" s="101"/>
      <c r="I64" s="101"/>
      <c r="J64" s="102"/>
    </row>
    <row r="65" spans="2:10" x14ac:dyDescent="0.2">
      <c r="B65" s="104"/>
      <c r="C65" s="34">
        <v>4</v>
      </c>
      <c r="D65" s="141"/>
      <c r="E65" s="142"/>
      <c r="F65" s="142"/>
      <c r="G65" s="142"/>
      <c r="H65" s="142"/>
      <c r="I65" s="142"/>
      <c r="J65" s="143"/>
    </row>
    <row r="66" spans="2:10" x14ac:dyDescent="0.2">
      <c r="B66" s="105"/>
      <c r="C66" s="33">
        <v>5</v>
      </c>
      <c r="D66" s="100"/>
      <c r="E66" s="101"/>
      <c r="F66" s="101"/>
      <c r="G66" s="101"/>
      <c r="H66" s="101"/>
      <c r="I66" s="101"/>
      <c r="J66" s="102"/>
    </row>
    <row r="67" spans="2:10" x14ac:dyDescent="0.2">
      <c r="B67" s="129"/>
      <c r="C67" s="130"/>
      <c r="D67" s="130"/>
      <c r="E67" s="130"/>
      <c r="F67" s="130"/>
      <c r="G67" s="130"/>
      <c r="H67" s="130"/>
      <c r="I67" s="130"/>
      <c r="J67" s="131"/>
    </row>
    <row r="68" spans="2:10" x14ac:dyDescent="0.2">
      <c r="B68" s="103" t="s">
        <v>33</v>
      </c>
      <c r="C68" s="33">
        <v>1</v>
      </c>
      <c r="D68" s="100" t="s">
        <v>95</v>
      </c>
      <c r="E68" s="101"/>
      <c r="F68" s="101"/>
      <c r="G68" s="101"/>
      <c r="H68" s="101"/>
      <c r="I68" s="101"/>
      <c r="J68" s="102"/>
    </row>
    <row r="69" spans="2:10" x14ac:dyDescent="0.2">
      <c r="B69" s="104"/>
      <c r="C69" s="34">
        <v>2</v>
      </c>
      <c r="D69" s="141" t="s">
        <v>96</v>
      </c>
      <c r="E69" s="142"/>
      <c r="F69" s="142"/>
      <c r="G69" s="142"/>
      <c r="H69" s="142"/>
      <c r="I69" s="142"/>
      <c r="J69" s="143"/>
    </row>
    <row r="70" spans="2:10" x14ac:dyDescent="0.2">
      <c r="B70" s="104"/>
      <c r="C70" s="33">
        <v>3</v>
      </c>
      <c r="D70" s="100" t="s">
        <v>97</v>
      </c>
      <c r="E70" s="101"/>
      <c r="F70" s="101"/>
      <c r="G70" s="101"/>
      <c r="H70" s="101"/>
      <c r="I70" s="101"/>
      <c r="J70" s="102"/>
    </row>
    <row r="71" spans="2:10" x14ac:dyDescent="0.2">
      <c r="B71" s="104"/>
      <c r="C71" s="34">
        <v>4</v>
      </c>
      <c r="D71" s="141" t="s">
        <v>98</v>
      </c>
      <c r="E71" s="142"/>
      <c r="F71" s="142"/>
      <c r="G71" s="142"/>
      <c r="H71" s="142"/>
      <c r="I71" s="142"/>
      <c r="J71" s="143"/>
    </row>
    <row r="72" spans="2:10" x14ac:dyDescent="0.2">
      <c r="B72" s="105"/>
      <c r="C72" s="33">
        <v>5</v>
      </c>
      <c r="D72" s="100" t="s">
        <v>99</v>
      </c>
      <c r="E72" s="101"/>
      <c r="F72" s="101"/>
      <c r="G72" s="101"/>
      <c r="H72" s="101"/>
      <c r="I72" s="101"/>
      <c r="J72" s="102"/>
    </row>
    <row r="73" spans="2:10" x14ac:dyDescent="0.2">
      <c r="B73" s="129"/>
      <c r="C73" s="130"/>
      <c r="D73" s="130"/>
      <c r="E73" s="130"/>
      <c r="F73" s="130"/>
      <c r="G73" s="130"/>
      <c r="H73" s="130"/>
      <c r="I73" s="130"/>
      <c r="J73" s="131"/>
    </row>
    <row r="74" spans="2:10" x14ac:dyDescent="0.2">
      <c r="B74" s="103" t="s">
        <v>34</v>
      </c>
      <c r="C74" s="33">
        <v>1</v>
      </c>
      <c r="D74" s="100" t="s">
        <v>131</v>
      </c>
      <c r="E74" s="101"/>
      <c r="F74" s="101"/>
      <c r="G74" s="101"/>
      <c r="H74" s="101"/>
      <c r="I74" s="101"/>
      <c r="J74" s="102"/>
    </row>
    <row r="75" spans="2:10" x14ac:dyDescent="0.2">
      <c r="B75" s="104"/>
      <c r="C75" s="34">
        <v>2</v>
      </c>
      <c r="D75" s="141" t="s">
        <v>132</v>
      </c>
      <c r="E75" s="142"/>
      <c r="F75" s="142"/>
      <c r="G75" s="142"/>
      <c r="H75" s="142"/>
      <c r="I75" s="142"/>
      <c r="J75" s="143"/>
    </row>
    <row r="76" spans="2:10" x14ac:dyDescent="0.2">
      <c r="B76" s="104"/>
      <c r="C76" s="33">
        <v>3</v>
      </c>
      <c r="D76" s="100" t="s">
        <v>64</v>
      </c>
      <c r="E76" s="101"/>
      <c r="F76" s="101"/>
      <c r="G76" s="101"/>
      <c r="H76" s="101"/>
      <c r="I76" s="101"/>
      <c r="J76" s="102"/>
    </row>
    <row r="77" spans="2:10" x14ac:dyDescent="0.2">
      <c r="B77" s="104"/>
      <c r="C77" s="34">
        <v>4</v>
      </c>
      <c r="D77" s="141"/>
      <c r="E77" s="142"/>
      <c r="F77" s="142"/>
      <c r="G77" s="142"/>
      <c r="H77" s="142"/>
      <c r="I77" s="142"/>
      <c r="J77" s="143"/>
    </row>
    <row r="78" spans="2:10" x14ac:dyDescent="0.2">
      <c r="B78" s="105"/>
      <c r="C78" s="33">
        <v>5</v>
      </c>
      <c r="D78" s="100"/>
      <c r="E78" s="101"/>
      <c r="F78" s="101"/>
      <c r="G78" s="101"/>
      <c r="H78" s="101"/>
      <c r="I78" s="101"/>
      <c r="J78" s="102"/>
    </row>
    <row r="79" spans="2:10" x14ac:dyDescent="0.2">
      <c r="B79" s="129"/>
      <c r="C79" s="130"/>
      <c r="D79" s="130"/>
      <c r="E79" s="130"/>
      <c r="F79" s="130"/>
      <c r="G79" s="130"/>
      <c r="H79" s="130"/>
      <c r="I79" s="130"/>
      <c r="J79" s="131"/>
    </row>
    <row r="80" spans="2:10" x14ac:dyDescent="0.2">
      <c r="B80" s="103" t="s">
        <v>36</v>
      </c>
      <c r="C80" s="33">
        <v>1</v>
      </c>
      <c r="D80" s="100" t="s">
        <v>133</v>
      </c>
      <c r="E80" s="101"/>
      <c r="F80" s="101"/>
      <c r="G80" s="101"/>
      <c r="H80" s="101"/>
      <c r="I80" s="101"/>
      <c r="J80" s="102"/>
    </row>
    <row r="81" spans="2:10" x14ac:dyDescent="0.2">
      <c r="B81" s="104"/>
      <c r="C81" s="34">
        <v>2</v>
      </c>
      <c r="D81" s="141" t="s">
        <v>134</v>
      </c>
      <c r="E81" s="142"/>
      <c r="F81" s="142"/>
      <c r="G81" s="142"/>
      <c r="H81" s="142"/>
      <c r="I81" s="142"/>
      <c r="J81" s="143"/>
    </row>
    <row r="82" spans="2:10" x14ac:dyDescent="0.2">
      <c r="B82" s="104"/>
      <c r="C82" s="33">
        <v>3</v>
      </c>
      <c r="D82" s="100" t="s">
        <v>136</v>
      </c>
      <c r="E82" s="101"/>
      <c r="F82" s="101"/>
      <c r="G82" s="101"/>
      <c r="H82" s="101"/>
      <c r="I82" s="101"/>
      <c r="J82" s="102"/>
    </row>
    <row r="83" spans="2:10" x14ac:dyDescent="0.2">
      <c r="B83" s="104"/>
      <c r="C83" s="34">
        <v>4</v>
      </c>
      <c r="D83" s="100" t="s">
        <v>135</v>
      </c>
      <c r="E83" s="101"/>
      <c r="F83" s="101"/>
      <c r="G83" s="101"/>
      <c r="H83" s="101"/>
      <c r="I83" s="101"/>
      <c r="J83" s="102"/>
    </row>
    <row r="84" spans="2:10" x14ac:dyDescent="0.2">
      <c r="B84" s="105"/>
      <c r="C84" s="33">
        <v>5</v>
      </c>
      <c r="D84" s="100"/>
      <c r="E84" s="101"/>
      <c r="F84" s="101"/>
      <c r="G84" s="101"/>
      <c r="H84" s="101"/>
      <c r="I84" s="101"/>
      <c r="J84" s="102"/>
    </row>
    <row r="85" spans="2:10" x14ac:dyDescent="0.2">
      <c r="B85" s="129"/>
      <c r="C85" s="130"/>
      <c r="D85" s="130"/>
      <c r="E85" s="130"/>
      <c r="F85" s="130"/>
      <c r="G85" s="130"/>
      <c r="H85" s="130"/>
      <c r="I85" s="130"/>
      <c r="J85" s="131"/>
    </row>
    <row r="86" spans="2:10" x14ac:dyDescent="0.2">
      <c r="B86" s="103" t="s">
        <v>38</v>
      </c>
      <c r="C86" s="33">
        <v>1</v>
      </c>
      <c r="D86" s="100"/>
      <c r="E86" s="101"/>
      <c r="F86" s="101"/>
      <c r="G86" s="101"/>
      <c r="H86" s="101"/>
      <c r="I86" s="101"/>
      <c r="J86" s="102"/>
    </row>
    <row r="87" spans="2:10" x14ac:dyDescent="0.2">
      <c r="B87" s="104"/>
      <c r="C87" s="34">
        <v>2</v>
      </c>
      <c r="D87" s="141"/>
      <c r="E87" s="142"/>
      <c r="F87" s="142"/>
      <c r="G87" s="142"/>
      <c r="H87" s="142"/>
      <c r="I87" s="142"/>
      <c r="J87" s="143"/>
    </row>
    <row r="88" spans="2:10" x14ac:dyDescent="0.2">
      <c r="B88" s="104"/>
      <c r="C88" s="33">
        <v>3</v>
      </c>
      <c r="D88" s="100"/>
      <c r="E88" s="101"/>
      <c r="F88" s="101"/>
      <c r="G88" s="101"/>
      <c r="H88" s="101"/>
      <c r="I88" s="101"/>
      <c r="J88" s="102"/>
    </row>
    <row r="89" spans="2:10" x14ac:dyDescent="0.2">
      <c r="B89" s="104"/>
      <c r="C89" s="34">
        <v>4</v>
      </c>
      <c r="D89" s="141"/>
      <c r="E89" s="142"/>
      <c r="F89" s="142"/>
      <c r="G89" s="142"/>
      <c r="H89" s="142"/>
      <c r="I89" s="142"/>
      <c r="J89" s="143"/>
    </row>
    <row r="90" spans="2:10" x14ac:dyDescent="0.2">
      <c r="B90" s="105"/>
      <c r="C90" s="33">
        <v>5</v>
      </c>
      <c r="D90" s="100"/>
      <c r="E90" s="101"/>
      <c r="F90" s="101"/>
      <c r="G90" s="101"/>
      <c r="H90" s="101"/>
      <c r="I90" s="101"/>
      <c r="J90" s="102"/>
    </row>
    <row r="93" spans="2:10" x14ac:dyDescent="0.2">
      <c r="B93" s="147" t="s">
        <v>51</v>
      </c>
      <c r="C93" s="147"/>
      <c r="D93" s="147"/>
      <c r="E93" s="147"/>
      <c r="F93" s="147"/>
      <c r="G93" s="147"/>
      <c r="H93" s="147"/>
      <c r="I93" s="147"/>
      <c r="J93" s="147"/>
    </row>
    <row r="94" spans="2:10" x14ac:dyDescent="0.2">
      <c r="B94" s="148"/>
      <c r="C94" s="148"/>
      <c r="D94" s="148"/>
      <c r="E94" s="148"/>
      <c r="F94" s="148"/>
      <c r="G94" s="148"/>
      <c r="H94" s="148"/>
      <c r="I94" s="148"/>
      <c r="J94" s="148"/>
    </row>
    <row r="95" spans="2:10" x14ac:dyDescent="0.2">
      <c r="B95" s="148"/>
      <c r="C95" s="148"/>
      <c r="D95" s="148"/>
      <c r="E95" s="148"/>
      <c r="F95" s="148"/>
      <c r="G95" s="148"/>
      <c r="H95" s="148"/>
      <c r="I95" s="148"/>
      <c r="J95" s="148"/>
    </row>
  </sheetData>
  <mergeCells count="59">
    <mergeCell ref="C12:J12"/>
    <mergeCell ref="B1:J1"/>
    <mergeCell ref="B4:J5"/>
    <mergeCell ref="B6:D6"/>
    <mergeCell ref="E6:J6"/>
    <mergeCell ref="B10:J10"/>
    <mergeCell ref="B57:J57"/>
    <mergeCell ref="C13:J13"/>
    <mergeCell ref="C14:J14"/>
    <mergeCell ref="C15:J15"/>
    <mergeCell ref="C16:J16"/>
    <mergeCell ref="B18:J18"/>
    <mergeCell ref="B20:D20"/>
    <mergeCell ref="F20:I20"/>
    <mergeCell ref="B22:B23"/>
    <mergeCell ref="C22:F22"/>
    <mergeCell ref="G22:J22"/>
    <mergeCell ref="B30:J30"/>
    <mergeCell ref="B31:J31"/>
    <mergeCell ref="B58:J58"/>
    <mergeCell ref="B59:J59"/>
    <mergeCell ref="B60:J60"/>
    <mergeCell ref="B61:J61"/>
    <mergeCell ref="B62:B66"/>
    <mergeCell ref="D62:J62"/>
    <mergeCell ref="D63:J63"/>
    <mergeCell ref="D64:J64"/>
    <mergeCell ref="D65:J65"/>
    <mergeCell ref="D66:J66"/>
    <mergeCell ref="B67:J67"/>
    <mergeCell ref="B68:B72"/>
    <mergeCell ref="D68:J68"/>
    <mergeCell ref="D69:J69"/>
    <mergeCell ref="D70:J70"/>
    <mergeCell ref="D71:J71"/>
    <mergeCell ref="D72:J72"/>
    <mergeCell ref="B73:J73"/>
    <mergeCell ref="B74:B78"/>
    <mergeCell ref="D74:J74"/>
    <mergeCell ref="D75:J75"/>
    <mergeCell ref="D76:J76"/>
    <mergeCell ref="D77:J77"/>
    <mergeCell ref="D78:J78"/>
    <mergeCell ref="B79:J79"/>
    <mergeCell ref="B80:B84"/>
    <mergeCell ref="D80:J80"/>
    <mergeCell ref="D81:J81"/>
    <mergeCell ref="D82:J82"/>
    <mergeCell ref="D83:J83"/>
    <mergeCell ref="D84:J84"/>
    <mergeCell ref="B93:J93"/>
    <mergeCell ref="B94:J95"/>
    <mergeCell ref="B85:J85"/>
    <mergeCell ref="B86:B90"/>
    <mergeCell ref="D86:J86"/>
    <mergeCell ref="D87:J87"/>
    <mergeCell ref="D88:J88"/>
    <mergeCell ref="D89:J89"/>
    <mergeCell ref="D90:J90"/>
  </mergeCells>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7"/>
  <sheetViews>
    <sheetView view="pageLayout" topLeftCell="A31" workbookViewId="0">
      <selection activeCell="S19" sqref="S19"/>
    </sheetView>
  </sheetViews>
  <sheetFormatPr baseColWidth="10" defaultColWidth="11.42578125" defaultRowHeight="14.25" x14ac:dyDescent="0.2"/>
  <cols>
    <col min="1" max="1" width="0.5703125" style="1" customWidth="1"/>
    <col min="2" max="16" width="6" style="1" customWidth="1"/>
    <col min="17" max="17" width="0.5703125" style="1" customWidth="1"/>
    <col min="18" max="16384" width="11.42578125" style="1"/>
  </cols>
  <sheetData>
    <row r="1" spans="2:24" ht="25.5" customHeight="1" x14ac:dyDescent="0.2">
      <c r="B1" s="158" t="s">
        <v>46</v>
      </c>
      <c r="C1" s="156"/>
      <c r="D1" s="156"/>
      <c r="E1" s="156"/>
      <c r="F1" s="156"/>
      <c r="G1" s="156"/>
      <c r="H1" s="156"/>
      <c r="I1" s="156"/>
      <c r="J1" s="156"/>
      <c r="K1" s="156"/>
      <c r="L1" s="156"/>
      <c r="M1" s="156"/>
      <c r="N1" s="156"/>
      <c r="O1" s="156"/>
      <c r="P1" s="156"/>
    </row>
    <row r="2" spans="2:24" ht="18" x14ac:dyDescent="0.2">
      <c r="B2" s="155"/>
      <c r="C2" s="155"/>
      <c r="D2" s="155"/>
      <c r="E2" s="155"/>
      <c r="F2" s="155"/>
      <c r="G2" s="155"/>
      <c r="H2" s="155"/>
      <c r="I2" s="155"/>
      <c r="J2" s="155"/>
      <c r="K2" s="155"/>
      <c r="L2" s="155"/>
      <c r="M2" s="155"/>
      <c r="N2" s="155"/>
      <c r="O2" s="155"/>
      <c r="P2" s="155"/>
    </row>
    <row r="3" spans="2:24" ht="18" x14ac:dyDescent="0.2">
      <c r="B3" s="21"/>
      <c r="C3" s="21"/>
      <c r="D3" s="21"/>
      <c r="E3" s="21"/>
      <c r="F3" s="21"/>
      <c r="G3" s="21"/>
      <c r="H3" s="21"/>
      <c r="I3" s="21"/>
      <c r="J3" s="21"/>
      <c r="K3" s="21"/>
      <c r="L3" s="21"/>
      <c r="M3" s="21"/>
      <c r="N3" s="21"/>
      <c r="O3" s="21"/>
      <c r="P3" s="21"/>
    </row>
    <row r="4" spans="2:24" ht="45.75" customHeight="1" x14ac:dyDescent="0.2">
      <c r="B4" s="159" t="s">
        <v>42</v>
      </c>
      <c r="C4" s="148"/>
      <c r="D4" s="148"/>
      <c r="E4" s="148"/>
      <c r="F4" s="148"/>
      <c r="G4" s="148"/>
      <c r="H4" s="148"/>
      <c r="I4" s="148"/>
      <c r="J4" s="148"/>
      <c r="K4" s="148"/>
      <c r="L4" s="148"/>
      <c r="M4" s="148"/>
      <c r="N4" s="148"/>
      <c r="O4" s="148"/>
      <c r="P4" s="148"/>
    </row>
    <row r="5" spans="2:24" ht="7.5" customHeight="1" x14ac:dyDescent="0.2">
      <c r="C5" s="2"/>
      <c r="D5" s="2"/>
      <c r="E5" s="2"/>
      <c r="F5" s="2"/>
      <c r="G5" s="2"/>
      <c r="H5" s="2"/>
      <c r="I5" s="2"/>
      <c r="J5" s="2"/>
      <c r="K5" s="2"/>
    </row>
    <row r="6" spans="2:24" ht="15" customHeight="1" x14ac:dyDescent="0.2">
      <c r="B6" s="151" t="s">
        <v>18</v>
      </c>
      <c r="C6" s="151" t="s">
        <v>20</v>
      </c>
      <c r="D6" s="152" t="s">
        <v>11</v>
      </c>
      <c r="E6" s="152"/>
      <c r="F6" s="152"/>
      <c r="G6" s="152"/>
      <c r="H6" s="152" t="s">
        <v>12</v>
      </c>
      <c r="I6" s="152"/>
      <c r="J6" s="152"/>
      <c r="K6" s="152"/>
      <c r="L6" s="152" t="s">
        <v>29</v>
      </c>
      <c r="M6" s="152"/>
      <c r="N6" s="152"/>
      <c r="O6" s="152"/>
      <c r="P6" s="152"/>
    </row>
    <row r="7" spans="2:24" x14ac:dyDescent="0.2">
      <c r="B7" s="151"/>
      <c r="C7" s="151"/>
      <c r="D7" s="25" t="s">
        <v>16</v>
      </c>
      <c r="E7" s="26" t="s">
        <v>17</v>
      </c>
      <c r="F7" s="27" t="s">
        <v>18</v>
      </c>
      <c r="G7" s="28" t="s">
        <v>19</v>
      </c>
      <c r="H7" s="153" t="s">
        <v>21</v>
      </c>
      <c r="I7" s="153"/>
      <c r="J7" s="153"/>
      <c r="K7" s="153"/>
      <c r="L7" s="154" t="s">
        <v>22</v>
      </c>
      <c r="M7" s="154"/>
      <c r="N7" s="154"/>
      <c r="O7" s="154"/>
      <c r="P7" s="154"/>
    </row>
    <row r="8" spans="2:24" ht="18.75" customHeight="1" x14ac:dyDescent="0.2">
      <c r="B8" s="149" t="s">
        <v>158</v>
      </c>
      <c r="C8" s="7">
        <v>1</v>
      </c>
      <c r="D8" s="36"/>
      <c r="E8" s="14">
        <v>10</v>
      </c>
      <c r="F8" s="14">
        <v>10</v>
      </c>
      <c r="G8" s="22">
        <v>2</v>
      </c>
      <c r="H8" s="24">
        <f>D8/SUM(D8:G8)</f>
        <v>0</v>
      </c>
      <c r="I8" s="24">
        <f>E8/SUM(D8:G8)</f>
        <v>0.45454545454545453</v>
      </c>
      <c r="J8" s="24">
        <f>F8/SUM(D8:G8)</f>
        <v>0.45454545454545453</v>
      </c>
      <c r="K8" s="24">
        <f>G8/SUM(D8:G8)</f>
        <v>9.0909090909090912E-2</v>
      </c>
      <c r="L8" s="150"/>
      <c r="M8" s="150"/>
      <c r="N8" s="150"/>
      <c r="O8" s="150"/>
      <c r="P8" s="150"/>
    </row>
    <row r="9" spans="2:24" ht="18.75" customHeight="1" x14ac:dyDescent="0.2">
      <c r="B9" s="149"/>
      <c r="C9" s="7">
        <v>2</v>
      </c>
      <c r="D9" s="39"/>
      <c r="E9" s="19">
        <v>0</v>
      </c>
      <c r="F9" s="19">
        <v>22</v>
      </c>
      <c r="G9" s="23">
        <v>0</v>
      </c>
      <c r="H9" s="24">
        <f>D9/SUM(D9:G9)</f>
        <v>0</v>
      </c>
      <c r="I9" s="24">
        <f>E9/SUM(D9:G9)</f>
        <v>0</v>
      </c>
      <c r="J9" s="24">
        <f>F9/SUM(D9:G9)</f>
        <v>1</v>
      </c>
      <c r="K9" s="24">
        <f>G9/SUM(D9:G9)</f>
        <v>0</v>
      </c>
      <c r="L9" s="150"/>
      <c r="M9" s="150"/>
      <c r="N9" s="150"/>
      <c r="O9" s="150"/>
      <c r="P9" s="150"/>
    </row>
    <row r="10" spans="2:24" ht="18.75" customHeight="1" x14ac:dyDescent="0.2">
      <c r="B10" s="149"/>
      <c r="C10" s="7">
        <v>3</v>
      </c>
      <c r="D10" s="13"/>
      <c r="E10" s="14">
        <v>2</v>
      </c>
      <c r="F10" s="14">
        <v>20</v>
      </c>
      <c r="G10" s="22">
        <v>0</v>
      </c>
      <c r="H10" s="24">
        <f>D10/SUM(D10:G10)</f>
        <v>0</v>
      </c>
      <c r="I10" s="24">
        <f>E10/SUM(D10:G10)</f>
        <v>9.0909090909090912E-2</v>
      </c>
      <c r="J10" s="24">
        <f>F10/SUM(D10:G10)</f>
        <v>0.90909090909090906</v>
      </c>
      <c r="K10" s="24">
        <f>G10/SUM(D10:G10)</f>
        <v>0</v>
      </c>
      <c r="L10" s="150"/>
      <c r="M10" s="150"/>
      <c r="N10" s="150"/>
      <c r="O10" s="150"/>
      <c r="P10" s="150"/>
    </row>
    <row r="11" spans="2:24" ht="18.75" customHeight="1" x14ac:dyDescent="0.2">
      <c r="B11" s="149"/>
      <c r="C11" s="7">
        <v>4</v>
      </c>
      <c r="D11" s="18"/>
      <c r="E11" s="19">
        <v>2</v>
      </c>
      <c r="F11" s="19">
        <v>18</v>
      </c>
      <c r="G11" s="23">
        <v>2</v>
      </c>
      <c r="H11" s="24">
        <f>D11/SUM(D11:G11)</f>
        <v>0</v>
      </c>
      <c r="I11" s="24">
        <f>E11/SUM(D11:G11)</f>
        <v>9.0909090909090912E-2</v>
      </c>
      <c r="J11" s="24">
        <f>F11/SUM(D11:G11)</f>
        <v>0.81818181818181823</v>
      </c>
      <c r="K11" s="24">
        <f>G11/SUM(D11:G11)</f>
        <v>9.0909090909090912E-2</v>
      </c>
      <c r="L11" s="150"/>
      <c r="M11" s="150"/>
      <c r="N11" s="150"/>
      <c r="O11" s="150"/>
      <c r="P11" s="150"/>
    </row>
    <row r="13" spans="2:24" ht="15" customHeight="1" x14ac:dyDescent="0.2">
      <c r="B13" s="151" t="s">
        <v>18</v>
      </c>
      <c r="C13" s="151" t="s">
        <v>20</v>
      </c>
      <c r="D13" s="152" t="s">
        <v>11</v>
      </c>
      <c r="E13" s="152"/>
      <c r="F13" s="152"/>
      <c r="G13" s="152"/>
      <c r="H13" s="152" t="s">
        <v>12</v>
      </c>
      <c r="I13" s="152"/>
      <c r="J13" s="152"/>
      <c r="K13" s="152"/>
      <c r="L13" s="152" t="s">
        <v>29</v>
      </c>
      <c r="M13" s="152"/>
      <c r="N13" s="152"/>
      <c r="O13" s="152"/>
      <c r="P13" s="152"/>
    </row>
    <row r="14" spans="2:24" x14ac:dyDescent="0.2">
      <c r="B14" s="151"/>
      <c r="C14" s="151"/>
      <c r="D14" s="25" t="s">
        <v>16</v>
      </c>
      <c r="E14" s="26" t="s">
        <v>17</v>
      </c>
      <c r="F14" s="27" t="s">
        <v>18</v>
      </c>
      <c r="G14" s="28" t="s">
        <v>19</v>
      </c>
      <c r="H14" s="153" t="s">
        <v>21</v>
      </c>
      <c r="I14" s="153"/>
      <c r="J14" s="153"/>
      <c r="K14" s="153"/>
      <c r="L14" s="154" t="s">
        <v>22</v>
      </c>
      <c r="M14" s="154"/>
      <c r="N14" s="154"/>
      <c r="O14" s="154"/>
      <c r="P14" s="154"/>
      <c r="U14" s="37"/>
      <c r="V14" s="37"/>
      <c r="W14" s="38"/>
      <c r="X14" s="38"/>
    </row>
    <row r="15" spans="2:24" ht="18.75" customHeight="1" x14ac:dyDescent="0.2">
      <c r="B15" s="149" t="s">
        <v>157</v>
      </c>
      <c r="C15" s="7">
        <v>1</v>
      </c>
      <c r="D15" s="13"/>
      <c r="E15" s="14">
        <v>5</v>
      </c>
      <c r="F15" s="14">
        <v>11</v>
      </c>
      <c r="G15" s="22">
        <v>6</v>
      </c>
      <c r="H15" s="24">
        <f>D15/SUM(D15:G15)</f>
        <v>0</v>
      </c>
      <c r="I15" s="24">
        <f>E15/SUM(D15:G15)</f>
        <v>0.22727272727272727</v>
      </c>
      <c r="J15" s="24">
        <f>F15/SUM(D15:G15)</f>
        <v>0.5</v>
      </c>
      <c r="K15" s="24">
        <f>G15/SUM(D15:G15)</f>
        <v>0.27272727272727271</v>
      </c>
      <c r="L15" s="150"/>
      <c r="M15" s="150"/>
      <c r="N15" s="150"/>
      <c r="O15" s="150"/>
      <c r="P15" s="150"/>
      <c r="U15" s="40"/>
      <c r="V15" s="40"/>
      <c r="W15" s="41"/>
      <c r="X15" s="41"/>
    </row>
    <row r="16" spans="2:24" ht="18.75" customHeight="1" x14ac:dyDescent="0.2">
      <c r="B16" s="149"/>
      <c r="C16" s="7">
        <v>2</v>
      </c>
      <c r="D16" s="18"/>
      <c r="E16" s="19">
        <v>0</v>
      </c>
      <c r="F16" s="19">
        <v>11</v>
      </c>
      <c r="G16" s="23">
        <v>11</v>
      </c>
      <c r="H16" s="24">
        <f>D16/SUM(D16:G16)</f>
        <v>0</v>
      </c>
      <c r="I16" s="24">
        <f>E16/SUM(D16:G16)</f>
        <v>0</v>
      </c>
      <c r="J16" s="24">
        <f>F16/SUM(D16:G16)</f>
        <v>0.5</v>
      </c>
      <c r="K16" s="24">
        <f>G16/SUM(D16:G16)</f>
        <v>0.5</v>
      </c>
      <c r="L16" s="150"/>
      <c r="M16" s="150"/>
      <c r="N16" s="150"/>
      <c r="O16" s="150"/>
      <c r="P16" s="150"/>
      <c r="U16" s="37"/>
      <c r="V16" s="37"/>
      <c r="W16" s="38"/>
      <c r="X16" s="38"/>
    </row>
    <row r="17" spans="2:24" ht="18.75" customHeight="1" x14ac:dyDescent="0.2">
      <c r="B17" s="149"/>
      <c r="C17" s="7">
        <v>3</v>
      </c>
      <c r="D17" s="13"/>
      <c r="E17" s="14">
        <v>3</v>
      </c>
      <c r="F17" s="14">
        <v>3</v>
      </c>
      <c r="G17" s="22">
        <v>16</v>
      </c>
      <c r="H17" s="24">
        <f>D17/SUM(D17:G17)</f>
        <v>0</v>
      </c>
      <c r="I17" s="24">
        <f>E17/SUM(D17:G17)</f>
        <v>0.13636363636363635</v>
      </c>
      <c r="J17" s="24">
        <f>F17/SUM(D17:G17)</f>
        <v>0.13636363636363635</v>
      </c>
      <c r="K17" s="24">
        <f>G17/SUM(D17:G17)</f>
        <v>0.72727272727272729</v>
      </c>
      <c r="L17" s="150"/>
      <c r="M17" s="150"/>
      <c r="N17" s="150"/>
      <c r="O17" s="150"/>
      <c r="P17" s="150"/>
      <c r="U17" s="40"/>
      <c r="V17" s="40"/>
      <c r="W17" s="41"/>
      <c r="X17" s="41"/>
    </row>
    <row r="18" spans="2:24" ht="18.75" customHeight="1" x14ac:dyDescent="0.2">
      <c r="B18" s="149"/>
      <c r="C18" s="7">
        <v>4</v>
      </c>
      <c r="D18" s="18"/>
      <c r="E18" s="19">
        <v>3</v>
      </c>
      <c r="F18" s="19">
        <v>4</v>
      </c>
      <c r="G18" s="23">
        <v>15</v>
      </c>
      <c r="H18" s="24">
        <f>D18/SUM(D18:G18)</f>
        <v>0</v>
      </c>
      <c r="I18" s="24">
        <f>E18/SUM(D18:G18)</f>
        <v>0.13636363636363635</v>
      </c>
      <c r="J18" s="24">
        <f>F18/SUM(D18:G18)</f>
        <v>0.18181818181818182</v>
      </c>
      <c r="K18" s="24">
        <f>G18/SUM(D18:G18)</f>
        <v>0.68181818181818177</v>
      </c>
      <c r="L18" s="150"/>
      <c r="M18" s="150"/>
      <c r="N18" s="150"/>
      <c r="O18" s="150"/>
      <c r="P18" s="150"/>
    </row>
    <row r="20" spans="2:24" ht="15" customHeight="1" x14ac:dyDescent="0.2">
      <c r="B20" s="151" t="s">
        <v>18</v>
      </c>
      <c r="C20" s="151" t="s">
        <v>20</v>
      </c>
      <c r="D20" s="152" t="s">
        <v>11</v>
      </c>
      <c r="E20" s="152"/>
      <c r="F20" s="152"/>
      <c r="G20" s="152"/>
      <c r="H20" s="152" t="s">
        <v>12</v>
      </c>
      <c r="I20" s="152"/>
      <c r="J20" s="152"/>
      <c r="K20" s="152"/>
      <c r="L20" s="152" t="s">
        <v>29</v>
      </c>
      <c r="M20" s="152"/>
      <c r="N20" s="152"/>
      <c r="O20" s="152"/>
      <c r="P20" s="152"/>
    </row>
    <row r="21" spans="2:24" x14ac:dyDescent="0.2">
      <c r="B21" s="151"/>
      <c r="C21" s="151"/>
      <c r="D21" s="25" t="s">
        <v>16</v>
      </c>
      <c r="E21" s="26" t="s">
        <v>17</v>
      </c>
      <c r="F21" s="27" t="s">
        <v>18</v>
      </c>
      <c r="G21" s="28" t="s">
        <v>19</v>
      </c>
      <c r="H21" s="153" t="s">
        <v>21</v>
      </c>
      <c r="I21" s="153"/>
      <c r="J21" s="153"/>
      <c r="K21" s="153"/>
      <c r="L21" s="154" t="s">
        <v>22</v>
      </c>
      <c r="M21" s="154"/>
      <c r="N21" s="154"/>
      <c r="O21" s="154"/>
      <c r="P21" s="154"/>
    </row>
    <row r="22" spans="2:24" ht="18.75" customHeight="1" x14ac:dyDescent="0.2">
      <c r="B22" s="149" t="s">
        <v>154</v>
      </c>
      <c r="C22" s="7">
        <v>1</v>
      </c>
      <c r="D22" s="13"/>
      <c r="E22" s="14">
        <v>4</v>
      </c>
      <c r="F22" s="14">
        <v>12</v>
      </c>
      <c r="G22" s="22">
        <v>6</v>
      </c>
      <c r="H22" s="24">
        <f>D22/SUM(D22:G22)</f>
        <v>0</v>
      </c>
      <c r="I22" s="24">
        <f>E22/SUM(D22:G22)</f>
        <v>0.18181818181818182</v>
      </c>
      <c r="J22" s="24">
        <f>F22/SUM(D22:G22)</f>
        <v>0.54545454545454541</v>
      </c>
      <c r="K22" s="24">
        <f>G22/SUM(D22:G22)</f>
        <v>0.27272727272727271</v>
      </c>
      <c r="L22" s="150"/>
      <c r="M22" s="150"/>
      <c r="N22" s="150"/>
      <c r="O22" s="150"/>
      <c r="P22" s="150"/>
    </row>
    <row r="23" spans="2:24" ht="18.75" customHeight="1" x14ac:dyDescent="0.2">
      <c r="B23" s="149"/>
      <c r="C23" s="7">
        <v>2</v>
      </c>
      <c r="D23" s="18"/>
      <c r="E23" s="19">
        <v>1</v>
      </c>
      <c r="F23" s="19">
        <v>10</v>
      </c>
      <c r="G23" s="23">
        <v>11</v>
      </c>
      <c r="H23" s="24">
        <f>D23/SUM(D23:G23)</f>
        <v>0</v>
      </c>
      <c r="I23" s="24">
        <f>E23/SUM(D23:G23)</f>
        <v>4.5454545454545456E-2</v>
      </c>
      <c r="J23" s="24">
        <f>F23/SUM(D23:G23)</f>
        <v>0.45454545454545453</v>
      </c>
      <c r="K23" s="24">
        <f>G23/SUM(D23:G23)</f>
        <v>0.5</v>
      </c>
      <c r="L23" s="150"/>
      <c r="M23" s="150"/>
      <c r="N23" s="150"/>
      <c r="O23" s="150"/>
      <c r="P23" s="150"/>
    </row>
    <row r="24" spans="2:24" ht="18.75" customHeight="1" x14ac:dyDescent="0.2">
      <c r="B24" s="149"/>
      <c r="C24" s="7">
        <v>3</v>
      </c>
      <c r="D24" s="13"/>
      <c r="E24" s="14">
        <v>1</v>
      </c>
      <c r="F24" s="14">
        <v>11</v>
      </c>
      <c r="G24" s="22">
        <v>10</v>
      </c>
      <c r="H24" s="24">
        <f>D24/SUM(D24:G24)</f>
        <v>0</v>
      </c>
      <c r="I24" s="24">
        <f>E24/SUM(D24:G24)</f>
        <v>4.5454545454545456E-2</v>
      </c>
      <c r="J24" s="24">
        <f>F24/SUM(D24:G24)</f>
        <v>0.5</v>
      </c>
      <c r="K24" s="24">
        <f>G24/SUM(D24:G24)</f>
        <v>0.45454545454545453</v>
      </c>
      <c r="L24" s="150"/>
      <c r="M24" s="150"/>
      <c r="N24" s="150"/>
      <c r="O24" s="150"/>
      <c r="P24" s="150"/>
    </row>
    <row r="25" spans="2:24" ht="18.75" customHeight="1" x14ac:dyDescent="0.2">
      <c r="B25" s="149"/>
      <c r="C25" s="7">
        <v>4</v>
      </c>
      <c r="D25" s="18"/>
      <c r="E25" s="19">
        <v>1</v>
      </c>
      <c r="F25" s="19">
        <v>9</v>
      </c>
      <c r="G25" s="23">
        <v>12</v>
      </c>
      <c r="H25" s="24">
        <f>D25/SUM(D25:G25)</f>
        <v>0</v>
      </c>
      <c r="I25" s="24">
        <f>E25/SUM(D25:G25)</f>
        <v>4.5454545454545456E-2</v>
      </c>
      <c r="J25" s="24">
        <f>F25/SUM(D25:G25)</f>
        <v>0.40909090909090912</v>
      </c>
      <c r="K25" s="24">
        <f>G25/SUM(D25:G25)</f>
        <v>0.54545454545454541</v>
      </c>
      <c r="L25" s="150"/>
      <c r="M25" s="150"/>
      <c r="N25" s="150"/>
      <c r="O25" s="150"/>
      <c r="P25" s="150"/>
    </row>
    <row r="27" spans="2:24" ht="15" customHeight="1" x14ac:dyDescent="0.2">
      <c r="B27" s="151" t="s">
        <v>18</v>
      </c>
      <c r="C27" s="151" t="s">
        <v>20</v>
      </c>
      <c r="D27" s="152" t="s">
        <v>11</v>
      </c>
      <c r="E27" s="152"/>
      <c r="F27" s="152"/>
      <c r="G27" s="152"/>
      <c r="H27" s="152" t="s">
        <v>12</v>
      </c>
      <c r="I27" s="152"/>
      <c r="J27" s="152"/>
      <c r="K27" s="152"/>
      <c r="L27" s="152" t="s">
        <v>29</v>
      </c>
      <c r="M27" s="152"/>
      <c r="N27" s="152"/>
      <c r="O27" s="152"/>
      <c r="P27" s="152"/>
    </row>
    <row r="28" spans="2:24" x14ac:dyDescent="0.2">
      <c r="B28" s="151"/>
      <c r="C28" s="151"/>
      <c r="D28" s="25" t="s">
        <v>16</v>
      </c>
      <c r="E28" s="26" t="s">
        <v>17</v>
      </c>
      <c r="F28" s="27" t="s">
        <v>18</v>
      </c>
      <c r="G28" s="28" t="s">
        <v>19</v>
      </c>
      <c r="H28" s="153" t="s">
        <v>21</v>
      </c>
      <c r="I28" s="153"/>
      <c r="J28" s="153"/>
      <c r="K28" s="153"/>
      <c r="L28" s="154" t="s">
        <v>22</v>
      </c>
      <c r="M28" s="154"/>
      <c r="N28" s="154"/>
      <c r="O28" s="154"/>
      <c r="P28" s="154"/>
    </row>
    <row r="29" spans="2:24" ht="18.75" customHeight="1" x14ac:dyDescent="0.2">
      <c r="B29" s="149" t="s">
        <v>155</v>
      </c>
      <c r="C29" s="7">
        <v>1</v>
      </c>
      <c r="D29" s="13"/>
      <c r="E29" s="14">
        <v>5</v>
      </c>
      <c r="F29" s="14">
        <v>9</v>
      </c>
      <c r="G29" s="22">
        <v>8</v>
      </c>
      <c r="H29" s="24">
        <f>D29/SUM(D29:G29)</f>
        <v>0</v>
      </c>
      <c r="I29" s="24">
        <f>E29/SUM(D29:G29)</f>
        <v>0.22727272727272727</v>
      </c>
      <c r="J29" s="24">
        <f>F29/SUM(D29:G29)</f>
        <v>0.40909090909090912</v>
      </c>
      <c r="K29" s="24">
        <f>G29/SUM(D29:G29)</f>
        <v>0.36363636363636365</v>
      </c>
      <c r="L29" s="150"/>
      <c r="M29" s="150"/>
      <c r="N29" s="150"/>
      <c r="O29" s="150"/>
      <c r="P29" s="150"/>
      <c r="U29" s="36"/>
      <c r="V29" s="37"/>
      <c r="W29" s="37"/>
      <c r="X29" s="38"/>
    </row>
    <row r="30" spans="2:24" ht="18.75" customHeight="1" x14ac:dyDescent="0.2">
      <c r="B30" s="149"/>
      <c r="C30" s="7">
        <v>2</v>
      </c>
      <c r="D30" s="18"/>
      <c r="E30" s="19">
        <v>2</v>
      </c>
      <c r="F30" s="19">
        <v>7</v>
      </c>
      <c r="G30" s="23">
        <v>13</v>
      </c>
      <c r="H30" s="24">
        <f>D30/SUM(D30:G30)</f>
        <v>0</v>
      </c>
      <c r="I30" s="24">
        <f>E30/SUM(D30:G30)</f>
        <v>9.0909090909090912E-2</v>
      </c>
      <c r="J30" s="24">
        <f>F30/SUM(D30:G30)</f>
        <v>0.31818181818181818</v>
      </c>
      <c r="K30" s="24">
        <f>G30/SUM(D30:G30)</f>
        <v>0.59090909090909094</v>
      </c>
      <c r="L30" s="150"/>
      <c r="M30" s="150"/>
      <c r="N30" s="150"/>
      <c r="O30" s="150"/>
      <c r="P30" s="150"/>
      <c r="U30" s="39"/>
      <c r="V30" s="40"/>
      <c r="W30" s="40"/>
      <c r="X30" s="41"/>
    </row>
    <row r="31" spans="2:24" ht="18.75" customHeight="1" x14ac:dyDescent="0.2">
      <c r="B31" s="149"/>
      <c r="C31" s="7">
        <v>3</v>
      </c>
      <c r="D31" s="13">
        <v>1</v>
      </c>
      <c r="E31" s="14">
        <v>2</v>
      </c>
      <c r="F31" s="14">
        <v>8</v>
      </c>
      <c r="G31" s="22">
        <v>11</v>
      </c>
      <c r="H31" s="24">
        <f>D31/SUM(D31:G31)</f>
        <v>4.5454545454545456E-2</v>
      </c>
      <c r="I31" s="24">
        <f>E31/SUM(D31:G31)</f>
        <v>9.0909090909090912E-2</v>
      </c>
      <c r="J31" s="24">
        <f>F31/SUM(D31:G31)</f>
        <v>0.36363636363636365</v>
      </c>
      <c r="K31" s="24">
        <f>G31/SUM(D31:G31)</f>
        <v>0.5</v>
      </c>
      <c r="L31" s="150"/>
      <c r="M31" s="150"/>
      <c r="N31" s="150"/>
      <c r="O31" s="150"/>
      <c r="P31" s="150"/>
      <c r="U31" s="36"/>
      <c r="V31" s="37"/>
      <c r="W31" s="37"/>
      <c r="X31" s="38"/>
    </row>
    <row r="32" spans="2:24" ht="18.75" customHeight="1" x14ac:dyDescent="0.2">
      <c r="B32" s="149"/>
      <c r="C32" s="7">
        <v>4</v>
      </c>
      <c r="D32" s="18"/>
      <c r="E32" s="19">
        <v>5</v>
      </c>
      <c r="F32" s="19">
        <v>6</v>
      </c>
      <c r="G32" s="23">
        <v>11</v>
      </c>
      <c r="H32" s="24">
        <f>D32/SUM(D32:G32)</f>
        <v>0</v>
      </c>
      <c r="I32" s="24">
        <f>E32/SUM(D32:G32)</f>
        <v>0.22727272727272727</v>
      </c>
      <c r="J32" s="24">
        <f>F32/SUM(D32:G32)</f>
        <v>0.27272727272727271</v>
      </c>
      <c r="K32" s="24">
        <f>G32/SUM(D32:G32)</f>
        <v>0.5</v>
      </c>
      <c r="L32" s="150"/>
      <c r="M32" s="150"/>
      <c r="N32" s="150"/>
      <c r="O32" s="150"/>
      <c r="P32" s="150"/>
      <c r="U32" s="39"/>
      <c r="V32" s="40"/>
      <c r="W32" s="40"/>
      <c r="X32" s="41"/>
    </row>
    <row r="34" spans="2:16" ht="15" customHeight="1" x14ac:dyDescent="0.2">
      <c r="B34" s="151" t="s">
        <v>18</v>
      </c>
      <c r="C34" s="151" t="s">
        <v>20</v>
      </c>
      <c r="D34" s="152" t="s">
        <v>11</v>
      </c>
      <c r="E34" s="152"/>
      <c r="F34" s="152"/>
      <c r="G34" s="152"/>
      <c r="H34" s="152" t="s">
        <v>12</v>
      </c>
      <c r="I34" s="152"/>
      <c r="J34" s="152"/>
      <c r="K34" s="152"/>
      <c r="L34" s="152" t="s">
        <v>29</v>
      </c>
      <c r="M34" s="152"/>
      <c r="N34" s="152"/>
      <c r="O34" s="152"/>
      <c r="P34" s="152"/>
    </row>
    <row r="35" spans="2:16" x14ac:dyDescent="0.2">
      <c r="B35" s="151"/>
      <c r="C35" s="151"/>
      <c r="D35" s="25" t="s">
        <v>16</v>
      </c>
      <c r="E35" s="26" t="s">
        <v>17</v>
      </c>
      <c r="F35" s="27" t="s">
        <v>18</v>
      </c>
      <c r="G35" s="28" t="s">
        <v>19</v>
      </c>
      <c r="H35" s="153" t="s">
        <v>21</v>
      </c>
      <c r="I35" s="153"/>
      <c r="J35" s="153"/>
      <c r="K35" s="153"/>
      <c r="L35" s="154" t="s">
        <v>22</v>
      </c>
      <c r="M35" s="154"/>
      <c r="N35" s="154"/>
      <c r="O35" s="154"/>
      <c r="P35" s="154"/>
    </row>
    <row r="36" spans="2:16" ht="18.75" customHeight="1" x14ac:dyDescent="0.2">
      <c r="B36" s="149" t="s">
        <v>156</v>
      </c>
      <c r="C36" s="7">
        <v>1</v>
      </c>
      <c r="D36" s="13"/>
      <c r="E36" s="14">
        <v>7</v>
      </c>
      <c r="F36" s="14">
        <v>15</v>
      </c>
      <c r="G36" s="22">
        <v>0</v>
      </c>
      <c r="H36" s="24">
        <f>D36/SUM(D36:G36)</f>
        <v>0</v>
      </c>
      <c r="I36" s="24">
        <f>E36/SUM(D36:G36)</f>
        <v>0.31818181818181818</v>
      </c>
      <c r="J36" s="24">
        <f>F36/SUM(D36:G36)</f>
        <v>0.68181818181818177</v>
      </c>
      <c r="K36" s="24">
        <f>G36/SUM(D36:G36)</f>
        <v>0</v>
      </c>
      <c r="L36" s="150"/>
      <c r="M36" s="150"/>
      <c r="N36" s="150"/>
      <c r="O36" s="150"/>
      <c r="P36" s="150"/>
    </row>
    <row r="37" spans="2:16" ht="18.75" customHeight="1" x14ac:dyDescent="0.2">
      <c r="B37" s="149"/>
      <c r="C37" s="7">
        <v>2</v>
      </c>
      <c r="D37" s="18"/>
      <c r="E37" s="19">
        <v>3</v>
      </c>
      <c r="F37" s="19">
        <v>11</v>
      </c>
      <c r="G37" s="23">
        <v>8</v>
      </c>
      <c r="H37" s="24">
        <f>D37/SUM(D37:G37)</f>
        <v>0</v>
      </c>
      <c r="I37" s="24">
        <f>E37/SUM(D37:G37)</f>
        <v>0.13636363636363635</v>
      </c>
      <c r="J37" s="24">
        <f>F37/SUM(D37:G37)</f>
        <v>0.5</v>
      </c>
      <c r="K37" s="24">
        <f>G37/SUM(D37:G37)</f>
        <v>0.36363636363636365</v>
      </c>
      <c r="L37" s="150"/>
      <c r="M37" s="150"/>
      <c r="N37" s="150"/>
      <c r="O37" s="150"/>
      <c r="P37" s="150"/>
    </row>
    <row r="38" spans="2:16" ht="18.75" customHeight="1" x14ac:dyDescent="0.2">
      <c r="B38" s="149"/>
      <c r="C38" s="7">
        <v>3</v>
      </c>
      <c r="D38" s="13">
        <v>1</v>
      </c>
      <c r="E38" s="14">
        <v>7</v>
      </c>
      <c r="F38" s="14">
        <v>11</v>
      </c>
      <c r="G38" s="22">
        <v>3</v>
      </c>
      <c r="H38" s="24">
        <f>D38/SUM(D38:G38)</f>
        <v>4.5454545454545456E-2</v>
      </c>
      <c r="I38" s="24">
        <f>E38/SUM(D38:G38)</f>
        <v>0.31818181818181818</v>
      </c>
      <c r="J38" s="24">
        <f>F38/SUM(D38:G38)</f>
        <v>0.5</v>
      </c>
      <c r="K38" s="24">
        <f>G38/SUM(D38:G38)</f>
        <v>0.13636363636363635</v>
      </c>
      <c r="L38" s="150"/>
      <c r="M38" s="150"/>
      <c r="N38" s="150"/>
      <c r="O38" s="150"/>
      <c r="P38" s="150"/>
    </row>
    <row r="39" spans="2:16" ht="18.75" customHeight="1" x14ac:dyDescent="0.2">
      <c r="B39" s="149"/>
      <c r="C39" s="7">
        <v>4</v>
      </c>
      <c r="D39" s="18"/>
      <c r="E39" s="19">
        <v>6</v>
      </c>
      <c r="F39" s="19">
        <v>5</v>
      </c>
      <c r="G39" s="23">
        <v>11</v>
      </c>
      <c r="H39" s="24">
        <f>D39/SUM(D39:G39)</f>
        <v>0</v>
      </c>
      <c r="I39" s="24">
        <f>E39/SUM(D39:G39)</f>
        <v>0.27272727272727271</v>
      </c>
      <c r="J39" s="24">
        <f>F39/SUM(D39:G39)</f>
        <v>0.22727272727272727</v>
      </c>
      <c r="K39" s="24">
        <f>G39/SUM(D39:G39)</f>
        <v>0.5</v>
      </c>
      <c r="L39" s="150"/>
      <c r="M39" s="150"/>
      <c r="N39" s="150"/>
      <c r="O39" s="150"/>
      <c r="P39" s="150"/>
    </row>
    <row r="40" spans="2:16" ht="5.25" customHeight="1" x14ac:dyDescent="0.2"/>
    <row r="41" spans="2:16" ht="10.5" customHeight="1" x14ac:dyDescent="0.2">
      <c r="B41" s="29" t="s">
        <v>18</v>
      </c>
      <c r="C41" s="32" t="s">
        <v>23</v>
      </c>
      <c r="D41" s="30"/>
      <c r="E41" s="30"/>
      <c r="F41" s="30"/>
      <c r="G41" s="25" t="s">
        <v>16</v>
      </c>
      <c r="H41" s="31" t="s">
        <v>24</v>
      </c>
      <c r="I41" s="30"/>
      <c r="J41" s="30"/>
      <c r="K41" s="30"/>
      <c r="L41" s="27" t="s">
        <v>18</v>
      </c>
      <c r="M41" s="31" t="s">
        <v>26</v>
      </c>
      <c r="N41" s="30"/>
      <c r="O41" s="30"/>
      <c r="P41" s="30"/>
    </row>
    <row r="42" spans="2:16" ht="10.5" customHeight="1" x14ac:dyDescent="0.2">
      <c r="B42" s="29" t="s">
        <v>20</v>
      </c>
      <c r="C42" s="32" t="s">
        <v>9</v>
      </c>
      <c r="D42" s="30"/>
      <c r="E42" s="30"/>
      <c r="F42" s="30"/>
      <c r="G42" s="26" t="s">
        <v>17</v>
      </c>
      <c r="H42" s="31" t="s">
        <v>25</v>
      </c>
      <c r="I42" s="30"/>
      <c r="J42" s="30"/>
      <c r="K42" s="30"/>
      <c r="L42" s="28" t="s">
        <v>19</v>
      </c>
      <c r="M42" s="31" t="s">
        <v>27</v>
      </c>
      <c r="N42" s="30"/>
      <c r="O42" s="30"/>
      <c r="P42" s="30"/>
    </row>
    <row r="43" spans="2:16" x14ac:dyDescent="0.2">
      <c r="B43" s="30" t="s">
        <v>28</v>
      </c>
    </row>
    <row r="45" spans="2:16" x14ac:dyDescent="0.2">
      <c r="B45" s="156" t="s">
        <v>47</v>
      </c>
      <c r="C45" s="156"/>
      <c r="D45" s="156"/>
      <c r="E45" s="156"/>
      <c r="F45" s="156"/>
      <c r="G45" s="156"/>
      <c r="H45" s="42"/>
      <c r="I45" s="42"/>
      <c r="J45" s="42"/>
    </row>
    <row r="46" spans="2:16" ht="13.5" customHeight="1" x14ac:dyDescent="0.2">
      <c r="B46" s="157"/>
      <c r="C46" s="157"/>
      <c r="D46" s="157"/>
      <c r="E46" s="157"/>
      <c r="F46" s="157"/>
      <c r="G46" s="157"/>
      <c r="H46" s="157"/>
      <c r="I46" s="157"/>
      <c r="J46" s="157"/>
      <c r="K46" s="157"/>
      <c r="L46" s="157"/>
      <c r="M46" s="157"/>
      <c r="N46" s="157"/>
      <c r="O46" s="157"/>
      <c r="P46" s="157"/>
    </row>
    <row r="47" spans="2:16" x14ac:dyDescent="0.2">
      <c r="B47" s="157"/>
      <c r="C47" s="157"/>
      <c r="D47" s="157"/>
      <c r="E47" s="157"/>
      <c r="F47" s="157"/>
      <c r="G47" s="157"/>
      <c r="H47" s="157"/>
      <c r="I47" s="157"/>
      <c r="J47" s="157"/>
      <c r="K47" s="157"/>
      <c r="L47" s="157"/>
      <c r="M47" s="157"/>
      <c r="N47" s="157"/>
      <c r="O47" s="157"/>
      <c r="P47" s="157"/>
    </row>
  </sheetData>
  <mergeCells count="50">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 ref="L22:P25"/>
    <mergeCell ref="B27:B28"/>
    <mergeCell ref="C27:C28"/>
    <mergeCell ref="D27:G27"/>
    <mergeCell ref="H27:K27"/>
    <mergeCell ref="L27:P27"/>
    <mergeCell ref="H28:K28"/>
    <mergeCell ref="L28:P28"/>
    <mergeCell ref="B15:B18"/>
    <mergeCell ref="L15:P18"/>
    <mergeCell ref="B20:B21"/>
    <mergeCell ref="C20:C21"/>
    <mergeCell ref="D20:G20"/>
    <mergeCell ref="H20:K20"/>
    <mergeCell ref="L20:P20"/>
    <mergeCell ref="H21:K21"/>
    <mergeCell ref="L21:P21"/>
    <mergeCell ref="B2:P2"/>
    <mergeCell ref="B6:B7"/>
    <mergeCell ref="C6:C7"/>
    <mergeCell ref="D6:G6"/>
    <mergeCell ref="H6:K6"/>
    <mergeCell ref="L6:P6"/>
    <mergeCell ref="H7:K7"/>
    <mergeCell ref="L7:P7"/>
    <mergeCell ref="B8:B11"/>
    <mergeCell ref="L8:P11"/>
    <mergeCell ref="B13:B14"/>
    <mergeCell ref="C13:C14"/>
    <mergeCell ref="D13:G13"/>
    <mergeCell ref="H13:K13"/>
    <mergeCell ref="L13:P13"/>
    <mergeCell ref="H14:K14"/>
    <mergeCell ref="L14:P14"/>
  </mergeCells>
  <phoneticPr fontId="29"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Estrategias pedagógicas</vt:lpstr>
      <vt:lpstr>Escala y desempeños institucion</vt:lpstr>
      <vt:lpstr>Área Español</vt:lpstr>
      <vt:lpstr>Área matemáticas</vt:lpstr>
      <vt:lpstr>Área Inglés</vt:lpstr>
      <vt:lpstr>Área Sociales</vt:lpstr>
      <vt:lpstr>Área Naturales</vt:lpstr>
      <vt:lpstr>Consolidado áreas o asignatura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User</cp:lastModifiedBy>
  <cp:lastPrinted>2019-09-03T23:22:39Z</cp:lastPrinted>
  <dcterms:created xsi:type="dcterms:W3CDTF">2019-06-10T12:48:45Z</dcterms:created>
  <dcterms:modified xsi:type="dcterms:W3CDTF">2021-02-16T20:30:03Z</dcterms:modified>
</cp:coreProperties>
</file>