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Desktop\"/>
    </mc:Choice>
  </mc:AlternateContent>
  <bookViews>
    <workbookView xWindow="0" yWindow="0" windowWidth="20490" windowHeight="7455"/>
  </bookViews>
  <sheets>
    <sheet name="Estrategias pedagógicas" sheetId="7" r:id="rId1"/>
    <sheet name="Escala y desempeños institucion" sheetId="6" r:id="rId2"/>
    <sheet name="Área Español" sheetId="4" r:id="rId3"/>
    <sheet name="Área matemáticas" sheetId="8" r:id="rId4"/>
    <sheet name="Área Inglés" sheetId="9" r:id="rId5"/>
    <sheet name="Área Sociales" sheetId="11" r:id="rId6"/>
    <sheet name="Área Naturales" sheetId="10" r:id="rId7"/>
    <sheet name="Consolidado áreas o asignatura" sheetId="5" r:id="rId8"/>
  </sheets>
  <calcPr calcId="15251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8" i="11" l="1"/>
  <c r="H52" i="11"/>
  <c r="G27" i="11"/>
  <c r="G52" i="11"/>
  <c r="G26" i="11"/>
  <c r="F52" i="11"/>
  <c r="G25" i="11"/>
  <c r="E52" i="11"/>
  <c r="G24" i="11"/>
  <c r="D52" i="11"/>
  <c r="B31" i="11"/>
  <c r="I28" i="11"/>
  <c r="H28" i="11"/>
  <c r="J27" i="11"/>
  <c r="I27" i="11"/>
  <c r="H27" i="11"/>
  <c r="J26" i="11"/>
  <c r="I26" i="11"/>
  <c r="H26" i="11"/>
  <c r="J25" i="11"/>
  <c r="I25" i="11"/>
  <c r="H25" i="11"/>
  <c r="J24" i="11"/>
  <c r="I24" i="11"/>
  <c r="H24" i="11"/>
  <c r="C12" i="11"/>
  <c r="G28" i="10"/>
  <c r="H52" i="10"/>
  <c r="G27" i="10"/>
  <c r="G52" i="10"/>
  <c r="G26" i="10"/>
  <c r="F52" i="10"/>
  <c r="G25" i="10"/>
  <c r="E52" i="10"/>
  <c r="G24" i="10"/>
  <c r="D52" i="10"/>
  <c r="B31" i="10"/>
  <c r="I28" i="10"/>
  <c r="H28" i="10"/>
  <c r="J27" i="10"/>
  <c r="I27" i="10"/>
  <c r="H27" i="10"/>
  <c r="J26" i="10"/>
  <c r="I26" i="10"/>
  <c r="H26" i="10"/>
  <c r="J25" i="10"/>
  <c r="I25" i="10"/>
  <c r="H25" i="10"/>
  <c r="J24" i="10"/>
  <c r="I24" i="10"/>
  <c r="H24" i="10"/>
  <c r="C12" i="10"/>
  <c r="G28" i="9"/>
  <c r="H52" i="9"/>
  <c r="G27" i="9"/>
  <c r="G52" i="9"/>
  <c r="G26" i="9"/>
  <c r="F52" i="9"/>
  <c r="G25" i="9"/>
  <c r="E52" i="9"/>
  <c r="G24" i="9"/>
  <c r="D52" i="9"/>
  <c r="B31" i="9"/>
  <c r="I28" i="9"/>
  <c r="H28" i="9"/>
  <c r="J27" i="9"/>
  <c r="I27" i="9"/>
  <c r="H27" i="9"/>
  <c r="J26" i="9"/>
  <c r="I26" i="9"/>
  <c r="H26" i="9"/>
  <c r="J25" i="9"/>
  <c r="I25" i="9"/>
  <c r="H25" i="9"/>
  <c r="J24" i="9"/>
  <c r="I24" i="9"/>
  <c r="H24" i="9"/>
  <c r="C12" i="9"/>
  <c r="G28" i="8"/>
  <c r="H52" i="8"/>
  <c r="G27" i="8"/>
  <c r="G52" i="8"/>
  <c r="G26" i="8"/>
  <c r="F52" i="8"/>
  <c r="G25" i="8"/>
  <c r="E52" i="8"/>
  <c r="G24" i="8"/>
  <c r="D52" i="8"/>
  <c r="B31" i="8"/>
  <c r="I28" i="8"/>
  <c r="H28" i="8"/>
  <c r="J27" i="8"/>
  <c r="I27" i="8"/>
  <c r="H27" i="8"/>
  <c r="J26" i="8"/>
  <c r="I26" i="8"/>
  <c r="H26" i="8"/>
  <c r="J25" i="8"/>
  <c r="I25" i="8"/>
  <c r="H25" i="8"/>
  <c r="J24" i="8"/>
  <c r="I24" i="8"/>
  <c r="H24" i="8"/>
  <c r="C12" i="8"/>
  <c r="G24" i="4"/>
  <c r="C12" i="4"/>
  <c r="K39" i="5"/>
  <c r="J39" i="5"/>
  <c r="I39" i="5"/>
  <c r="H39" i="5"/>
  <c r="K38" i="5"/>
  <c r="J38" i="5"/>
  <c r="I38" i="5"/>
  <c r="H38" i="5"/>
  <c r="K37" i="5"/>
  <c r="J37" i="5"/>
  <c r="I37" i="5"/>
  <c r="H37" i="5"/>
  <c r="K36" i="5"/>
  <c r="J36" i="5"/>
  <c r="I36" i="5"/>
  <c r="H36" i="5"/>
  <c r="K32" i="5"/>
  <c r="J32" i="5"/>
  <c r="I32" i="5"/>
  <c r="H32" i="5"/>
  <c r="K31" i="5"/>
  <c r="J31" i="5"/>
  <c r="I31" i="5"/>
  <c r="H31" i="5"/>
  <c r="K30" i="5"/>
  <c r="J30" i="5"/>
  <c r="I30" i="5"/>
  <c r="H30" i="5"/>
  <c r="K29" i="5"/>
  <c r="J29" i="5"/>
  <c r="I29" i="5"/>
  <c r="H29" i="5"/>
  <c r="K25" i="5"/>
  <c r="J25" i="5"/>
  <c r="I25" i="5"/>
  <c r="H25" i="5"/>
  <c r="K24" i="5"/>
  <c r="J24" i="5"/>
  <c r="I24" i="5"/>
  <c r="H24" i="5"/>
  <c r="K23" i="5"/>
  <c r="J23" i="5"/>
  <c r="I23" i="5"/>
  <c r="H23" i="5"/>
  <c r="K22" i="5"/>
  <c r="J22" i="5"/>
  <c r="I22" i="5"/>
  <c r="H22" i="5"/>
  <c r="K18" i="5"/>
  <c r="J18" i="5"/>
  <c r="I18" i="5"/>
  <c r="H18" i="5"/>
  <c r="K17" i="5"/>
  <c r="J17" i="5"/>
  <c r="I17" i="5"/>
  <c r="H17" i="5"/>
  <c r="K16" i="5"/>
  <c r="J16" i="5"/>
  <c r="I16" i="5"/>
  <c r="H16" i="5"/>
  <c r="K15" i="5"/>
  <c r="J15" i="5"/>
  <c r="I15" i="5"/>
  <c r="H15" i="5"/>
  <c r="K11" i="5"/>
  <c r="J11" i="5"/>
  <c r="I11" i="5"/>
  <c r="H11" i="5"/>
  <c r="K10" i="5"/>
  <c r="J10" i="5"/>
  <c r="I10" i="5"/>
  <c r="H10" i="5"/>
  <c r="K9" i="5"/>
  <c r="J9" i="5"/>
  <c r="I9" i="5"/>
  <c r="H9" i="5"/>
  <c r="K8" i="5"/>
  <c r="J8" i="5"/>
  <c r="I8" i="5"/>
  <c r="H8" i="5"/>
  <c r="B31" i="4"/>
  <c r="J28" i="4"/>
  <c r="I28" i="4"/>
  <c r="H28" i="4"/>
  <c r="G28" i="4"/>
  <c r="H52" i="4"/>
  <c r="J27" i="4"/>
  <c r="I27" i="4"/>
  <c r="H27" i="4"/>
  <c r="G27" i="4"/>
  <c r="G52" i="4"/>
  <c r="J26" i="4"/>
  <c r="I26" i="4"/>
  <c r="H26" i="4"/>
  <c r="G26" i="4"/>
  <c r="F52" i="4"/>
  <c r="J25" i="4"/>
  <c r="I25" i="4"/>
  <c r="H25" i="4"/>
  <c r="G25" i="4"/>
  <c r="E52" i="4"/>
  <c r="J24" i="4"/>
  <c r="I24" i="4"/>
  <c r="H24" i="4"/>
  <c r="D52" i="4"/>
</calcChain>
</file>

<file path=xl/sharedStrings.xml><?xml version="1.0" encoding="utf-8"?>
<sst xmlns="http://schemas.openxmlformats.org/spreadsheetml/2006/main" count="425" uniqueCount="161">
  <si>
    <t>Superior</t>
  </si>
  <si>
    <t>Básico</t>
  </si>
  <si>
    <t>Alto</t>
  </si>
  <si>
    <t>Bajo</t>
  </si>
  <si>
    <t>Nivel de desempeño</t>
  </si>
  <si>
    <t>Escala Institucional</t>
  </si>
  <si>
    <t>Descripción general del nivel de desempeño</t>
  </si>
  <si>
    <t>Determine el área o asignatura:</t>
  </si>
  <si>
    <t>Número de estudiantes en el grupo:</t>
  </si>
  <si>
    <t>Período Académico</t>
  </si>
  <si>
    <t>A continuación ingrese el número de estudiantes que al final de cada período académico se ubiicaron en cada nivel de desempeño según las valoraciones relacionadas.</t>
  </si>
  <si>
    <t>Número de estudiantes</t>
  </si>
  <si>
    <t>Porcentaje de estudiantes</t>
  </si>
  <si>
    <t>Grado:</t>
  </si>
  <si>
    <t>Pocentaje de estudiantes por Nivel de desempeño en cada período académico</t>
  </si>
  <si>
    <t xml:space="preserve">Número de periodos académicos al año:      </t>
  </si>
  <si>
    <t>B</t>
  </si>
  <si>
    <t>BA</t>
  </si>
  <si>
    <t>A</t>
  </si>
  <si>
    <t>S</t>
  </si>
  <si>
    <t>P</t>
  </si>
  <si>
    <t>Niveles de desempeño</t>
  </si>
  <si>
    <t>Reprobación</t>
  </si>
  <si>
    <t>Área o asignatura</t>
  </si>
  <si>
    <t>Nivel de desempeño Bajo</t>
  </si>
  <si>
    <t>Nivel de desempeño Básico</t>
  </si>
  <si>
    <t>Nivel de desempeño Alto</t>
  </si>
  <si>
    <t>Nivel de desempeño Superior</t>
  </si>
  <si>
    <r>
      <rPr>
        <b/>
        <sz val="8"/>
        <color theme="1"/>
        <rFont val="Arial"/>
        <family val="2"/>
      </rPr>
      <t>Reprobación</t>
    </r>
    <r>
      <rPr>
        <sz val="8"/>
        <color theme="1"/>
        <rFont val="Arial"/>
        <family val="2"/>
      </rPr>
      <t>: Gráfico que muestra el porcentaje de estudiantes que no alcanza el desempeño Básico</t>
    </r>
  </si>
  <si>
    <t>Tasa de reprobación</t>
  </si>
  <si>
    <t>Anexo 1. Desempeños y criterios de evaluación</t>
  </si>
  <si>
    <t>Identificación de los criterios de evaluación</t>
  </si>
  <si>
    <t>Criterios de evaluación</t>
  </si>
  <si>
    <t>Periodo 2</t>
  </si>
  <si>
    <t>Periodo 3</t>
  </si>
  <si>
    <t>Periodo 1</t>
  </si>
  <si>
    <t>Periodo 4</t>
  </si>
  <si>
    <t>Transcriba los criterios con los que evalúa a sus estudiantes en cada periodo. Recuerde que puede adicionar tantas filas como criterios de evaluación se tenga en cada periodo.</t>
  </si>
  <si>
    <t>Periodo 5</t>
  </si>
  <si>
    <t>#</t>
  </si>
  <si>
    <t>2.9 - 0.0</t>
  </si>
  <si>
    <t>Desagregado grado a grado por área o asignatura</t>
  </si>
  <si>
    <t>Para consolidar la información, transcriba los datos recopilados en cada asignatura y cada grado analizado en la hoja de cálculo "Área o asignatura". Tenga en cuenta que puede copiar las tablas y replicarlas cuantas veces lo necesite y que el ejercicio debe hacerse grado a grado.</t>
  </si>
  <si>
    <t>&amp;[Imagen</t>
  </si>
  <si>
    <t>Describa la escala de valoración de su establecimiento educativo con relación a la escala nacional. Tenga en cuenta los ajustes transitorios desarrollados al SIEE</t>
  </si>
  <si>
    <t>Describa los niveles de desempeño del área o asignatura seleccionada, indicando cuales son los criterios para determinar que un estudiante se ubica en cada nivel de desempeño según el nivel de dominio. Tenga en cuenta los cambios transitorios al SIEE y las estrategias de flexibilización currícular establecidas en el establecimiento educativa.</t>
  </si>
  <si>
    <t>Anexo 1. Desempeños y criterios de evaluación*</t>
  </si>
  <si>
    <t>*Adaptado de "Anexo 1" taller día E-2019.</t>
  </si>
  <si>
    <t>Ministerio de Educación Nacional
2020</t>
  </si>
  <si>
    <t>1. Acopio de los referentes institucionales: ¿Qué ajustes se han propuesto a los referentes institucionales del establecimiento educativo, como PEI, SIEE, planes de estudio, planes de área y de aula, entre otros en el marco de la flexibilización currícular o trabajo académico en casa?</t>
  </si>
  <si>
    <t>2. Estrategias pedagógicas. Desde su práctica pedagógica ¿Cuáles estrategias pedagógicas se han desarrollado en el marco de la flexibilización currícular? Para esto se puede tener en cuenta a aspectos como la priorización de aprendizajes, los procesos de evaluación de aprendizajes, recursos educativos, procesos de integración (por ejemplo, aprendizaje por proyectos), vinculación con la comunidad educativa (como con las familias), entre otros.</t>
  </si>
  <si>
    <t>*Adaptado de "Anexo 1" Taller Día E-2019.</t>
  </si>
  <si>
    <t>3.0 - 3.9</t>
  </si>
  <si>
    <t>4.0 - 4.6</t>
  </si>
  <si>
    <t>4.7 - 5.0</t>
  </si>
  <si>
    <t>Se considera en esta escala al estudiante que demuestra una actitud destacada y muy favorable para el desarrollo de los procesos académicos y formativos planeados por la institución en el marco de la pandemia del COVID-19</t>
  </si>
  <si>
    <t>Se considera en esta escala al estudiante que demuestra actitud positiva frente al desarrollo de los procesos académicos y formativos planeados por la institución, pero que en algunas oportunidades no son cumplidos</t>
  </si>
  <si>
    <t>Se considera en esta escala al estudiante que supera los desempeños mínimos necesarios propuestos en cada una de las áreas del plan de estudios</t>
  </si>
  <si>
    <t>Se considera en esta escala al estudiante que no haya alcanzado los desempeños básicos programados por las áreas y que a pesar de las estrategias pedagógicas realizadas para superar dichas dificultades el estudiante no avanza</t>
  </si>
  <si>
    <t>ESPAÑOL</t>
  </si>
  <si>
    <t>➢ Maneja y argumenta los conceptos aprendidos. ➢ Participa en el desarrollo de las actividades propuestas. ➢ El trabajo en casa es constante. ➢ Aporta ideas que aclaran las posibles dudas que surjan durante el proceso. ➢ Emplea diferentes fuentes de información y lleva registros. ➢ Presenta a tiempo sus actividades, talleres, guías, trabajos, consultas, tareas. ➢ Alcanza todos los desempeños propuestos, pero con algunas actividades complementarias. ➢ Justifica a tiempo la no presentación de las actividades propuestas</t>
  </si>
  <si>
    <t>➢ Participa en las actividades propuestas para la casa  ➢ Su trabajo en casa es inconstante. ➢ Relaciona los conceptos aprendidos con experiencias de su vida, pero necesita de colaboración para hacerlo. ➢ No presenta a tiempo sus talleres, guías, trabajos, consultas y tareas; pero argumenta verídicamente sus inconvenientes. ➢ Le cuesta aportar ideas que aclaren los conceptos vistos. ➢ Alcanza los desempeños mínimos con actividades complementarias. ➢ Desarrolla un mínimo de actividades curriculares requeridas.</t>
  </si>
  <si>
    <t xml:space="preserve">➢ Participa activamente y es responsable en el desarrollo de las diferentes actividades propuestas. ➢ La participación en los encuentros sincrónicos y el trabajo en casa es constante y autónomo ➢ Maneja adecuadamente los conceptos aprendidos y los relaciona con experiencias vividas, adoptando una posición crítica. ➢ Respeta y participa de manera muy respetuosa  en las actividades planteadas. ➢ Su comportamiento y actitud, contribuye al desarrollo de los aprendizajes. ➢ Consulta diversas fuentes de manera que enriquece las temáticas vistas. ➢ Asume con responsabilidad y dedicación sus compromisos académicos. ➢ Presenta sus talleres, actividades y guías propuestas en la plataforma class room  a tiempo. ➢ Justifica su inasistencia al proceso mediado por las TICs y el trabajo en casa, sin que su aprendizaje se vea afectado. ➢ Alcanza todos los desempeños básicos propuestos. 
</t>
  </si>
  <si>
    <t xml:space="preserve">➢ El ritmo de trabajo es inconstante, lo que dificulta el progreso en su desempeño académico. ➢ Manifiesta poco interés por aclarar las dudas sobre las temáticas trabajadas. ➢ Registra eventualmente sus consultas y el desarrollo de las temáticas. ➢ Necesita ayuda constante para profundizar conceptos. ➢ Presenta deficiencias en la elaboración argumentativa y en la producción escrita. ➢ Evidencia desinterés frente a sus compromisos académicos. ➢ No alcanza los desempeños mínimos y requiere actividades de refuerzo y superación, sin embargo, después de realizadas las actividades de recuperación no logra alcanzar los desempeños previstos. ➢ No presenta las actividades propuestas y no las justifica. 
</t>
  </si>
  <si>
    <t>Asume con buena actitud, responsabilidad, interés y dedicación la entrega de cada uno de los compromisos asignados.</t>
  </si>
  <si>
    <t>Asume con buena actitud, responsabilidad, interés y dedicación la entrega de cada uno de los compromisos asignados</t>
  </si>
  <si>
    <t>MATEMÁTICAS</t>
  </si>
  <si>
    <t>INGLÉS</t>
  </si>
  <si>
    <t>SOCIALES</t>
  </si>
  <si>
    <t>CIENCIAS NATURALES</t>
  </si>
  <si>
    <t>Demuestra su comprensión al resolver preguntas de acuerdo con lo que lee.</t>
  </si>
  <si>
    <t>Desarrolla de manera adecuada y creativa exposiciones sobre temas específicos.</t>
  </si>
  <si>
    <t>Reconoce la estructura, intenciones, aspectos semánticos, morfosintácticos y función social de algunos tipos de texto de acuerdo con la situación comunicativa en la que aparecen.</t>
  </si>
  <si>
    <t>Asume con buena actitud, responsabilidad y dedicación la entrega de cada uno de los compromisos asignados.</t>
  </si>
  <si>
    <t>Identifica algunas ocupaciones u oficios en el idioma extranjero.</t>
  </si>
  <si>
    <t>Relaciona e identifica el campo semántico y la familia de palabras de determinado grupo lexical.</t>
  </si>
  <si>
    <t>Tiene en cuenta aspectos gramaticales como los adjetivos calificativos y su clasificación.</t>
  </si>
  <si>
    <t>Aplica las normas ortográficas del uso de la “g” y la “j” en la escritura de palabras.</t>
  </si>
  <si>
    <t>Muestra placer por conocer aspectos del lenguaje que despierten más interés por el aprendizaje.</t>
  </si>
  <si>
    <t>Reconoce la importancia de los conjuntos para resolver problemas de agrupación, además de utilizar su terminología y realizar operaciones entre éstos.</t>
  </si>
  <si>
    <t>Representa números en la recta numérica.</t>
  </si>
  <si>
    <t>Resuelve problemas de adición y sustracción con números naturales.</t>
  </si>
  <si>
    <t>Realiza recorridos y ubica referentes teniendo en cuenta los puntos cardinales.</t>
  </si>
  <si>
    <t>Reconoce los elementos básicos de la Geometría.</t>
  </si>
  <si>
    <t>Conoce algunos deportes en el idioma extranjero.</t>
  </si>
  <si>
    <t>Utiliza expresiones para dar a conocer lo que le agrada y lo que no.</t>
  </si>
  <si>
    <t>Construye oraciones sencillas en el tiempo presente simple de forma afirmativa, negativa e interrogativa.</t>
  </si>
  <si>
    <t>Identifica algunas nacionalidades de los diferentes continentes en la lengua extranjera.</t>
  </si>
  <si>
    <t>Explica conceptos propios de Astronomía (El universo).</t>
  </si>
  <si>
    <t>Reconoce nuestro planeta como un espacio de interacciones constantes que nos posibilita y nos limita.</t>
  </si>
  <si>
    <t>Reconoce y describe las formas de representación gráfica de la Tierra.</t>
  </si>
  <si>
    <t>Explica conceptos propios de Astronomía (Coordenadas Geográficas).</t>
  </si>
  <si>
    <t>Identifica y comprende los niveles de complejidad celular en el desarrollo de los seres vivos.</t>
  </si>
  <si>
    <t>Diferencia las propiedades de los estados sólido, líquido y gaseoso.</t>
  </si>
  <si>
    <t>Comprende la importancia de los sistemas mecánicos en el desplazamiento.</t>
  </si>
  <si>
    <t>Reconoce la importancia de identificar la velocidad que se lleva en distintas trayectorias.</t>
  </si>
  <si>
    <t>Identifica las mezclas homogéneas y heterogéneas que puede realizar en su vida diaria.</t>
  </si>
  <si>
    <t>Identifica los sistemas que complementan el cuerpo humano.</t>
  </si>
  <si>
    <t>Identifica las características y clases de fuerzas y las relaciona en su entorno.</t>
  </si>
  <si>
    <t>Reconoce los cuidados del cuerpo que pueden mantener su cuerpo sano.</t>
  </si>
  <si>
    <t>Reconoce la importancia de la historia para la comprensión del ser humano en sociedad.</t>
  </si>
  <si>
    <t>Reconoce que los individuos y las culturas se transforman con el tiempo, construyen un legado y dejan huellas.</t>
  </si>
  <si>
    <t>Identifica las principales características de los períodos de la historia.</t>
  </si>
  <si>
    <t>Expresa sus opiniones acerca del proceso de exploración, conquista y colonización de América y de Colombia.</t>
  </si>
  <si>
    <t>Escribe los números del 1 al 5.000 y conoce los términos de las operaciones matemáticas en inglés.</t>
  </si>
  <si>
    <t>Identifica algunos sea animals.</t>
  </si>
  <si>
    <t>Construye oraciones sencillas con el verbo to have en inglés en forma afirmativa, negativa e interrogativa.</t>
  </si>
  <si>
    <t>Reconoce regularidades entre los múltiplos y los divisores de un número.</t>
  </si>
  <si>
    <t>Realiza multiplicaciones hasta de seis cifras.</t>
  </si>
  <si>
    <t>Realiza secuencias numéricas de tipo aditivo y multiplicativo</t>
  </si>
  <si>
    <t>Reconoce las propiedades de la multiplicación.</t>
  </si>
  <si>
    <t>Identifica y clasifica los ángulos teniendo en cuenta su abertura y clasifica poligonos</t>
  </si>
  <si>
    <t xml:space="preserve">Reconoce los números romanos. </t>
  </si>
  <si>
    <t>Conoce e identifica algunas figuras literarias como elementos estéticos para la comprensión de textos.</t>
  </si>
  <si>
    <t>Identifica y reconoce la estructura del poema, al igual que el propósito y sus elementos constitutivos.</t>
  </si>
  <si>
    <t>Identifica y conoce el pronombre como un elemento importante para la comprensión de un texto.</t>
  </si>
  <si>
    <t>Utiliza correctamente la tilde diacrítica en la escritura de monosílabos.</t>
  </si>
  <si>
    <t>Utiliza y reconoce palabras homónimas y parónimas.</t>
  </si>
  <si>
    <t>Interpreta y analiza textos extrayendo sus ideas principales.</t>
  </si>
  <si>
    <t>Conoce e identifica la función que cumplen algunos prefijos y sufijos dentro de algunos contextos.</t>
  </si>
  <si>
    <t>Distingue y diferencia el sujeto y el predicado en contextos determinados, al igual que sus particularidades.</t>
  </si>
  <si>
    <t>Conoce e identifica la función de los signos de interrogación y de exclamación en situaciones comunicativas.</t>
  </si>
  <si>
    <t>Usa los datos que se encuentran en tablas, para representarlos en gráficas y elaborar conclusiones sobre éstos.</t>
  </si>
  <si>
    <t>Reconoce los números primos y compuestos para hallar el Mínimo Común Múltiplo (M.C.M.) y Máximo Común Divisor (M.C.D.)..</t>
  </si>
  <si>
    <t>Identifica los tres grupos de cuadriláteros.</t>
  </si>
  <si>
    <t>Interpreta el concepto de las fracciones en diferentes contextos.</t>
  </si>
  <si>
    <t>Simplifica fracciones buscando otras equivalentes.</t>
  </si>
  <si>
    <t>Conoce algunos lugares de la ciudad y utiliza algunas preposiciones para dar direcciones.</t>
  </si>
  <si>
    <t>Usa correctamente los posesivos en una segunda lengua.</t>
  </si>
  <si>
    <t>Reconoce algunos acontecimientos del siglo XVIII que contribuyeron al proceso de independencia de Colombia.</t>
  </si>
  <si>
    <t xml:space="preserve">Explica algunos hechos que dieron inicio a la construcción de la República de Colombia. </t>
  </si>
  <si>
    <t>Analiza los distintos métodos de separación de mezclas que puede aplicar en la vida cotidiana.</t>
  </si>
  <si>
    <t>Identifica las diferencias entre las máquinas simples y compuestas que lo rodean.</t>
  </si>
  <si>
    <t>Identifica los tipos de ecosistemas que se pueden presentar en el planeta Tierra.</t>
  </si>
  <si>
    <t>Conoce las adaptaciones que pueden presentar los seres vivos para lograr la supervivencia.</t>
  </si>
  <si>
    <t>Conoce la escala de temperatura y la relaciona con actividades del diario vivir.</t>
  </si>
  <si>
    <t>Comprende y emplea la fórmula para medir la densidad de los cuerpos.</t>
  </si>
  <si>
    <t>Comprende la utilidad de las organizaciones político-administrativas y sus cambios a través del tiempo como resultado de acuerdos y conflictos.</t>
  </si>
  <si>
    <t>Identifica el campo de acción de las ramas del poder público.</t>
  </si>
  <si>
    <t>Reconoce diferentes puntos de vista acerca de un fenómeno social (Bullying).</t>
  </si>
  <si>
    <t>Identifica sus derechos y los de otras personas y en qué casos son vulnerados.</t>
  </si>
  <si>
    <t>Escribe las horas en inglés.</t>
  </si>
  <si>
    <t>Construye oraciones sencillas con “Going to” en forma afirmativa, negativa e interrogativa.</t>
  </si>
  <si>
    <t>Asume con buena actitud, responsabilidad, interés y dedicación, la entrega de cada uno de los compromisos asignados.</t>
  </si>
  <si>
    <t>Realiza las operaciones matemáticas básicas entre fracciones homogéneas.</t>
  </si>
  <si>
    <t>Identifica cuándo, a partir de sus formas y tamaños, unas figuras son congruentes y/o semejantes.</t>
  </si>
  <si>
    <t>Establece relaciones de orden entre fracciones.</t>
  </si>
  <si>
    <t>Identifica las fracciones propias, las impropias y las mixtas.</t>
  </si>
  <si>
    <t>Realiza las operaciones matemáticas básicascomo multiplicación en fracciones y entre fracciones heterogéneas.</t>
  </si>
  <si>
    <t>Tiene en cuenta aspectos morfosintácticos referidos al diptongo y el hiato, de acuerdo con la situación comunicativa en la que aparecen.</t>
  </si>
  <si>
    <t>Reconoce e identifica el adverbio y su función dentro de la oración.</t>
  </si>
  <si>
    <t>Comprende la intención comunicativa de los medios masivos e identifica sus elementos constitutivos.</t>
  </si>
  <si>
    <t>Reconoce y clasifica las palabras según el tipo de acento.</t>
  </si>
  <si>
    <t>4º</t>
  </si>
  <si>
    <t>Ciencias 4</t>
  </si>
  <si>
    <t>Sociales 4</t>
  </si>
  <si>
    <t>Inglés 4</t>
  </si>
  <si>
    <t>Lenguaje 4</t>
  </si>
  <si>
    <t>Matemáticas 4</t>
  </si>
  <si>
    <t>El Centro Educativo Alianza, realizó ajustes transitorios para la evaluación de los procesos de aprendizaje y otras disposiciones en el marco de la pandemia del Covid-19, la evaluación que se aplicó fue integral en la cual se relacionaron los tres saberes (Saber, Saber hacer y Ser) y una valoración cualitativa establecida en desempeños: Superior, Alto, Básico y Bajo, en coherencia con el Decreto 1290 de 2009 y la escala nacional. Se modificó objetivamente la valoración integral (porcentajes) de los desempeños de los estudiantes en la planilla de calificación. También se aplicó un plan de aula unificado para todos lo docentes del Centro Educativo y se tomaron los siguientes criterios para la realización de una rúbrica en el sistema de evaluación transitorio durante la emergencia del Covid 19
• Asume con puntualidad, dedicación y autonomía sus compromisos académicos
• Entrega sus trabajos de forma completa.
• Entrega sus trabajos de forma correcta.
• Presenta sus trabajos de manera ordenada, buena letra y ortografía.
• Asimila conceptos y los relaciona con experiencias vividas, emitiendo su propio concepto.   Anexo: AJUSTES TRANSITORIOS PARA LA EVALUACIÓN DE LOS PROCESOS DE APRENDIZAJE Y OTRAS DISPOSICIONES EN EL MARCO DE LA PANDEMIA DEL COVID-19, AJUSTADOS EN EL SISTEMA INSTITUCIONAL DE EVALUACIÓN DE LOS APRENDIZAJES</t>
  </si>
  <si>
    <t>Se establecieron las siguientes estrategias pedagógicas para apoyar el aprendizaje -significativo de los estudiantes y trabajo en casa:                                                                                               Uso de la aplicación Zoom Meetings para dar la clase virtual en vivo.                                     Comunicación permanente con los estudiantes de manera sincrónica y asincrónica.                          Apoyo pedagógico con videos educativos hechos por los docentes.                                       Presentación de material visual, didáctico del tema a aprender.                                                         Trabajo en casa con los módulos institucionales.                                                                               Retroalimentación de la temática y procesos de evaluación equitativa, flexible y formativa.                                                                          Ejecución de proyectos transversales.                                                                                                                  Elaboración de plan de contigencia para aquellos estudiantes con dificil acceso a internet  
 Disposición permanente para atender inquietudes, dudas o explicaciones a estudiantes.
 Uso de las herramientas TIC, recursos digitales en aplicaciones, para el fortalecimiento del aprendizaje en cada estudiante. 
Constante motivación al estudiante antes, durante y después de la clase, con juegos, dinámicas y actividades relacionadas con el tema a enseñar.</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</si>
</sst>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color theme="0"/>
      <name val="Arial"/>
      <family val="2"/>
    </font>
    <font>
      <b/>
      <sz val="10"/>
      <color theme="0"/>
      <name val="Arial"/>
      <family val="2"/>
    </font>
    <font>
      <sz val="10"/>
      <color theme="1"/>
      <name val="Arial"/>
      <family val="2"/>
    </font>
    <font>
      <sz val="9"/>
      <color theme="1"/>
      <name val="Arial"/>
      <family val="2"/>
    </font>
    <font>
      <b/>
      <sz val="10"/>
      <color theme="1"/>
      <name val="Arial"/>
      <family val="2"/>
    </font>
    <font>
      <b/>
      <sz val="12"/>
      <color theme="1"/>
      <name val="Arial"/>
      <family val="2"/>
    </font>
    <font>
      <i/>
      <sz val="10"/>
      <color theme="1"/>
      <name val="Arial"/>
      <family val="2"/>
    </font>
    <font>
      <sz val="12"/>
      <color theme="1"/>
      <name val="Arial"/>
      <family val="2"/>
    </font>
    <font>
      <b/>
      <sz val="14"/>
      <color theme="1"/>
      <name val="Arial"/>
      <family val="2"/>
    </font>
    <font>
      <b/>
      <sz val="9"/>
      <color theme="0"/>
      <name val="Arial"/>
      <family val="2"/>
    </font>
    <font>
      <b/>
      <sz val="11"/>
      <name val="Arial"/>
      <family val="2"/>
    </font>
    <font>
      <b/>
      <sz val="12"/>
      <color theme="0"/>
      <name val="Arial"/>
      <family val="2"/>
    </font>
    <font>
      <sz val="8"/>
      <color theme="1"/>
      <name val="Arial"/>
      <family val="2"/>
    </font>
    <font>
      <b/>
      <sz val="8"/>
      <color theme="0"/>
      <name val="Arial"/>
      <family val="2"/>
    </font>
    <font>
      <sz val="8"/>
      <color theme="0"/>
      <name val="Arial"/>
      <family val="2"/>
    </font>
    <font>
      <b/>
      <sz val="8"/>
      <name val="Arial"/>
      <family val="2"/>
    </font>
    <font>
      <b/>
      <sz val="8"/>
      <color theme="1"/>
      <name val="Arial"/>
      <family val="2"/>
    </font>
    <font>
      <sz val="8"/>
      <name val="Arial"/>
      <family val="2"/>
    </font>
    <font>
      <b/>
      <sz val="16"/>
      <color theme="0"/>
      <name val="Arial"/>
      <family val="2"/>
    </font>
    <font>
      <b/>
      <sz val="12"/>
      <color rgb="FFFF0000"/>
      <name val="Arial"/>
      <family val="2"/>
    </font>
    <font>
      <sz val="10"/>
      <color rgb="FFFF0000"/>
      <name val="Arial"/>
      <family val="2"/>
    </font>
    <font>
      <b/>
      <sz val="16"/>
      <color theme="1"/>
      <name val="Arial"/>
      <family val="2"/>
    </font>
    <font>
      <b/>
      <sz val="11"/>
      <color theme="1"/>
      <name val="Calibri"/>
      <family val="2"/>
      <scheme val="minor"/>
    </font>
    <font>
      <b/>
      <sz val="11"/>
      <color theme="0"/>
      <name val="Calibri"/>
      <family val="2"/>
      <scheme val="minor"/>
    </font>
    <font>
      <b/>
      <sz val="12"/>
      <color theme="0"/>
      <name val="Calibri"/>
      <family val="2"/>
      <scheme val="minor"/>
    </font>
    <font>
      <sz val="8"/>
      <name val="Calibri"/>
      <family val="2"/>
      <scheme val="minor"/>
    </font>
  </fonts>
  <fills count="16">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1" tint="4.9989318521683403E-2"/>
        <bgColor indexed="64"/>
      </patternFill>
    </fill>
    <fill>
      <patternFill patternType="solid">
        <fgColor rgb="FFFFC0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0"/>
        <bgColor indexed="64"/>
      </patternFill>
    </fill>
    <fill>
      <patternFill patternType="solid">
        <fgColor theme="2" tint="-0.249977111117893"/>
        <bgColor indexed="64"/>
      </patternFill>
    </fill>
    <fill>
      <patternFill patternType="solid">
        <fgColor theme="4"/>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double">
        <color auto="1"/>
      </right>
      <top/>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bottom/>
      <diagonal/>
    </border>
    <border>
      <left style="double">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9" fontId="1" fillId="0" borderId="0" applyFont="0" applyFill="0" applyBorder="0" applyAlignment="0" applyProtection="0"/>
  </cellStyleXfs>
  <cellXfs count="160">
    <xf numFmtId="0" fontId="0" fillId="0" borderId="0" xfId="0"/>
    <xf numFmtId="0" fontId="2" fillId="0" borderId="0" xfId="0" applyFont="1"/>
    <xf numFmtId="0" fontId="6" fillId="0" borderId="0" xfId="0" applyFont="1"/>
    <xf numFmtId="0" fontId="6" fillId="0" borderId="0" xfId="0" applyFont="1" applyAlignment="1">
      <alignment vertical="center"/>
    </xf>
    <xf numFmtId="0" fontId="3" fillId="0" borderId="1" xfId="0" applyFont="1" applyBorder="1" applyAlignment="1">
      <alignment horizontal="center" vertical="center"/>
    </xf>
    <xf numFmtId="0" fontId="2" fillId="0" borderId="0" xfId="0" applyFont="1" applyAlignment="1">
      <alignment horizontal="justify" vertical="center"/>
    </xf>
    <xf numFmtId="0" fontId="6" fillId="0" borderId="0" xfId="0" applyFont="1" applyAlignment="1">
      <alignment horizontal="justify" vertical="center"/>
    </xf>
    <xf numFmtId="0" fontId="14" fillId="7" borderId="0" xfId="0" applyFont="1" applyFill="1" applyBorder="1" applyAlignment="1">
      <alignment horizontal="center" vertical="center"/>
    </xf>
    <xf numFmtId="0" fontId="13" fillId="5" borderId="0" xfId="0" applyFont="1" applyFill="1" applyBorder="1" applyAlignment="1">
      <alignment horizontal="center" vertical="center"/>
    </xf>
    <xf numFmtId="0" fontId="11" fillId="0" borderId="0" xfId="0" applyFont="1" applyFill="1" applyBorder="1" applyAlignment="1">
      <alignment vertical="center"/>
    </xf>
    <xf numFmtId="0" fontId="6" fillId="0" borderId="0" xfId="0" applyFont="1" applyAlignment="1">
      <alignment horizontal="center" vertical="center"/>
    </xf>
    <xf numFmtId="0" fontId="4" fillId="0" borderId="0" xfId="0" applyFont="1" applyAlignment="1">
      <alignment horizontal="center"/>
    </xf>
    <xf numFmtId="9" fontId="4" fillId="0" borderId="0" xfId="0" applyNumberFormat="1" applyFont="1" applyAlignment="1">
      <alignment horizontal="center"/>
    </xf>
    <xf numFmtId="1" fontId="6" fillId="4" borderId="6" xfId="0" applyNumberFormat="1" applyFont="1" applyFill="1" applyBorder="1" applyAlignment="1">
      <alignment horizontal="center" vertical="center"/>
    </xf>
    <xf numFmtId="1" fontId="6" fillId="4" borderId="7" xfId="0" applyNumberFormat="1" applyFont="1" applyFill="1" applyBorder="1" applyAlignment="1">
      <alignment horizontal="center" vertical="center"/>
    </xf>
    <xf numFmtId="9" fontId="6" fillId="4" borderId="6" xfId="1" applyFont="1" applyFill="1" applyBorder="1" applyAlignment="1">
      <alignment horizontal="center" vertical="center"/>
    </xf>
    <xf numFmtId="9" fontId="6" fillId="4" borderId="7" xfId="1" applyFont="1" applyFill="1" applyBorder="1" applyAlignment="1">
      <alignment horizontal="center" vertical="center"/>
    </xf>
    <xf numFmtId="9" fontId="6" fillId="4" borderId="0" xfId="1" applyFont="1" applyFill="1" applyBorder="1" applyAlignment="1">
      <alignment horizontal="center" vertical="center"/>
    </xf>
    <xf numFmtId="1" fontId="6" fillId="0" borderId="6" xfId="0" applyNumberFormat="1" applyFont="1" applyBorder="1" applyAlignment="1">
      <alignment horizontal="center" vertical="center"/>
    </xf>
    <xf numFmtId="1" fontId="6" fillId="0" borderId="7" xfId="0" applyNumberFormat="1" applyFont="1" applyBorder="1" applyAlignment="1">
      <alignment horizontal="center" vertical="center"/>
    </xf>
    <xf numFmtId="0" fontId="13" fillId="2" borderId="1" xfId="0" applyFont="1" applyFill="1" applyBorder="1" applyAlignment="1">
      <alignment horizontal="center" vertical="center" wrapText="1"/>
    </xf>
    <xf numFmtId="0" fontId="12" fillId="0" borderId="0" xfId="0" applyFont="1" applyAlignment="1">
      <alignment horizontal="center" vertical="center"/>
    </xf>
    <xf numFmtId="1" fontId="6" fillId="4" borderId="2" xfId="0" applyNumberFormat="1" applyFont="1" applyFill="1" applyBorder="1" applyAlignment="1">
      <alignment horizontal="center" vertical="center"/>
    </xf>
    <xf numFmtId="1" fontId="6" fillId="0" borderId="2" xfId="0" applyNumberFormat="1" applyFont="1" applyBorder="1" applyAlignment="1">
      <alignment horizontal="center" vertical="center"/>
    </xf>
    <xf numFmtId="9" fontId="18" fillId="0" borderId="0" xfId="1" applyFont="1" applyFill="1" applyBorder="1" applyAlignment="1">
      <alignment horizontal="center" vertical="center"/>
    </xf>
    <xf numFmtId="0" fontId="17" fillId="9" borderId="0" xfId="0" applyFont="1" applyFill="1" applyBorder="1" applyAlignment="1">
      <alignment horizontal="center" vertical="center"/>
    </xf>
    <xf numFmtId="0" fontId="17" fillId="10" borderId="0" xfId="0" applyFont="1" applyFill="1" applyBorder="1" applyAlignment="1">
      <alignment horizontal="center" vertical="center"/>
    </xf>
    <xf numFmtId="0" fontId="17" fillId="11" borderId="0" xfId="0" applyFont="1" applyFill="1" applyBorder="1" applyAlignment="1">
      <alignment horizontal="center" vertical="center"/>
    </xf>
    <xf numFmtId="0" fontId="17" fillId="12" borderId="0" xfId="0" applyFont="1" applyFill="1" applyBorder="1" applyAlignment="1">
      <alignment horizontal="center" vertical="center"/>
    </xf>
    <xf numFmtId="0" fontId="17" fillId="8" borderId="0" xfId="0" applyFont="1" applyFill="1" applyBorder="1" applyAlignment="1">
      <alignment horizontal="center" vertical="center" wrapText="1"/>
    </xf>
    <xf numFmtId="0" fontId="16" fillId="0" borderId="0" xfId="0" applyFont="1"/>
    <xf numFmtId="0" fontId="16" fillId="0" borderId="0" xfId="0" applyFont="1" applyAlignment="1">
      <alignment vertical="center"/>
    </xf>
    <xf numFmtId="0" fontId="16" fillId="0" borderId="0" xfId="0" applyFont="1" applyAlignment="1">
      <alignment horizontal="left"/>
    </xf>
    <xf numFmtId="0" fontId="7" fillId="4" borderId="1" xfId="0" applyFont="1" applyFill="1" applyBorder="1" applyAlignment="1">
      <alignment horizontal="center" vertical="center"/>
    </xf>
    <xf numFmtId="0" fontId="7" fillId="3" borderId="1" xfId="0" applyFont="1" applyFill="1" applyBorder="1" applyAlignment="1">
      <alignment horizontal="center" vertical="center"/>
    </xf>
    <xf numFmtId="0" fontId="23" fillId="4" borderId="9" xfId="0" applyFont="1" applyFill="1" applyBorder="1" applyAlignment="1">
      <alignment horizontal="center" vertical="center"/>
    </xf>
    <xf numFmtId="1" fontId="24" fillId="4" borderId="6" xfId="0" applyNumberFormat="1" applyFont="1" applyFill="1" applyBorder="1" applyAlignment="1">
      <alignment horizontal="center" vertical="center"/>
    </xf>
    <xf numFmtId="1" fontId="24" fillId="4" borderId="7" xfId="0" applyNumberFormat="1" applyFont="1" applyFill="1" applyBorder="1" applyAlignment="1">
      <alignment horizontal="center" vertical="center"/>
    </xf>
    <xf numFmtId="1" fontId="24" fillId="4" borderId="8" xfId="0" applyNumberFormat="1" applyFont="1" applyFill="1" applyBorder="1" applyAlignment="1">
      <alignment horizontal="center" vertical="center"/>
    </xf>
    <xf numFmtId="1" fontId="24" fillId="0" borderId="6" xfId="0" applyNumberFormat="1" applyFont="1" applyBorder="1" applyAlignment="1">
      <alignment horizontal="center" vertical="center"/>
    </xf>
    <xf numFmtId="1" fontId="24" fillId="0" borderId="7" xfId="0" applyNumberFormat="1" applyFont="1" applyBorder="1" applyAlignment="1">
      <alignment horizontal="center" vertical="center"/>
    </xf>
    <xf numFmtId="1" fontId="24" fillId="0" borderId="8" xfId="0" applyNumberFormat="1" applyFont="1" applyBorder="1" applyAlignment="1">
      <alignment horizontal="center" vertical="center"/>
    </xf>
    <xf numFmtId="0" fontId="2" fillId="0" borderId="0" xfId="0" applyFont="1" applyAlignment="1">
      <alignment vertical="center"/>
    </xf>
    <xf numFmtId="0" fontId="3" fillId="0" borderId="1"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justify" vertical="center"/>
    </xf>
    <xf numFmtId="0" fontId="3" fillId="0" borderId="3"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5" xfId="0" applyFont="1" applyBorder="1" applyAlignment="1">
      <alignment horizontal="center" vertical="center" textRotation="90" wrapText="1"/>
    </xf>
    <xf numFmtId="0" fontId="0" fillId="0" borderId="18" xfId="0" applyBorder="1" applyAlignment="1">
      <alignment horizontal="center" wrapText="1"/>
    </xf>
    <xf numFmtId="0" fontId="0" fillId="0" borderId="17"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26" xfId="0" applyBorder="1" applyAlignment="1">
      <alignment horizontal="center" wrapText="1"/>
    </xf>
    <xf numFmtId="0" fontId="0" fillId="0" borderId="25" xfId="0" applyBorder="1" applyAlignment="1">
      <alignment horizontal="center"/>
    </xf>
    <xf numFmtId="0" fontId="0" fillId="0" borderId="27" xfId="0" applyBorder="1" applyAlignment="1">
      <alignment horizontal="center"/>
    </xf>
    <xf numFmtId="0" fontId="26" fillId="0" borderId="22" xfId="0" applyFont="1" applyBorder="1" applyAlignment="1">
      <alignment horizontal="center"/>
    </xf>
    <xf numFmtId="0" fontId="26" fillId="0" borderId="23" xfId="0" applyFont="1" applyBorder="1" applyAlignment="1">
      <alignment horizontal="center"/>
    </xf>
    <xf numFmtId="0" fontId="0" fillId="0" borderId="25" xfId="0" applyBorder="1" applyAlignment="1">
      <alignment horizontal="center" wrapText="1"/>
    </xf>
    <xf numFmtId="0" fontId="0" fillId="0" borderId="0" xfId="0" applyBorder="1" applyAlignment="1">
      <alignment horizontal="center" wrapText="1"/>
    </xf>
    <xf numFmtId="0" fontId="26" fillId="14" borderId="34" xfId="0" applyFont="1" applyFill="1" applyBorder="1" applyAlignment="1">
      <alignment horizontal="center"/>
    </xf>
    <xf numFmtId="0" fontId="26" fillId="14" borderId="32" xfId="0" applyFont="1" applyFill="1" applyBorder="1" applyAlignment="1">
      <alignment horizontal="center"/>
    </xf>
    <xf numFmtId="0" fontId="26" fillId="14" borderId="35" xfId="0" applyFont="1" applyFill="1" applyBorder="1" applyAlignment="1">
      <alignment horizontal="center"/>
    </xf>
    <xf numFmtId="0" fontId="28" fillId="15" borderId="26" xfId="0" applyFont="1" applyFill="1" applyBorder="1" applyAlignment="1">
      <alignment horizontal="left" vertical="top" wrapText="1"/>
    </xf>
    <xf numFmtId="0" fontId="28" fillId="15" borderId="25" xfId="0" applyFont="1" applyFill="1" applyBorder="1" applyAlignment="1">
      <alignment horizontal="left" vertical="top" wrapText="1"/>
    </xf>
    <xf numFmtId="0" fontId="28" fillId="15" borderId="27" xfId="0" applyFont="1" applyFill="1" applyBorder="1" applyAlignment="1">
      <alignment horizontal="left" vertical="top" wrapText="1"/>
    </xf>
    <xf numFmtId="0" fontId="28" fillId="15" borderId="20" xfId="0" applyFont="1" applyFill="1" applyBorder="1" applyAlignment="1">
      <alignment horizontal="left" vertical="top" wrapText="1"/>
    </xf>
    <xf numFmtId="0" fontId="28" fillId="15" borderId="0" xfId="0" applyFont="1" applyFill="1" applyBorder="1" applyAlignment="1">
      <alignment horizontal="left" vertical="top" wrapText="1"/>
    </xf>
    <xf numFmtId="0" fontId="28" fillId="15" borderId="21" xfId="0" applyFont="1" applyFill="1" applyBorder="1" applyAlignment="1">
      <alignment horizontal="left" vertical="top" wrapText="1"/>
    </xf>
    <xf numFmtId="0" fontId="27" fillId="15" borderId="26" xfId="0" applyFont="1" applyFill="1" applyBorder="1" applyAlignment="1">
      <alignment horizontal="left" vertical="top" wrapText="1"/>
    </xf>
    <xf numFmtId="0" fontId="27" fillId="15" borderId="25" xfId="0" applyFont="1" applyFill="1" applyBorder="1" applyAlignment="1">
      <alignment horizontal="left" vertical="top" wrapText="1"/>
    </xf>
    <xf numFmtId="0" fontId="27" fillId="15" borderId="27" xfId="0" applyFont="1" applyFill="1" applyBorder="1" applyAlignment="1">
      <alignment horizontal="left" vertical="top" wrapText="1"/>
    </xf>
    <xf numFmtId="0" fontId="27" fillId="15" borderId="28" xfId="0" applyFont="1" applyFill="1" applyBorder="1" applyAlignment="1">
      <alignment horizontal="left" vertical="top" wrapText="1"/>
    </xf>
    <xf numFmtId="0" fontId="27" fillId="15" borderId="29" xfId="0" applyFont="1" applyFill="1" applyBorder="1" applyAlignment="1">
      <alignment horizontal="left" vertical="top" wrapText="1"/>
    </xf>
    <xf numFmtId="0" fontId="27" fillId="15" borderId="30" xfId="0" applyFont="1" applyFill="1" applyBorder="1" applyAlignment="1">
      <alignment horizontal="left" vertical="top" wrapText="1"/>
    </xf>
    <xf numFmtId="0" fontId="12" fillId="0" borderId="0" xfId="0" applyFont="1" applyAlignment="1">
      <alignment horizont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49" fontId="7" fillId="3" borderId="1" xfId="0" applyNumberFormat="1" applyFont="1" applyFill="1" applyBorder="1" applyAlignment="1">
      <alignment horizontal="justify" vertical="center"/>
    </xf>
    <xf numFmtId="0" fontId="3" fillId="0" borderId="1" xfId="0" applyFont="1" applyBorder="1" applyAlignment="1">
      <alignment horizontal="center" vertical="center"/>
    </xf>
    <xf numFmtId="49" fontId="7" fillId="4" borderId="1" xfId="0" applyNumberFormat="1" applyFont="1" applyFill="1" applyBorder="1" applyAlignment="1">
      <alignment horizontal="center" vertical="center"/>
    </xf>
    <xf numFmtId="49" fontId="7" fillId="4" borderId="1" xfId="0" applyNumberFormat="1" applyFont="1" applyFill="1" applyBorder="1" applyAlignment="1">
      <alignment horizontal="justify" vertical="center" wrapText="1"/>
    </xf>
    <xf numFmtId="49" fontId="7" fillId="3" borderId="1" xfId="0" applyNumberFormat="1" applyFont="1" applyFill="1" applyBorder="1" applyAlignment="1">
      <alignment horizontal="center" vertical="center"/>
    </xf>
    <xf numFmtId="0" fontId="2" fillId="0" borderId="0" xfId="0" applyFont="1" applyAlignment="1">
      <alignment horizontal="left"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6" fillId="0" borderId="0" xfId="0" applyFont="1" applyAlignment="1">
      <alignment horizontal="center" vertical="center" wrapText="1"/>
    </xf>
    <xf numFmtId="49" fontId="7" fillId="4" borderId="1" xfId="0" applyNumberFormat="1" applyFont="1" applyFill="1" applyBorder="1" applyAlignment="1">
      <alignment horizontal="justify"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3" fillId="0" borderId="15" xfId="0" applyFont="1" applyBorder="1" applyAlignment="1">
      <alignment horizontal="center" vertical="center" textRotation="90" wrapText="1"/>
    </xf>
    <xf numFmtId="0" fontId="3" fillId="0" borderId="7" xfId="0" applyFont="1" applyBorder="1" applyAlignment="1">
      <alignment horizontal="center" vertical="center" textRotation="90" wrapText="1"/>
    </xf>
    <xf numFmtId="0" fontId="3" fillId="0" borderId="16" xfId="0" applyFont="1" applyBorder="1" applyAlignment="1">
      <alignment horizontal="center" vertical="center" textRotation="90" wrapText="1"/>
    </xf>
    <xf numFmtId="0" fontId="10" fillId="0" borderId="0" xfId="0" applyFont="1" applyFill="1" applyAlignment="1">
      <alignment horizontal="center" vertical="center" wrapText="1"/>
    </xf>
    <xf numFmtId="0" fontId="7" fillId="3" borderId="3" xfId="0" applyFont="1" applyFill="1" applyBorder="1" applyAlignment="1">
      <alignment horizontal="justify" vertical="center" wrapText="1"/>
    </xf>
    <xf numFmtId="0" fontId="7" fillId="3" borderId="4" xfId="0" applyFont="1" applyFill="1" applyBorder="1" applyAlignment="1">
      <alignment horizontal="justify" vertical="center"/>
    </xf>
    <xf numFmtId="0" fontId="7" fillId="3" borderId="5" xfId="0" applyFont="1" applyFill="1" applyBorder="1" applyAlignment="1">
      <alignment horizontal="justify"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23"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6" fillId="0" borderId="0" xfId="0" applyFont="1" applyAlignment="1">
      <alignment horizontal="justify"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7" fillId="4" borderId="3" xfId="0" applyFont="1" applyFill="1" applyBorder="1" applyAlignment="1">
      <alignment horizontal="justify" vertical="center" wrapText="1"/>
    </xf>
    <xf numFmtId="0" fontId="7" fillId="4" borderId="4" xfId="0" applyFont="1" applyFill="1" applyBorder="1" applyAlignment="1">
      <alignment horizontal="justify" vertical="center"/>
    </xf>
    <xf numFmtId="0" fontId="7" fillId="4" borderId="5" xfId="0" applyFont="1" applyFill="1" applyBorder="1" applyAlignment="1">
      <alignment horizontal="justify" vertical="center"/>
    </xf>
    <xf numFmtId="0" fontId="7" fillId="3" borderId="3" xfId="0" applyFont="1" applyFill="1" applyBorder="1" applyAlignment="1">
      <alignment horizontal="justify" vertical="center"/>
    </xf>
    <xf numFmtId="0" fontId="7" fillId="4" borderId="3" xfId="0" applyFont="1" applyFill="1" applyBorder="1" applyAlignment="1">
      <alignment horizontal="justify" vertical="center"/>
    </xf>
    <xf numFmtId="0" fontId="6" fillId="0" borderId="14" xfId="0" applyFont="1" applyBorder="1" applyAlignment="1">
      <alignment horizontal="right" vertical="center"/>
    </xf>
    <xf numFmtId="0" fontId="6" fillId="0" borderId="0" xfId="0" applyFont="1" applyAlignment="1">
      <alignment horizontal="right" vertical="center"/>
    </xf>
    <xf numFmtId="0" fontId="6" fillId="0" borderId="13" xfId="0" applyFont="1" applyBorder="1" applyAlignment="1">
      <alignment horizontal="right" vertical="center"/>
    </xf>
    <xf numFmtId="0" fontId="13" fillId="6" borderId="0" xfId="0" applyFont="1" applyFill="1" applyBorder="1" applyAlignment="1">
      <alignment horizontal="center" vertical="center" wrapText="1"/>
    </xf>
    <xf numFmtId="0" fontId="5" fillId="6" borderId="0" xfId="0" applyFont="1" applyFill="1" applyBorder="1" applyAlignment="1">
      <alignment horizontal="center" vertical="center"/>
    </xf>
    <xf numFmtId="0" fontId="3" fillId="0" borderId="3"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5" xfId="0" applyFont="1" applyBorder="1" applyAlignment="1">
      <alignment horizontal="center" vertical="center" textRotation="90" wrapText="1"/>
    </xf>
    <xf numFmtId="0" fontId="9" fillId="0" borderId="0" xfId="0" applyFont="1" applyAlignment="1">
      <alignment horizontal="center" vertical="center" wrapText="1"/>
    </xf>
    <xf numFmtId="0" fontId="15" fillId="0" borderId="0" xfId="0" applyFont="1" applyFill="1" applyAlignment="1">
      <alignment horizontal="center" vertical="center"/>
    </xf>
    <xf numFmtId="0" fontId="2" fillId="0" borderId="0" xfId="0" applyFont="1" applyAlignment="1">
      <alignment horizontal="center"/>
    </xf>
    <xf numFmtId="0" fontId="6" fillId="0" borderId="0" xfId="0" applyFont="1" applyAlignment="1">
      <alignment horizontal="justify" vertical="center" wrapText="1"/>
    </xf>
    <xf numFmtId="0" fontId="8" fillId="0" borderId="0" xfId="0" applyFont="1" applyAlignment="1">
      <alignment horizontal="justify"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22" fillId="13" borderId="3" xfId="0" applyFont="1" applyFill="1" applyBorder="1" applyAlignment="1">
      <alignment horizontal="center" vertical="center" wrapText="1"/>
    </xf>
    <xf numFmtId="0" fontId="22" fillId="13" borderId="4" xfId="0" applyFont="1" applyFill="1" applyBorder="1" applyAlignment="1">
      <alignment horizontal="center" vertical="center" wrapText="1"/>
    </xf>
    <xf numFmtId="0" fontId="22" fillId="13" borderId="5" xfId="0" applyFont="1" applyFill="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8" fillId="0" borderId="0" xfId="0" applyFont="1" applyAlignment="1">
      <alignment horizontal="center" vertical="center" textRotation="90" wrapText="1"/>
    </xf>
    <xf numFmtId="9" fontId="21" fillId="0" borderId="0" xfId="0" applyNumberFormat="1" applyFont="1" applyFill="1" applyAlignment="1">
      <alignment horizontal="center" vertical="center"/>
    </xf>
    <xf numFmtId="0" fontId="17" fillId="8" borderId="0" xfId="0" applyFont="1" applyFill="1" applyBorder="1" applyAlignment="1">
      <alignment horizontal="center" vertical="center" wrapText="1"/>
    </xf>
    <xf numFmtId="0" fontId="17" fillId="8"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5" fillId="0" borderId="0" xfId="0" applyFont="1" applyAlignment="1">
      <alignment horizontal="center" vertical="center"/>
    </xf>
    <xf numFmtId="0" fontId="6" fillId="0" borderId="0" xfId="0" applyFont="1" applyAlignment="1">
      <alignment horizontal="left" vertical="center" wrapText="1"/>
    </xf>
  </cellXfs>
  <cellStyles count="2">
    <cellStyle name="Normal" xfId="0" builtinId="0"/>
    <cellStyle name="Porcentaje" xfId="1" builtinId="5"/>
  </cellStyles>
  <dxfs count="30">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'Área Español'!$B$31</c:f>
          <c:strCache>
            <c:ptCount val="1"/>
            <c:pt idx="0">
              <c:v>ESPAÑOL - Grado 4º</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percentStacked"/>
        <c:varyColors val="0"/>
        <c:ser>
          <c:idx val="0"/>
          <c:order val="0"/>
          <c:tx>
            <c:strRef>
              <c:f>'Área Español'!$G$23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Español'!$G$24:$G$28</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7F8-4D92-ABE9-04AD17D35419}"/>
            </c:ext>
          </c:extLst>
        </c:ser>
        <c:ser>
          <c:idx val="1"/>
          <c:order val="1"/>
          <c:tx>
            <c:strRef>
              <c:f>'Área Español'!$H$23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Español'!$H$24:$H$28</c:f>
              <c:numCache>
                <c:formatCode>0%</c:formatCode>
                <c:ptCount val="5"/>
                <c:pt idx="0">
                  <c:v>0.22727272727272727</c:v>
                </c:pt>
                <c:pt idx="1">
                  <c:v>0</c:v>
                </c:pt>
                <c:pt idx="2">
                  <c:v>0.13636363636363635</c:v>
                </c:pt>
                <c:pt idx="3">
                  <c:v>0.13636363636363635</c:v>
                </c:pt>
                <c:pt idx="4">
                  <c:v>0</c:v>
                </c:pt>
              </c:numCache>
            </c:numRef>
          </c:val>
          <c:extLst xmlns:c16r2="http://schemas.microsoft.com/office/drawing/2015/06/chart">
            <c:ext xmlns:c16="http://schemas.microsoft.com/office/drawing/2014/chart" uri="{C3380CC4-5D6E-409C-BE32-E72D297353CC}">
              <c16:uniqueId val="{00000001-97F8-4D92-ABE9-04AD17D35419}"/>
            </c:ext>
          </c:extLst>
        </c:ser>
        <c:ser>
          <c:idx val="2"/>
          <c:order val="2"/>
          <c:tx>
            <c:strRef>
              <c:f>'Área Español'!$I$23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Español'!$I$24:$I$28</c:f>
              <c:numCache>
                <c:formatCode>0%</c:formatCode>
                <c:ptCount val="5"/>
                <c:pt idx="0">
                  <c:v>0.5</c:v>
                </c:pt>
                <c:pt idx="1">
                  <c:v>0.5</c:v>
                </c:pt>
                <c:pt idx="2">
                  <c:v>0.13636363636363635</c:v>
                </c:pt>
                <c:pt idx="3">
                  <c:v>0.18181818181818182</c:v>
                </c:pt>
                <c:pt idx="4">
                  <c:v>0</c:v>
                </c:pt>
              </c:numCache>
            </c:numRef>
          </c:val>
          <c:extLst xmlns:c16r2="http://schemas.microsoft.com/office/drawing/2015/06/chart">
            <c:ext xmlns:c16="http://schemas.microsoft.com/office/drawing/2014/chart" uri="{C3380CC4-5D6E-409C-BE32-E72D297353CC}">
              <c16:uniqueId val="{00000002-97F8-4D92-ABE9-04AD17D35419}"/>
            </c:ext>
          </c:extLst>
        </c:ser>
        <c:ser>
          <c:idx val="3"/>
          <c:order val="3"/>
          <c:tx>
            <c:strRef>
              <c:f>'Área Español'!$J$23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Español'!$J$24:$J$28</c:f>
              <c:numCache>
                <c:formatCode>0%</c:formatCode>
                <c:ptCount val="5"/>
                <c:pt idx="0">
                  <c:v>0.27272727272727271</c:v>
                </c:pt>
                <c:pt idx="1">
                  <c:v>0.5</c:v>
                </c:pt>
                <c:pt idx="2">
                  <c:v>0.72727272727272729</c:v>
                </c:pt>
                <c:pt idx="3">
                  <c:v>0.68181818181818177</c:v>
                </c:pt>
                <c:pt idx="4">
                  <c:v>0</c:v>
                </c:pt>
              </c:numCache>
            </c:numRef>
          </c:val>
          <c:extLst xmlns:c16r2="http://schemas.microsoft.com/office/drawing/2015/06/chart">
            <c:ext xmlns:c16="http://schemas.microsoft.com/office/drawing/2014/chart" uri="{C3380CC4-5D6E-409C-BE32-E72D297353CC}">
              <c16:uniqueId val="{00000003-97F8-4D92-ABE9-04AD17D35419}"/>
            </c:ext>
          </c:extLst>
        </c:ser>
        <c:dLbls>
          <c:showLegendKey val="0"/>
          <c:showVal val="0"/>
          <c:showCatName val="0"/>
          <c:showSerName val="0"/>
          <c:showPercent val="0"/>
          <c:showBubbleSize val="0"/>
        </c:dLbls>
        <c:gapWidth val="50"/>
        <c:overlap val="100"/>
        <c:axId val="440334616"/>
        <c:axId val="440332264"/>
      </c:barChart>
      <c:catAx>
        <c:axId val="440334616"/>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440332264"/>
        <c:crosses val="autoZero"/>
        <c:auto val="1"/>
        <c:lblAlgn val="ctr"/>
        <c:lblOffset val="100"/>
        <c:noMultiLvlLbl val="0"/>
      </c:catAx>
      <c:valAx>
        <c:axId val="440332264"/>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440334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'Área Español'!$D$52:$H$52</c:f>
              <c:numCache>
                <c:formatCode>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0-788A-4EB3-B978-0AC617A675C0}"/>
            </c:ext>
          </c:extLst>
        </c:ser>
        <c:dLbls>
          <c:dLblPos val="ctr"/>
          <c:showLegendKey val="0"/>
          <c:showVal val="1"/>
          <c:showCatName val="0"/>
          <c:showSerName val="0"/>
          <c:showPercent val="0"/>
          <c:showBubbleSize val="0"/>
        </c:dLbls>
        <c:marker val="1"/>
        <c:smooth val="0"/>
        <c:axId val="440330696"/>
        <c:axId val="440332656"/>
      </c:lineChart>
      <c:catAx>
        <c:axId val="440330696"/>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crossAx val="440332656"/>
        <c:crosses val="autoZero"/>
        <c:auto val="1"/>
        <c:lblAlgn val="ctr"/>
        <c:lblOffset val="100"/>
        <c:noMultiLvlLbl val="0"/>
      </c:catAx>
      <c:valAx>
        <c:axId val="44033265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440330696"/>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'Área matemáticas'!$B$31</c:f>
          <c:strCache>
            <c:ptCount val="1"/>
            <c:pt idx="0">
              <c:v>MATEMÁTICAS - Grado 4º</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percentStacked"/>
        <c:varyColors val="0"/>
        <c:ser>
          <c:idx val="0"/>
          <c:order val="0"/>
          <c:tx>
            <c:strRef>
              <c:f>'Área matemáticas'!$G$23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matemáticas'!$G$24:$G$28</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2C3-49A2-A79C-B6C0C877EE0C}"/>
            </c:ext>
          </c:extLst>
        </c:ser>
        <c:ser>
          <c:idx val="1"/>
          <c:order val="1"/>
          <c:tx>
            <c:strRef>
              <c:f>'Área matemáticas'!$H$23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matemáticas'!$H$24:$H$28</c:f>
              <c:numCache>
                <c:formatCode>0%</c:formatCode>
                <c:ptCount val="5"/>
                <c:pt idx="0">
                  <c:v>0.45454545454545453</c:v>
                </c:pt>
                <c:pt idx="1">
                  <c:v>0</c:v>
                </c:pt>
                <c:pt idx="2">
                  <c:v>9.0909090909090912E-2</c:v>
                </c:pt>
                <c:pt idx="3">
                  <c:v>9.0909090909090912E-2</c:v>
                </c:pt>
                <c:pt idx="4">
                  <c:v>0</c:v>
                </c:pt>
              </c:numCache>
            </c:numRef>
          </c:val>
          <c:extLst xmlns:c16r2="http://schemas.microsoft.com/office/drawing/2015/06/chart">
            <c:ext xmlns:c16="http://schemas.microsoft.com/office/drawing/2014/chart" uri="{C3380CC4-5D6E-409C-BE32-E72D297353CC}">
              <c16:uniqueId val="{00000001-72C3-49A2-A79C-B6C0C877EE0C}"/>
            </c:ext>
          </c:extLst>
        </c:ser>
        <c:ser>
          <c:idx val="2"/>
          <c:order val="2"/>
          <c:tx>
            <c:strRef>
              <c:f>'Área matemáticas'!$I$23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matemáticas'!$I$24:$I$28</c:f>
              <c:numCache>
                <c:formatCode>0%</c:formatCode>
                <c:ptCount val="5"/>
                <c:pt idx="0">
                  <c:v>0.45454545454545453</c:v>
                </c:pt>
                <c:pt idx="1">
                  <c:v>1</c:v>
                </c:pt>
                <c:pt idx="2">
                  <c:v>0.90909090909090906</c:v>
                </c:pt>
                <c:pt idx="3">
                  <c:v>0.81818181818181823</c:v>
                </c:pt>
                <c:pt idx="4">
                  <c:v>0</c:v>
                </c:pt>
              </c:numCache>
            </c:numRef>
          </c:val>
          <c:extLst xmlns:c16r2="http://schemas.microsoft.com/office/drawing/2015/06/chart">
            <c:ext xmlns:c16="http://schemas.microsoft.com/office/drawing/2014/chart" uri="{C3380CC4-5D6E-409C-BE32-E72D297353CC}">
              <c16:uniqueId val="{00000002-72C3-49A2-A79C-B6C0C877EE0C}"/>
            </c:ext>
          </c:extLst>
        </c:ser>
        <c:ser>
          <c:idx val="3"/>
          <c:order val="3"/>
          <c:tx>
            <c:strRef>
              <c:f>'Área matemáticas'!$J$23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matemáticas'!$J$24:$J$28</c:f>
              <c:numCache>
                <c:formatCode>0%</c:formatCode>
                <c:ptCount val="5"/>
                <c:pt idx="0">
                  <c:v>9.0909090909090912E-2</c:v>
                </c:pt>
                <c:pt idx="1">
                  <c:v>0</c:v>
                </c:pt>
                <c:pt idx="2">
                  <c:v>0</c:v>
                </c:pt>
                <c:pt idx="3">
                  <c:v>9.0909090909090912E-2</c:v>
                </c:pt>
              </c:numCache>
            </c:numRef>
          </c:val>
          <c:extLst xmlns:c16r2="http://schemas.microsoft.com/office/drawing/2015/06/chart">
            <c:ext xmlns:c16="http://schemas.microsoft.com/office/drawing/2014/chart" uri="{C3380CC4-5D6E-409C-BE32-E72D297353CC}">
              <c16:uniqueId val="{00000003-72C3-49A2-A79C-B6C0C877EE0C}"/>
            </c:ext>
          </c:extLst>
        </c:ser>
        <c:dLbls>
          <c:showLegendKey val="0"/>
          <c:showVal val="0"/>
          <c:showCatName val="0"/>
          <c:showSerName val="0"/>
          <c:showPercent val="0"/>
          <c:showBubbleSize val="0"/>
        </c:dLbls>
        <c:gapWidth val="50"/>
        <c:overlap val="100"/>
        <c:axId val="440331088"/>
        <c:axId val="440335400"/>
      </c:barChart>
      <c:catAx>
        <c:axId val="440331088"/>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440335400"/>
        <c:crosses val="autoZero"/>
        <c:auto val="1"/>
        <c:lblAlgn val="ctr"/>
        <c:lblOffset val="100"/>
        <c:noMultiLvlLbl val="0"/>
      </c:catAx>
      <c:valAx>
        <c:axId val="440335400"/>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440331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'Área matemáticas'!$D$52:$H$52</c:f>
              <c:numCache>
                <c:formatCode>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0-0AAC-4765-81CF-1525DE11B93B}"/>
            </c:ext>
          </c:extLst>
        </c:ser>
        <c:dLbls>
          <c:dLblPos val="ctr"/>
          <c:showLegendKey val="0"/>
          <c:showVal val="1"/>
          <c:showCatName val="0"/>
          <c:showSerName val="0"/>
          <c:showPercent val="0"/>
          <c:showBubbleSize val="0"/>
        </c:dLbls>
        <c:marker val="1"/>
        <c:smooth val="0"/>
        <c:axId val="440328736"/>
        <c:axId val="440329520"/>
      </c:lineChart>
      <c:catAx>
        <c:axId val="440328736"/>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crossAx val="440329520"/>
        <c:crosses val="autoZero"/>
        <c:auto val="1"/>
        <c:lblAlgn val="ctr"/>
        <c:lblOffset val="100"/>
        <c:noMultiLvlLbl val="0"/>
      </c:catAx>
      <c:valAx>
        <c:axId val="44032952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440328736"/>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'Área Inglés'!$B$31</c:f>
          <c:strCache>
            <c:ptCount val="1"/>
            <c:pt idx="0">
              <c:v>INGLÉS - Grado 4º</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percentStacked"/>
        <c:varyColors val="0"/>
        <c:ser>
          <c:idx val="0"/>
          <c:order val="0"/>
          <c:tx>
            <c:strRef>
              <c:f>'Área Inglés'!$G$23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Inglés'!$G$24:$G$28</c:f>
              <c:numCache>
                <c:formatCode>0%</c:formatCode>
                <c:ptCount val="5"/>
                <c:pt idx="0">
                  <c:v>0</c:v>
                </c:pt>
                <c:pt idx="1">
                  <c:v>0</c:v>
                </c:pt>
                <c:pt idx="2">
                  <c:v>5.8823529411764705E-2</c:v>
                </c:pt>
                <c:pt idx="3">
                  <c:v>0</c:v>
                </c:pt>
                <c:pt idx="4">
                  <c:v>0</c:v>
                </c:pt>
              </c:numCache>
            </c:numRef>
          </c:val>
          <c:extLst xmlns:c16r2="http://schemas.microsoft.com/office/drawing/2015/06/chart">
            <c:ext xmlns:c16="http://schemas.microsoft.com/office/drawing/2014/chart" uri="{C3380CC4-5D6E-409C-BE32-E72D297353CC}">
              <c16:uniqueId val="{00000000-214D-44BD-B909-3D50CED7F3C8}"/>
            </c:ext>
          </c:extLst>
        </c:ser>
        <c:ser>
          <c:idx val="1"/>
          <c:order val="1"/>
          <c:tx>
            <c:strRef>
              <c:f>'Área Inglés'!$H$23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Inglés'!$H$24:$H$28</c:f>
              <c:numCache>
                <c:formatCode>0%</c:formatCode>
                <c:ptCount val="5"/>
                <c:pt idx="0">
                  <c:v>0.41176470588235292</c:v>
                </c:pt>
                <c:pt idx="1">
                  <c:v>0.17647058823529413</c:v>
                </c:pt>
                <c:pt idx="2">
                  <c:v>0.41176470588235292</c:v>
                </c:pt>
                <c:pt idx="3">
                  <c:v>0.35294117647058826</c:v>
                </c:pt>
                <c:pt idx="4">
                  <c:v>0</c:v>
                </c:pt>
              </c:numCache>
            </c:numRef>
          </c:val>
          <c:extLst xmlns:c16r2="http://schemas.microsoft.com/office/drawing/2015/06/chart">
            <c:ext xmlns:c16="http://schemas.microsoft.com/office/drawing/2014/chart" uri="{C3380CC4-5D6E-409C-BE32-E72D297353CC}">
              <c16:uniqueId val="{00000001-214D-44BD-B909-3D50CED7F3C8}"/>
            </c:ext>
          </c:extLst>
        </c:ser>
        <c:ser>
          <c:idx val="2"/>
          <c:order val="2"/>
          <c:tx>
            <c:strRef>
              <c:f>'Área Inglés'!$I$23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Inglés'!$I$24:$I$28</c:f>
              <c:numCache>
                <c:formatCode>0%</c:formatCode>
                <c:ptCount val="5"/>
                <c:pt idx="0">
                  <c:v>0.88235294117647056</c:v>
                </c:pt>
                <c:pt idx="1">
                  <c:v>0.6470588235294118</c:v>
                </c:pt>
                <c:pt idx="2">
                  <c:v>0.6470588235294118</c:v>
                </c:pt>
                <c:pt idx="3">
                  <c:v>0.29411764705882354</c:v>
                </c:pt>
                <c:pt idx="4">
                  <c:v>0</c:v>
                </c:pt>
              </c:numCache>
            </c:numRef>
          </c:val>
          <c:extLst xmlns:c16r2="http://schemas.microsoft.com/office/drawing/2015/06/chart">
            <c:ext xmlns:c16="http://schemas.microsoft.com/office/drawing/2014/chart" uri="{C3380CC4-5D6E-409C-BE32-E72D297353CC}">
              <c16:uniqueId val="{00000002-214D-44BD-B909-3D50CED7F3C8}"/>
            </c:ext>
          </c:extLst>
        </c:ser>
        <c:ser>
          <c:idx val="3"/>
          <c:order val="3"/>
          <c:tx>
            <c:strRef>
              <c:f>'Área Inglés'!$J$23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Inglés'!$J$24:$J$28</c:f>
              <c:numCache>
                <c:formatCode>0%</c:formatCode>
                <c:ptCount val="5"/>
                <c:pt idx="0">
                  <c:v>0</c:v>
                </c:pt>
                <c:pt idx="1">
                  <c:v>0.47058823529411764</c:v>
                </c:pt>
                <c:pt idx="2">
                  <c:v>0.17647058823529413</c:v>
                </c:pt>
                <c:pt idx="3">
                  <c:v>0.6470588235294118</c:v>
                </c:pt>
              </c:numCache>
            </c:numRef>
          </c:val>
          <c:extLst xmlns:c16r2="http://schemas.microsoft.com/office/drawing/2015/06/chart">
            <c:ext xmlns:c16="http://schemas.microsoft.com/office/drawing/2014/chart" uri="{C3380CC4-5D6E-409C-BE32-E72D297353CC}">
              <c16:uniqueId val="{00000003-214D-44BD-B909-3D50CED7F3C8}"/>
            </c:ext>
          </c:extLst>
        </c:ser>
        <c:dLbls>
          <c:showLegendKey val="0"/>
          <c:showVal val="0"/>
          <c:showCatName val="0"/>
          <c:showSerName val="0"/>
          <c:showPercent val="0"/>
          <c:showBubbleSize val="0"/>
        </c:dLbls>
        <c:gapWidth val="50"/>
        <c:overlap val="100"/>
        <c:axId val="440331480"/>
        <c:axId val="335078648"/>
      </c:barChart>
      <c:catAx>
        <c:axId val="440331480"/>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335078648"/>
        <c:crosses val="autoZero"/>
        <c:auto val="1"/>
        <c:lblAlgn val="ctr"/>
        <c:lblOffset val="100"/>
        <c:noMultiLvlLbl val="0"/>
      </c:catAx>
      <c:valAx>
        <c:axId val="335078648"/>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440331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'Área Inglés'!$D$52:$H$52</c:f>
              <c:numCache>
                <c:formatCode>0%</c:formatCode>
                <c:ptCount val="5"/>
                <c:pt idx="0">
                  <c:v>0</c:v>
                </c:pt>
                <c:pt idx="1">
                  <c:v>0</c:v>
                </c:pt>
                <c:pt idx="2">
                  <c:v>5.8823529411764705E-2</c:v>
                </c:pt>
                <c:pt idx="3">
                  <c:v>0</c:v>
                </c:pt>
                <c:pt idx="4">
                  <c:v>0</c:v>
                </c:pt>
              </c:numCache>
            </c:numRef>
          </c:val>
          <c:smooth val="0"/>
          <c:extLst xmlns:c16r2="http://schemas.microsoft.com/office/drawing/2015/06/chart">
            <c:ext xmlns:c16="http://schemas.microsoft.com/office/drawing/2014/chart" uri="{C3380CC4-5D6E-409C-BE32-E72D297353CC}">
              <c16:uniqueId val="{00000000-60D8-4A69-8162-182FEA5D7B98}"/>
            </c:ext>
          </c:extLst>
        </c:ser>
        <c:dLbls>
          <c:dLblPos val="ctr"/>
          <c:showLegendKey val="0"/>
          <c:showVal val="1"/>
          <c:showCatName val="0"/>
          <c:showSerName val="0"/>
          <c:showPercent val="0"/>
          <c:showBubbleSize val="0"/>
        </c:dLbls>
        <c:marker val="1"/>
        <c:smooth val="0"/>
        <c:axId val="335077864"/>
        <c:axId val="447918840"/>
      </c:lineChart>
      <c:catAx>
        <c:axId val="335077864"/>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crossAx val="447918840"/>
        <c:crosses val="autoZero"/>
        <c:auto val="1"/>
        <c:lblAlgn val="ctr"/>
        <c:lblOffset val="100"/>
        <c:noMultiLvlLbl val="0"/>
      </c:catAx>
      <c:valAx>
        <c:axId val="44791884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35077864"/>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'Área Sociales'!$B$31</c:f>
          <c:strCache>
            <c:ptCount val="1"/>
            <c:pt idx="0">
              <c:v>SOCIALES - Grado 4º</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percentStacked"/>
        <c:varyColors val="0"/>
        <c:ser>
          <c:idx val="0"/>
          <c:order val="0"/>
          <c:tx>
            <c:strRef>
              <c:f>'Área Sociales'!$G$23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Sociales'!$G$24:$G$28</c:f>
              <c:numCache>
                <c:formatCode>0%</c:formatCode>
                <c:ptCount val="5"/>
                <c:pt idx="0">
                  <c:v>0</c:v>
                </c:pt>
                <c:pt idx="1">
                  <c:v>0</c:v>
                </c:pt>
                <c:pt idx="2">
                  <c:v>4.5454545454545456E-2</c:v>
                </c:pt>
                <c:pt idx="3">
                  <c:v>0</c:v>
                </c:pt>
                <c:pt idx="4">
                  <c:v>0</c:v>
                </c:pt>
              </c:numCache>
            </c:numRef>
          </c:val>
          <c:extLst xmlns:c16r2="http://schemas.microsoft.com/office/drawing/2015/06/chart">
            <c:ext xmlns:c16="http://schemas.microsoft.com/office/drawing/2014/chart" uri="{C3380CC4-5D6E-409C-BE32-E72D297353CC}">
              <c16:uniqueId val="{00000000-83DB-461F-B981-F4B2E03D97E7}"/>
            </c:ext>
          </c:extLst>
        </c:ser>
        <c:ser>
          <c:idx val="1"/>
          <c:order val="1"/>
          <c:tx>
            <c:strRef>
              <c:f>'Área Sociales'!$H$23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Sociales'!$H$24:$H$28</c:f>
              <c:numCache>
                <c:formatCode>0%</c:formatCode>
                <c:ptCount val="5"/>
                <c:pt idx="0">
                  <c:v>0.22727272727272727</c:v>
                </c:pt>
                <c:pt idx="1">
                  <c:v>9.0909090909090912E-2</c:v>
                </c:pt>
                <c:pt idx="2">
                  <c:v>9.0909090909090912E-2</c:v>
                </c:pt>
                <c:pt idx="3">
                  <c:v>0.22727272727272727</c:v>
                </c:pt>
                <c:pt idx="4">
                  <c:v>0</c:v>
                </c:pt>
              </c:numCache>
            </c:numRef>
          </c:val>
          <c:extLst xmlns:c16r2="http://schemas.microsoft.com/office/drawing/2015/06/chart">
            <c:ext xmlns:c16="http://schemas.microsoft.com/office/drawing/2014/chart" uri="{C3380CC4-5D6E-409C-BE32-E72D297353CC}">
              <c16:uniqueId val="{00000001-83DB-461F-B981-F4B2E03D97E7}"/>
            </c:ext>
          </c:extLst>
        </c:ser>
        <c:ser>
          <c:idx val="2"/>
          <c:order val="2"/>
          <c:tx>
            <c:strRef>
              <c:f>'Área Sociales'!$I$23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Sociales'!$I$24:$I$28</c:f>
              <c:numCache>
                <c:formatCode>0%</c:formatCode>
                <c:ptCount val="5"/>
                <c:pt idx="0">
                  <c:v>0.40909090909090912</c:v>
                </c:pt>
                <c:pt idx="1">
                  <c:v>0.31818181818181818</c:v>
                </c:pt>
                <c:pt idx="2">
                  <c:v>0.36363636363636365</c:v>
                </c:pt>
                <c:pt idx="3">
                  <c:v>0.27272727272727271</c:v>
                </c:pt>
                <c:pt idx="4">
                  <c:v>0</c:v>
                </c:pt>
              </c:numCache>
            </c:numRef>
          </c:val>
          <c:extLst xmlns:c16r2="http://schemas.microsoft.com/office/drawing/2015/06/chart">
            <c:ext xmlns:c16="http://schemas.microsoft.com/office/drawing/2014/chart" uri="{C3380CC4-5D6E-409C-BE32-E72D297353CC}">
              <c16:uniqueId val="{00000002-83DB-461F-B981-F4B2E03D97E7}"/>
            </c:ext>
          </c:extLst>
        </c:ser>
        <c:ser>
          <c:idx val="3"/>
          <c:order val="3"/>
          <c:tx>
            <c:strRef>
              <c:f>'Área Sociales'!$J$23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Sociales'!$J$24:$J$28</c:f>
              <c:numCache>
                <c:formatCode>0%</c:formatCode>
                <c:ptCount val="5"/>
                <c:pt idx="0">
                  <c:v>0.36363636363636365</c:v>
                </c:pt>
                <c:pt idx="1">
                  <c:v>0.59090909090909094</c:v>
                </c:pt>
                <c:pt idx="2">
                  <c:v>0.5</c:v>
                </c:pt>
                <c:pt idx="3">
                  <c:v>0.5</c:v>
                </c:pt>
              </c:numCache>
            </c:numRef>
          </c:val>
          <c:extLst xmlns:c16r2="http://schemas.microsoft.com/office/drawing/2015/06/chart">
            <c:ext xmlns:c16="http://schemas.microsoft.com/office/drawing/2014/chart" uri="{C3380CC4-5D6E-409C-BE32-E72D297353CC}">
              <c16:uniqueId val="{00000003-83DB-461F-B981-F4B2E03D97E7}"/>
            </c:ext>
          </c:extLst>
        </c:ser>
        <c:dLbls>
          <c:showLegendKey val="0"/>
          <c:showVal val="0"/>
          <c:showCatName val="0"/>
          <c:showSerName val="0"/>
          <c:showPercent val="0"/>
          <c:showBubbleSize val="0"/>
        </c:dLbls>
        <c:gapWidth val="50"/>
        <c:overlap val="100"/>
        <c:axId val="447917664"/>
        <c:axId val="447915312"/>
      </c:barChart>
      <c:catAx>
        <c:axId val="447917664"/>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447915312"/>
        <c:crosses val="autoZero"/>
        <c:auto val="1"/>
        <c:lblAlgn val="ctr"/>
        <c:lblOffset val="100"/>
        <c:noMultiLvlLbl val="0"/>
      </c:catAx>
      <c:valAx>
        <c:axId val="447915312"/>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447917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'Área Sociales'!$D$52:$H$52</c:f>
              <c:numCache>
                <c:formatCode>0%</c:formatCode>
                <c:ptCount val="5"/>
                <c:pt idx="0">
                  <c:v>0</c:v>
                </c:pt>
                <c:pt idx="1">
                  <c:v>0</c:v>
                </c:pt>
                <c:pt idx="2">
                  <c:v>4.5454545454545456E-2</c:v>
                </c:pt>
                <c:pt idx="3">
                  <c:v>0</c:v>
                </c:pt>
                <c:pt idx="4">
                  <c:v>0</c:v>
                </c:pt>
              </c:numCache>
            </c:numRef>
          </c:val>
          <c:smooth val="0"/>
          <c:extLst xmlns:c16r2="http://schemas.microsoft.com/office/drawing/2015/06/chart">
            <c:ext xmlns:c16="http://schemas.microsoft.com/office/drawing/2014/chart" uri="{C3380CC4-5D6E-409C-BE32-E72D297353CC}">
              <c16:uniqueId val="{00000000-D27B-48D2-AB8E-0E1ADE12D430}"/>
            </c:ext>
          </c:extLst>
        </c:ser>
        <c:dLbls>
          <c:dLblPos val="ctr"/>
          <c:showLegendKey val="0"/>
          <c:showVal val="1"/>
          <c:showCatName val="0"/>
          <c:showSerName val="0"/>
          <c:showPercent val="0"/>
          <c:showBubbleSize val="0"/>
        </c:dLbls>
        <c:marker val="1"/>
        <c:smooth val="0"/>
        <c:axId val="447917272"/>
        <c:axId val="447921976"/>
      </c:lineChart>
      <c:catAx>
        <c:axId val="447917272"/>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crossAx val="447921976"/>
        <c:crosses val="autoZero"/>
        <c:auto val="1"/>
        <c:lblAlgn val="ctr"/>
        <c:lblOffset val="100"/>
        <c:noMultiLvlLbl val="0"/>
      </c:catAx>
      <c:valAx>
        <c:axId val="44792197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447917272"/>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'Área Naturales'!$B$31</c:f>
          <c:strCache>
            <c:ptCount val="1"/>
            <c:pt idx="0">
              <c:v>CIENCIAS NATURALES - Grado 4º</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percentStacked"/>
        <c:varyColors val="0"/>
        <c:ser>
          <c:idx val="0"/>
          <c:order val="0"/>
          <c:tx>
            <c:strRef>
              <c:f>'Área Naturales'!$G$23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Naturales'!$G$24:$G$28</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6E8-4A0A-8C96-E486AF1125E3}"/>
            </c:ext>
          </c:extLst>
        </c:ser>
        <c:ser>
          <c:idx val="1"/>
          <c:order val="1"/>
          <c:tx>
            <c:strRef>
              <c:f>'Área Naturales'!$H$23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Naturales'!$H$24:$H$28</c:f>
              <c:numCache>
                <c:formatCode>0%</c:formatCode>
                <c:ptCount val="5"/>
                <c:pt idx="0">
                  <c:v>0.18181818181818182</c:v>
                </c:pt>
                <c:pt idx="1">
                  <c:v>4.5454545454545456E-2</c:v>
                </c:pt>
                <c:pt idx="2">
                  <c:v>4.5454545454545456E-2</c:v>
                </c:pt>
                <c:pt idx="3">
                  <c:v>4.5454545454545456E-2</c:v>
                </c:pt>
                <c:pt idx="4">
                  <c:v>0</c:v>
                </c:pt>
              </c:numCache>
            </c:numRef>
          </c:val>
          <c:extLst xmlns:c16r2="http://schemas.microsoft.com/office/drawing/2015/06/chart">
            <c:ext xmlns:c16="http://schemas.microsoft.com/office/drawing/2014/chart" uri="{C3380CC4-5D6E-409C-BE32-E72D297353CC}">
              <c16:uniqueId val="{00000001-E6E8-4A0A-8C96-E486AF1125E3}"/>
            </c:ext>
          </c:extLst>
        </c:ser>
        <c:ser>
          <c:idx val="2"/>
          <c:order val="2"/>
          <c:tx>
            <c:strRef>
              <c:f>'Área Naturales'!$I$23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Naturales'!$I$24:$I$28</c:f>
              <c:numCache>
                <c:formatCode>0%</c:formatCode>
                <c:ptCount val="5"/>
                <c:pt idx="0">
                  <c:v>0.54545454545454541</c:v>
                </c:pt>
                <c:pt idx="1">
                  <c:v>0.45454545454545453</c:v>
                </c:pt>
                <c:pt idx="2">
                  <c:v>0.5</c:v>
                </c:pt>
                <c:pt idx="3">
                  <c:v>0.40909090909090912</c:v>
                </c:pt>
                <c:pt idx="4">
                  <c:v>0</c:v>
                </c:pt>
              </c:numCache>
            </c:numRef>
          </c:val>
          <c:extLst xmlns:c16r2="http://schemas.microsoft.com/office/drawing/2015/06/chart">
            <c:ext xmlns:c16="http://schemas.microsoft.com/office/drawing/2014/chart" uri="{C3380CC4-5D6E-409C-BE32-E72D297353CC}">
              <c16:uniqueId val="{00000002-E6E8-4A0A-8C96-E486AF1125E3}"/>
            </c:ext>
          </c:extLst>
        </c:ser>
        <c:ser>
          <c:idx val="3"/>
          <c:order val="3"/>
          <c:tx>
            <c:strRef>
              <c:f>'Área Naturales'!$J$23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Naturales'!$J$24:$J$28</c:f>
              <c:numCache>
                <c:formatCode>0%</c:formatCode>
                <c:ptCount val="5"/>
                <c:pt idx="0">
                  <c:v>0.27272727272727271</c:v>
                </c:pt>
                <c:pt idx="1">
                  <c:v>0.5</c:v>
                </c:pt>
                <c:pt idx="2">
                  <c:v>0.45454545454545453</c:v>
                </c:pt>
                <c:pt idx="3">
                  <c:v>0.54545454545454541</c:v>
                </c:pt>
              </c:numCache>
            </c:numRef>
          </c:val>
          <c:extLst xmlns:c16r2="http://schemas.microsoft.com/office/drawing/2015/06/chart">
            <c:ext xmlns:c16="http://schemas.microsoft.com/office/drawing/2014/chart" uri="{C3380CC4-5D6E-409C-BE32-E72D297353CC}">
              <c16:uniqueId val="{00000003-E6E8-4A0A-8C96-E486AF1125E3}"/>
            </c:ext>
          </c:extLst>
        </c:ser>
        <c:dLbls>
          <c:showLegendKey val="0"/>
          <c:showVal val="0"/>
          <c:showCatName val="0"/>
          <c:showSerName val="0"/>
          <c:showPercent val="0"/>
          <c:showBubbleSize val="0"/>
        </c:dLbls>
        <c:gapWidth val="50"/>
        <c:overlap val="100"/>
        <c:axId val="447918056"/>
        <c:axId val="447919232"/>
      </c:barChart>
      <c:catAx>
        <c:axId val="447918056"/>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447919232"/>
        <c:crosses val="autoZero"/>
        <c:auto val="1"/>
        <c:lblAlgn val="ctr"/>
        <c:lblOffset val="100"/>
        <c:noMultiLvlLbl val="0"/>
      </c:catAx>
      <c:valAx>
        <c:axId val="447919232"/>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447918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'Área Naturales'!$D$52:$H$52</c:f>
              <c:numCache>
                <c:formatCode>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0-81B2-4E97-9C3D-1DBF7C53B37E}"/>
            </c:ext>
          </c:extLst>
        </c:ser>
        <c:dLbls>
          <c:dLblPos val="ctr"/>
          <c:showLegendKey val="0"/>
          <c:showVal val="1"/>
          <c:showCatName val="0"/>
          <c:showSerName val="0"/>
          <c:showPercent val="0"/>
          <c:showBubbleSize val="0"/>
        </c:dLbls>
        <c:marker val="1"/>
        <c:smooth val="0"/>
        <c:axId val="447909824"/>
        <c:axId val="447914920"/>
      </c:lineChart>
      <c:catAx>
        <c:axId val="447909824"/>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crossAx val="447914920"/>
        <c:crosses val="autoZero"/>
        <c:auto val="1"/>
        <c:lblAlgn val="ctr"/>
        <c:lblOffset val="100"/>
        <c:noMultiLvlLbl val="0"/>
      </c:catAx>
      <c:valAx>
        <c:axId val="44791492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447909824"/>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'Consolidado áreas o asignatura'!$H$8:$H$11</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266E-4249-8CD6-070ED7423FCD}"/>
            </c:ext>
          </c:extLst>
        </c:ser>
        <c:dLbls>
          <c:dLblPos val="ctr"/>
          <c:showLegendKey val="0"/>
          <c:showVal val="1"/>
          <c:showCatName val="0"/>
          <c:showSerName val="0"/>
          <c:showPercent val="0"/>
          <c:showBubbleSize val="0"/>
        </c:dLbls>
        <c:marker val="1"/>
        <c:smooth val="0"/>
        <c:axId val="447920016"/>
        <c:axId val="447919624"/>
      </c:lineChart>
      <c:catAx>
        <c:axId val="447920016"/>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447919624"/>
        <c:crosses val="autoZero"/>
        <c:auto val="1"/>
        <c:lblAlgn val="ctr"/>
        <c:lblOffset val="100"/>
        <c:noMultiLvlLbl val="0"/>
      </c:catAx>
      <c:valAx>
        <c:axId val="447919624"/>
        <c:scaling>
          <c:orientation val="minMax"/>
        </c:scaling>
        <c:delete val="1"/>
        <c:axPos val="l"/>
        <c:numFmt formatCode="0%" sourceLinked="1"/>
        <c:majorTickMark val="none"/>
        <c:minorTickMark val="none"/>
        <c:tickLblPos val="nextTo"/>
        <c:crossAx val="44792001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'Consolidado áreas o asignatura'!$H$7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'Consolidado áreas o asignatura'!$H$15:$H$18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CA4D-4995-A05B-773CD2B21106}"/>
            </c:ext>
          </c:extLst>
        </c:ser>
        <c:ser>
          <c:idx val="1"/>
          <c:order val="1"/>
          <c:tx>
            <c:strRef>
              <c:f>'Consolidado áreas o asignatura'!$I$7</c:f>
              <c:strCache>
                <c:ptCount val="1"/>
              </c:strCache>
            </c:strRef>
          </c:tx>
          <c:spPr>
            <a:solidFill>
              <a:schemeClr val="accent5">
                <a:lumMod val="60000"/>
                <a:lumOff val="40000"/>
              </a:schemeClr>
            </a:solidFill>
            <a:ln>
              <a:noFill/>
            </a:ln>
            <a:effectLst/>
          </c:spPr>
          <c:invertIfNegative val="0"/>
          <c:val>
            <c:numRef>
              <c:f>'Consolidado áreas o asignatura'!$I$15:$I$18</c:f>
              <c:numCache>
                <c:formatCode>0%</c:formatCode>
                <c:ptCount val="4"/>
                <c:pt idx="0">
                  <c:v>0.22727272727272727</c:v>
                </c:pt>
                <c:pt idx="1">
                  <c:v>0</c:v>
                </c:pt>
                <c:pt idx="2">
                  <c:v>0.13636363636363635</c:v>
                </c:pt>
                <c:pt idx="3">
                  <c:v>0.13636363636363635</c:v>
                </c:pt>
              </c:numCache>
            </c:numRef>
          </c:val>
          <c:extLst xmlns:c16r2="http://schemas.microsoft.com/office/drawing/2015/06/chart">
            <c:ext xmlns:c16="http://schemas.microsoft.com/office/drawing/2014/chart" uri="{C3380CC4-5D6E-409C-BE32-E72D297353CC}">
              <c16:uniqueId val="{00000001-CA4D-4995-A05B-773CD2B21106}"/>
            </c:ext>
          </c:extLst>
        </c:ser>
        <c:ser>
          <c:idx val="2"/>
          <c:order val="2"/>
          <c:tx>
            <c:strRef>
              <c:f>'Consolidado áreas o asignatura'!$J$7</c:f>
              <c:strCache>
                <c:ptCount val="1"/>
              </c:strCache>
            </c:strRef>
          </c:tx>
          <c:spPr>
            <a:solidFill>
              <a:schemeClr val="accent5">
                <a:lumMod val="75000"/>
              </a:schemeClr>
            </a:solidFill>
            <a:ln>
              <a:noFill/>
            </a:ln>
            <a:effectLst/>
          </c:spPr>
          <c:invertIfNegative val="0"/>
          <c:val>
            <c:numRef>
              <c:f>'Consolidado áreas o asignatura'!$J$15:$J$18</c:f>
              <c:numCache>
                <c:formatCode>0%</c:formatCode>
                <c:ptCount val="4"/>
                <c:pt idx="0">
                  <c:v>0.5</c:v>
                </c:pt>
                <c:pt idx="1">
                  <c:v>0.5</c:v>
                </c:pt>
                <c:pt idx="2">
                  <c:v>0.13636363636363635</c:v>
                </c:pt>
                <c:pt idx="3">
                  <c:v>0.18181818181818182</c:v>
                </c:pt>
              </c:numCache>
            </c:numRef>
          </c:val>
          <c:extLst xmlns:c16r2="http://schemas.microsoft.com/office/drawing/2015/06/chart">
            <c:ext xmlns:c16="http://schemas.microsoft.com/office/drawing/2014/chart" uri="{C3380CC4-5D6E-409C-BE32-E72D297353CC}">
              <c16:uniqueId val="{00000002-CA4D-4995-A05B-773CD2B21106}"/>
            </c:ext>
          </c:extLst>
        </c:ser>
        <c:ser>
          <c:idx val="3"/>
          <c:order val="3"/>
          <c:tx>
            <c:strRef>
              <c:f>'Consolidado áreas o asignatura'!$K$7</c:f>
              <c:strCache>
                <c:ptCount val="1"/>
              </c:strCache>
            </c:strRef>
          </c:tx>
          <c:spPr>
            <a:solidFill>
              <a:schemeClr val="accent5">
                <a:lumMod val="50000"/>
              </a:schemeClr>
            </a:solidFill>
            <a:ln>
              <a:noFill/>
            </a:ln>
            <a:effectLst/>
          </c:spPr>
          <c:invertIfNegative val="0"/>
          <c:val>
            <c:numRef>
              <c:f>'Consolidado áreas o asignatura'!$K$15:$K$18</c:f>
              <c:numCache>
                <c:formatCode>0%</c:formatCode>
                <c:ptCount val="4"/>
                <c:pt idx="0">
                  <c:v>0.27272727272727271</c:v>
                </c:pt>
                <c:pt idx="1">
                  <c:v>0.5</c:v>
                </c:pt>
                <c:pt idx="2">
                  <c:v>0.72727272727272729</c:v>
                </c:pt>
                <c:pt idx="3">
                  <c:v>0.68181818181818177</c:v>
                </c:pt>
              </c:numCache>
            </c:numRef>
          </c:val>
          <c:extLst xmlns:c16r2="http://schemas.microsoft.com/office/drawing/2015/06/chart">
            <c:ext xmlns:c16="http://schemas.microsoft.com/office/drawing/2014/chart" uri="{C3380CC4-5D6E-409C-BE32-E72D297353CC}">
              <c16:uniqueId val="{00000003-CA4D-4995-A05B-773CD2B21106}"/>
            </c:ext>
          </c:extLst>
        </c:ser>
        <c:dLbls>
          <c:showLegendKey val="0"/>
          <c:showVal val="0"/>
          <c:showCatName val="0"/>
          <c:showSerName val="0"/>
          <c:showPercent val="0"/>
          <c:showBubbleSize val="0"/>
        </c:dLbls>
        <c:gapWidth val="20"/>
        <c:overlap val="100"/>
        <c:axId val="447911000"/>
        <c:axId val="447918448"/>
      </c:barChart>
      <c:catAx>
        <c:axId val="447911000"/>
        <c:scaling>
          <c:orientation val="maxMin"/>
        </c:scaling>
        <c:delete val="1"/>
        <c:axPos val="l"/>
        <c:numFmt formatCode="General" sourceLinked="1"/>
        <c:majorTickMark val="none"/>
        <c:minorTickMark val="none"/>
        <c:tickLblPos val="nextTo"/>
        <c:crossAx val="447918448"/>
        <c:crosses val="autoZero"/>
        <c:auto val="1"/>
        <c:lblAlgn val="ctr"/>
        <c:lblOffset val="100"/>
        <c:noMultiLvlLbl val="0"/>
      </c:catAx>
      <c:valAx>
        <c:axId val="447918448"/>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44791100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'Consolidado áreas o asignatura'!$H$15:$H$18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09F9-42B5-98BA-E8A51C80A36A}"/>
            </c:ext>
          </c:extLst>
        </c:ser>
        <c:dLbls>
          <c:dLblPos val="ctr"/>
          <c:showLegendKey val="0"/>
          <c:showVal val="1"/>
          <c:showCatName val="0"/>
          <c:showSerName val="0"/>
          <c:showPercent val="0"/>
          <c:showBubbleSize val="0"/>
        </c:dLbls>
        <c:marker val="1"/>
        <c:smooth val="0"/>
        <c:axId val="447920408"/>
        <c:axId val="447921584"/>
      </c:lineChart>
      <c:catAx>
        <c:axId val="447920408"/>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447921584"/>
        <c:crosses val="autoZero"/>
        <c:auto val="1"/>
        <c:lblAlgn val="ctr"/>
        <c:lblOffset val="100"/>
        <c:noMultiLvlLbl val="0"/>
      </c:catAx>
      <c:valAx>
        <c:axId val="447921584"/>
        <c:scaling>
          <c:orientation val="minMax"/>
        </c:scaling>
        <c:delete val="1"/>
        <c:axPos val="l"/>
        <c:numFmt formatCode="0%" sourceLinked="1"/>
        <c:majorTickMark val="none"/>
        <c:minorTickMark val="none"/>
        <c:tickLblPos val="nextTo"/>
        <c:crossAx val="44792040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'Consolidado áreas o asignatura'!$H$7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'Consolidado áreas o asignatura'!$H$22:$H$25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735F-4578-A4E4-5428831098DA}"/>
            </c:ext>
          </c:extLst>
        </c:ser>
        <c:ser>
          <c:idx val="1"/>
          <c:order val="1"/>
          <c:tx>
            <c:strRef>
              <c:f>'Consolidado áreas o asignatura'!$I$7</c:f>
              <c:strCache>
                <c:ptCount val="1"/>
              </c:strCache>
            </c:strRef>
          </c:tx>
          <c:spPr>
            <a:solidFill>
              <a:schemeClr val="accent5">
                <a:lumMod val="60000"/>
                <a:lumOff val="40000"/>
              </a:schemeClr>
            </a:solidFill>
            <a:ln>
              <a:noFill/>
            </a:ln>
            <a:effectLst/>
          </c:spPr>
          <c:invertIfNegative val="0"/>
          <c:val>
            <c:numRef>
              <c:f>'Consolidado áreas o asignatura'!$I$22:$I$25</c:f>
              <c:numCache>
                <c:formatCode>0%</c:formatCode>
                <c:ptCount val="4"/>
                <c:pt idx="0">
                  <c:v>0.18181818181818182</c:v>
                </c:pt>
                <c:pt idx="1">
                  <c:v>4.5454545454545456E-2</c:v>
                </c:pt>
                <c:pt idx="2">
                  <c:v>4.5454545454545456E-2</c:v>
                </c:pt>
                <c:pt idx="3">
                  <c:v>4.5454545454545456E-2</c:v>
                </c:pt>
              </c:numCache>
            </c:numRef>
          </c:val>
          <c:extLst xmlns:c16r2="http://schemas.microsoft.com/office/drawing/2015/06/chart">
            <c:ext xmlns:c16="http://schemas.microsoft.com/office/drawing/2014/chart" uri="{C3380CC4-5D6E-409C-BE32-E72D297353CC}">
              <c16:uniqueId val="{00000001-735F-4578-A4E4-5428831098DA}"/>
            </c:ext>
          </c:extLst>
        </c:ser>
        <c:ser>
          <c:idx val="2"/>
          <c:order val="2"/>
          <c:tx>
            <c:strRef>
              <c:f>'Consolidado áreas o asignatura'!$J$7</c:f>
              <c:strCache>
                <c:ptCount val="1"/>
              </c:strCache>
            </c:strRef>
          </c:tx>
          <c:spPr>
            <a:solidFill>
              <a:schemeClr val="accent5">
                <a:lumMod val="75000"/>
              </a:schemeClr>
            </a:solidFill>
            <a:ln>
              <a:noFill/>
            </a:ln>
            <a:effectLst/>
          </c:spPr>
          <c:invertIfNegative val="0"/>
          <c:val>
            <c:numRef>
              <c:f>'Consolidado áreas o asignatura'!$J$22:$J$25</c:f>
              <c:numCache>
                <c:formatCode>0%</c:formatCode>
                <c:ptCount val="4"/>
                <c:pt idx="0">
                  <c:v>0.54545454545454541</c:v>
                </c:pt>
                <c:pt idx="1">
                  <c:v>0.45454545454545453</c:v>
                </c:pt>
                <c:pt idx="2">
                  <c:v>0.5</c:v>
                </c:pt>
                <c:pt idx="3">
                  <c:v>0.40909090909090912</c:v>
                </c:pt>
              </c:numCache>
            </c:numRef>
          </c:val>
          <c:extLst xmlns:c16r2="http://schemas.microsoft.com/office/drawing/2015/06/chart">
            <c:ext xmlns:c16="http://schemas.microsoft.com/office/drawing/2014/chart" uri="{C3380CC4-5D6E-409C-BE32-E72D297353CC}">
              <c16:uniqueId val="{00000002-735F-4578-A4E4-5428831098DA}"/>
            </c:ext>
          </c:extLst>
        </c:ser>
        <c:ser>
          <c:idx val="3"/>
          <c:order val="3"/>
          <c:tx>
            <c:strRef>
              <c:f>'Consolidado áreas o asignatura'!$K$7</c:f>
              <c:strCache>
                <c:ptCount val="1"/>
              </c:strCache>
            </c:strRef>
          </c:tx>
          <c:spPr>
            <a:solidFill>
              <a:schemeClr val="accent5">
                <a:lumMod val="50000"/>
              </a:schemeClr>
            </a:solidFill>
            <a:ln>
              <a:noFill/>
            </a:ln>
            <a:effectLst/>
          </c:spPr>
          <c:invertIfNegative val="0"/>
          <c:val>
            <c:numRef>
              <c:f>'Consolidado áreas o asignatura'!$K$22:$K$25</c:f>
              <c:numCache>
                <c:formatCode>0%</c:formatCode>
                <c:ptCount val="4"/>
                <c:pt idx="0">
                  <c:v>0.27272727272727271</c:v>
                </c:pt>
                <c:pt idx="1">
                  <c:v>0.5</c:v>
                </c:pt>
                <c:pt idx="2">
                  <c:v>0.45454545454545453</c:v>
                </c:pt>
                <c:pt idx="3">
                  <c:v>0.54545454545454541</c:v>
                </c:pt>
              </c:numCache>
            </c:numRef>
          </c:val>
          <c:extLst xmlns:c16r2="http://schemas.microsoft.com/office/drawing/2015/06/chart">
            <c:ext xmlns:c16="http://schemas.microsoft.com/office/drawing/2014/chart" uri="{C3380CC4-5D6E-409C-BE32-E72D297353CC}">
              <c16:uniqueId val="{00000003-735F-4578-A4E4-5428831098DA}"/>
            </c:ext>
          </c:extLst>
        </c:ser>
        <c:dLbls>
          <c:showLegendKey val="0"/>
          <c:showVal val="0"/>
          <c:showCatName val="0"/>
          <c:showSerName val="0"/>
          <c:showPercent val="0"/>
          <c:showBubbleSize val="0"/>
        </c:dLbls>
        <c:gapWidth val="20"/>
        <c:overlap val="100"/>
        <c:axId val="447912568"/>
        <c:axId val="447912176"/>
      </c:barChart>
      <c:catAx>
        <c:axId val="447912568"/>
        <c:scaling>
          <c:orientation val="maxMin"/>
        </c:scaling>
        <c:delete val="1"/>
        <c:axPos val="l"/>
        <c:numFmt formatCode="General" sourceLinked="1"/>
        <c:majorTickMark val="none"/>
        <c:minorTickMark val="none"/>
        <c:tickLblPos val="nextTo"/>
        <c:crossAx val="447912176"/>
        <c:crosses val="autoZero"/>
        <c:auto val="1"/>
        <c:lblAlgn val="ctr"/>
        <c:lblOffset val="100"/>
        <c:noMultiLvlLbl val="0"/>
      </c:catAx>
      <c:valAx>
        <c:axId val="447912176"/>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44791256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'Consolidado áreas o asignatura'!$H$22:$H$25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B841-44AE-8344-37D10B8D99C3}"/>
            </c:ext>
          </c:extLst>
        </c:ser>
        <c:dLbls>
          <c:dLblPos val="ctr"/>
          <c:showLegendKey val="0"/>
          <c:showVal val="1"/>
          <c:showCatName val="0"/>
          <c:showSerName val="0"/>
          <c:showPercent val="0"/>
          <c:showBubbleSize val="0"/>
        </c:dLbls>
        <c:marker val="1"/>
        <c:smooth val="0"/>
        <c:axId val="447912960"/>
        <c:axId val="447916096"/>
      </c:lineChart>
      <c:catAx>
        <c:axId val="447912960"/>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447916096"/>
        <c:crosses val="autoZero"/>
        <c:auto val="1"/>
        <c:lblAlgn val="ctr"/>
        <c:lblOffset val="100"/>
        <c:noMultiLvlLbl val="0"/>
      </c:catAx>
      <c:valAx>
        <c:axId val="447916096"/>
        <c:scaling>
          <c:orientation val="minMax"/>
        </c:scaling>
        <c:delete val="1"/>
        <c:axPos val="l"/>
        <c:numFmt formatCode="0%" sourceLinked="1"/>
        <c:majorTickMark val="none"/>
        <c:minorTickMark val="none"/>
        <c:tickLblPos val="nextTo"/>
        <c:crossAx val="44791296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'Consolidado áreas o asignatura'!$H$29:$H$32</c:f>
              <c:numCache>
                <c:formatCode>0%</c:formatCode>
                <c:ptCount val="4"/>
                <c:pt idx="0">
                  <c:v>0</c:v>
                </c:pt>
                <c:pt idx="1">
                  <c:v>0</c:v>
                </c:pt>
                <c:pt idx="2">
                  <c:v>4.5454545454545456E-2</c:v>
                </c:pt>
                <c:pt idx="3">
                  <c:v>0</c:v>
                </c:pt>
              </c:numCache>
            </c:numRef>
          </c:val>
          <c:smooth val="0"/>
          <c:extLst xmlns:c16r2="http://schemas.microsoft.com/office/drawing/2015/06/chart">
            <c:ext xmlns:c16="http://schemas.microsoft.com/office/drawing/2014/chart" uri="{C3380CC4-5D6E-409C-BE32-E72D297353CC}">
              <c16:uniqueId val="{00000000-9FCA-4958-AF6D-AAAB13B47B35}"/>
            </c:ext>
          </c:extLst>
        </c:ser>
        <c:dLbls>
          <c:dLblPos val="ctr"/>
          <c:showLegendKey val="0"/>
          <c:showVal val="1"/>
          <c:showCatName val="0"/>
          <c:showSerName val="0"/>
          <c:showPercent val="0"/>
          <c:showBubbleSize val="0"/>
        </c:dLbls>
        <c:marker val="1"/>
        <c:smooth val="0"/>
        <c:axId val="447913352"/>
        <c:axId val="447913744"/>
      </c:lineChart>
      <c:catAx>
        <c:axId val="447913352"/>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447913744"/>
        <c:crosses val="autoZero"/>
        <c:auto val="1"/>
        <c:lblAlgn val="ctr"/>
        <c:lblOffset val="100"/>
        <c:noMultiLvlLbl val="0"/>
      </c:catAx>
      <c:valAx>
        <c:axId val="447913744"/>
        <c:scaling>
          <c:orientation val="minMax"/>
        </c:scaling>
        <c:delete val="1"/>
        <c:axPos val="l"/>
        <c:numFmt formatCode="0%" sourceLinked="1"/>
        <c:majorTickMark val="none"/>
        <c:minorTickMark val="none"/>
        <c:tickLblPos val="nextTo"/>
        <c:crossAx val="44791335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'Consolidado áreas o asignatura'!$H$36:$H$39</c:f>
              <c:numCache>
                <c:formatCode>0%</c:formatCode>
                <c:ptCount val="4"/>
                <c:pt idx="0">
                  <c:v>0</c:v>
                </c:pt>
                <c:pt idx="1">
                  <c:v>0</c:v>
                </c:pt>
                <c:pt idx="2">
                  <c:v>4.5454545454545456E-2</c:v>
                </c:pt>
                <c:pt idx="3">
                  <c:v>0</c:v>
                </c:pt>
              </c:numCache>
            </c:numRef>
          </c:val>
          <c:smooth val="0"/>
          <c:extLst xmlns:c16r2="http://schemas.microsoft.com/office/drawing/2015/06/chart">
            <c:ext xmlns:c16="http://schemas.microsoft.com/office/drawing/2014/chart" uri="{C3380CC4-5D6E-409C-BE32-E72D297353CC}">
              <c16:uniqueId val="{00000000-2357-4643-B04C-1675FE72668D}"/>
            </c:ext>
          </c:extLst>
        </c:ser>
        <c:dLbls>
          <c:dLblPos val="ctr"/>
          <c:showLegendKey val="0"/>
          <c:showVal val="1"/>
          <c:showCatName val="0"/>
          <c:showSerName val="0"/>
          <c:showPercent val="0"/>
          <c:showBubbleSize val="0"/>
        </c:dLbls>
        <c:marker val="1"/>
        <c:smooth val="0"/>
        <c:axId val="447925504"/>
        <c:axId val="447922368"/>
      </c:lineChart>
      <c:catAx>
        <c:axId val="447925504"/>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447922368"/>
        <c:crosses val="autoZero"/>
        <c:auto val="1"/>
        <c:lblAlgn val="ctr"/>
        <c:lblOffset val="100"/>
        <c:noMultiLvlLbl val="0"/>
      </c:catAx>
      <c:valAx>
        <c:axId val="447922368"/>
        <c:scaling>
          <c:orientation val="minMax"/>
        </c:scaling>
        <c:delete val="1"/>
        <c:axPos val="l"/>
        <c:numFmt formatCode="0%" sourceLinked="1"/>
        <c:majorTickMark val="none"/>
        <c:minorTickMark val="none"/>
        <c:tickLblPos val="nextTo"/>
        <c:crossAx val="44792550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'Consolidado áreas o asignatura'!$H$7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'Consolidado áreas o asignatura'!$H$36:$H$39</c:f>
              <c:numCache>
                <c:formatCode>0%</c:formatCode>
                <c:ptCount val="4"/>
                <c:pt idx="0">
                  <c:v>0</c:v>
                </c:pt>
                <c:pt idx="1">
                  <c:v>0</c:v>
                </c:pt>
                <c:pt idx="2">
                  <c:v>4.5454545454545456E-2</c:v>
                </c:pt>
                <c:pt idx="3">
                  <c:v>0</c:v>
                </c:pt>
              </c:numCache>
            </c:numRef>
          </c:val>
          <c:extLst xmlns:c16r2="http://schemas.microsoft.com/office/drawing/2015/06/chart">
            <c:ext xmlns:c16="http://schemas.microsoft.com/office/drawing/2014/chart" uri="{C3380CC4-5D6E-409C-BE32-E72D297353CC}">
              <c16:uniqueId val="{00000000-EA9E-4806-88AE-85AB6A7192EB}"/>
            </c:ext>
          </c:extLst>
        </c:ser>
        <c:ser>
          <c:idx val="1"/>
          <c:order val="1"/>
          <c:tx>
            <c:strRef>
              <c:f>'Consolidado áreas o asignatura'!$I$7</c:f>
              <c:strCache>
                <c:ptCount val="1"/>
              </c:strCache>
            </c:strRef>
          </c:tx>
          <c:spPr>
            <a:solidFill>
              <a:schemeClr val="accent5">
                <a:lumMod val="60000"/>
                <a:lumOff val="40000"/>
              </a:schemeClr>
            </a:solidFill>
            <a:ln>
              <a:noFill/>
            </a:ln>
            <a:effectLst/>
          </c:spPr>
          <c:invertIfNegative val="0"/>
          <c:val>
            <c:numRef>
              <c:f>'Consolidado áreas o asignatura'!$I$36:$I$39</c:f>
              <c:numCache>
                <c:formatCode>0%</c:formatCode>
                <c:ptCount val="4"/>
                <c:pt idx="0">
                  <c:v>0.31818181818181818</c:v>
                </c:pt>
                <c:pt idx="1">
                  <c:v>0.13636363636363635</c:v>
                </c:pt>
                <c:pt idx="2">
                  <c:v>0.31818181818181818</c:v>
                </c:pt>
                <c:pt idx="3">
                  <c:v>0.27272727272727271</c:v>
                </c:pt>
              </c:numCache>
            </c:numRef>
          </c:val>
          <c:extLst xmlns:c16r2="http://schemas.microsoft.com/office/drawing/2015/06/chart">
            <c:ext xmlns:c16="http://schemas.microsoft.com/office/drawing/2014/chart" uri="{C3380CC4-5D6E-409C-BE32-E72D297353CC}">
              <c16:uniqueId val="{00000001-EA9E-4806-88AE-85AB6A7192EB}"/>
            </c:ext>
          </c:extLst>
        </c:ser>
        <c:ser>
          <c:idx val="2"/>
          <c:order val="2"/>
          <c:tx>
            <c:strRef>
              <c:f>'Consolidado áreas o asignatura'!$J$7</c:f>
              <c:strCache>
                <c:ptCount val="1"/>
              </c:strCache>
            </c:strRef>
          </c:tx>
          <c:spPr>
            <a:solidFill>
              <a:schemeClr val="accent5">
                <a:lumMod val="75000"/>
              </a:schemeClr>
            </a:solidFill>
            <a:ln>
              <a:noFill/>
            </a:ln>
            <a:effectLst/>
          </c:spPr>
          <c:invertIfNegative val="0"/>
          <c:val>
            <c:numRef>
              <c:f>'Consolidado áreas o asignatura'!$J$36:$J$39</c:f>
              <c:numCache>
                <c:formatCode>0%</c:formatCode>
                <c:ptCount val="4"/>
                <c:pt idx="0">
                  <c:v>0.68181818181818177</c:v>
                </c:pt>
                <c:pt idx="1">
                  <c:v>0.5</c:v>
                </c:pt>
                <c:pt idx="2">
                  <c:v>0.5</c:v>
                </c:pt>
                <c:pt idx="3">
                  <c:v>0.22727272727272727</c:v>
                </c:pt>
              </c:numCache>
            </c:numRef>
          </c:val>
          <c:extLst xmlns:c16r2="http://schemas.microsoft.com/office/drawing/2015/06/chart">
            <c:ext xmlns:c16="http://schemas.microsoft.com/office/drawing/2014/chart" uri="{C3380CC4-5D6E-409C-BE32-E72D297353CC}">
              <c16:uniqueId val="{00000002-EA9E-4806-88AE-85AB6A7192EB}"/>
            </c:ext>
          </c:extLst>
        </c:ser>
        <c:ser>
          <c:idx val="3"/>
          <c:order val="3"/>
          <c:tx>
            <c:strRef>
              <c:f>'Consolidado áreas o asignatura'!$K$7</c:f>
              <c:strCache>
                <c:ptCount val="1"/>
              </c:strCache>
            </c:strRef>
          </c:tx>
          <c:spPr>
            <a:solidFill>
              <a:schemeClr val="accent5">
                <a:lumMod val="50000"/>
              </a:schemeClr>
            </a:solidFill>
            <a:ln>
              <a:noFill/>
            </a:ln>
            <a:effectLst/>
          </c:spPr>
          <c:invertIfNegative val="0"/>
          <c:val>
            <c:numRef>
              <c:f>'Consolidado áreas o asignatura'!$K$36:$K$39</c:f>
              <c:numCache>
                <c:formatCode>0%</c:formatCode>
                <c:ptCount val="4"/>
                <c:pt idx="0">
                  <c:v>0</c:v>
                </c:pt>
                <c:pt idx="1">
                  <c:v>0.36363636363636365</c:v>
                </c:pt>
                <c:pt idx="2">
                  <c:v>0.13636363636363635</c:v>
                </c:pt>
                <c:pt idx="3">
                  <c:v>0.5</c:v>
                </c:pt>
              </c:numCache>
            </c:numRef>
          </c:val>
          <c:extLst xmlns:c16r2="http://schemas.microsoft.com/office/drawing/2015/06/chart">
            <c:ext xmlns:c16="http://schemas.microsoft.com/office/drawing/2014/chart" uri="{C3380CC4-5D6E-409C-BE32-E72D297353CC}">
              <c16:uniqueId val="{00000003-EA9E-4806-88AE-85AB6A7192EB}"/>
            </c:ext>
          </c:extLst>
        </c:ser>
        <c:dLbls>
          <c:showLegendKey val="0"/>
          <c:showVal val="0"/>
          <c:showCatName val="0"/>
          <c:showSerName val="0"/>
          <c:showPercent val="0"/>
          <c:showBubbleSize val="0"/>
        </c:dLbls>
        <c:gapWidth val="20"/>
        <c:overlap val="100"/>
        <c:axId val="447923544"/>
        <c:axId val="447924328"/>
      </c:barChart>
      <c:catAx>
        <c:axId val="447923544"/>
        <c:scaling>
          <c:orientation val="maxMin"/>
        </c:scaling>
        <c:delete val="1"/>
        <c:axPos val="l"/>
        <c:numFmt formatCode="General" sourceLinked="1"/>
        <c:majorTickMark val="none"/>
        <c:minorTickMark val="none"/>
        <c:tickLblPos val="nextTo"/>
        <c:crossAx val="447924328"/>
        <c:crosses val="autoZero"/>
        <c:auto val="1"/>
        <c:lblAlgn val="ctr"/>
        <c:lblOffset val="100"/>
        <c:noMultiLvlLbl val="0"/>
      </c:catAx>
      <c:valAx>
        <c:axId val="447924328"/>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44792354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'Consolidado áreas o asignatura'!$H$7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'Consolidado áreas o asignatura'!$H$29:$H$32</c:f>
              <c:numCache>
                <c:formatCode>0%</c:formatCode>
                <c:ptCount val="4"/>
                <c:pt idx="0">
                  <c:v>0</c:v>
                </c:pt>
                <c:pt idx="1">
                  <c:v>0</c:v>
                </c:pt>
                <c:pt idx="2">
                  <c:v>4.5454545454545456E-2</c:v>
                </c:pt>
                <c:pt idx="3">
                  <c:v>0</c:v>
                </c:pt>
              </c:numCache>
            </c:numRef>
          </c:val>
          <c:extLst xmlns:c16r2="http://schemas.microsoft.com/office/drawing/2015/06/chart">
            <c:ext xmlns:c16="http://schemas.microsoft.com/office/drawing/2014/chart" uri="{C3380CC4-5D6E-409C-BE32-E72D297353CC}">
              <c16:uniqueId val="{00000000-52C4-4087-A8F3-DA7BCC257F25}"/>
            </c:ext>
          </c:extLst>
        </c:ser>
        <c:ser>
          <c:idx val="1"/>
          <c:order val="1"/>
          <c:tx>
            <c:strRef>
              <c:f>'Consolidado áreas o asignatura'!$I$7</c:f>
              <c:strCache>
                <c:ptCount val="1"/>
              </c:strCache>
            </c:strRef>
          </c:tx>
          <c:spPr>
            <a:solidFill>
              <a:schemeClr val="accent5">
                <a:lumMod val="60000"/>
                <a:lumOff val="40000"/>
              </a:schemeClr>
            </a:solidFill>
            <a:ln>
              <a:noFill/>
            </a:ln>
            <a:effectLst/>
          </c:spPr>
          <c:invertIfNegative val="0"/>
          <c:val>
            <c:numRef>
              <c:f>'Consolidado áreas o asignatura'!$I$29:$I$32</c:f>
              <c:numCache>
                <c:formatCode>0%</c:formatCode>
                <c:ptCount val="4"/>
                <c:pt idx="0">
                  <c:v>0.22727272727272727</c:v>
                </c:pt>
                <c:pt idx="1">
                  <c:v>9.0909090909090912E-2</c:v>
                </c:pt>
                <c:pt idx="2">
                  <c:v>9.0909090909090912E-2</c:v>
                </c:pt>
                <c:pt idx="3">
                  <c:v>0.22727272727272727</c:v>
                </c:pt>
              </c:numCache>
            </c:numRef>
          </c:val>
          <c:extLst xmlns:c16r2="http://schemas.microsoft.com/office/drawing/2015/06/chart">
            <c:ext xmlns:c16="http://schemas.microsoft.com/office/drawing/2014/chart" uri="{C3380CC4-5D6E-409C-BE32-E72D297353CC}">
              <c16:uniqueId val="{00000001-52C4-4087-A8F3-DA7BCC257F25}"/>
            </c:ext>
          </c:extLst>
        </c:ser>
        <c:ser>
          <c:idx val="2"/>
          <c:order val="2"/>
          <c:tx>
            <c:strRef>
              <c:f>'Consolidado áreas o asignatura'!$J$7</c:f>
              <c:strCache>
                <c:ptCount val="1"/>
              </c:strCache>
            </c:strRef>
          </c:tx>
          <c:spPr>
            <a:solidFill>
              <a:schemeClr val="accent5">
                <a:lumMod val="75000"/>
              </a:schemeClr>
            </a:solidFill>
            <a:ln>
              <a:noFill/>
            </a:ln>
            <a:effectLst/>
          </c:spPr>
          <c:invertIfNegative val="0"/>
          <c:val>
            <c:numRef>
              <c:f>'Consolidado áreas o asignatura'!$J$29:$J$32</c:f>
              <c:numCache>
                <c:formatCode>0%</c:formatCode>
                <c:ptCount val="4"/>
                <c:pt idx="0">
                  <c:v>0.40909090909090912</c:v>
                </c:pt>
                <c:pt idx="1">
                  <c:v>0.31818181818181818</c:v>
                </c:pt>
                <c:pt idx="2">
                  <c:v>0.36363636363636365</c:v>
                </c:pt>
                <c:pt idx="3">
                  <c:v>0.27272727272727271</c:v>
                </c:pt>
              </c:numCache>
            </c:numRef>
          </c:val>
          <c:extLst xmlns:c16r2="http://schemas.microsoft.com/office/drawing/2015/06/chart">
            <c:ext xmlns:c16="http://schemas.microsoft.com/office/drawing/2014/chart" uri="{C3380CC4-5D6E-409C-BE32-E72D297353CC}">
              <c16:uniqueId val="{00000002-52C4-4087-A8F3-DA7BCC257F25}"/>
            </c:ext>
          </c:extLst>
        </c:ser>
        <c:ser>
          <c:idx val="3"/>
          <c:order val="3"/>
          <c:tx>
            <c:strRef>
              <c:f>'Consolidado áreas o asignatura'!$K$7</c:f>
              <c:strCache>
                <c:ptCount val="1"/>
              </c:strCache>
            </c:strRef>
          </c:tx>
          <c:spPr>
            <a:solidFill>
              <a:schemeClr val="accent5">
                <a:lumMod val="50000"/>
              </a:schemeClr>
            </a:solidFill>
            <a:ln>
              <a:noFill/>
            </a:ln>
            <a:effectLst/>
          </c:spPr>
          <c:invertIfNegative val="0"/>
          <c:val>
            <c:numRef>
              <c:f>'Consolidado áreas o asignatura'!$K$29:$K$32</c:f>
              <c:numCache>
                <c:formatCode>0%</c:formatCode>
                <c:ptCount val="4"/>
                <c:pt idx="0">
                  <c:v>0.36363636363636365</c:v>
                </c:pt>
                <c:pt idx="1">
                  <c:v>0.59090909090909094</c:v>
                </c:pt>
                <c:pt idx="2">
                  <c:v>0.5</c:v>
                </c:pt>
                <c:pt idx="3">
                  <c:v>0.5</c:v>
                </c:pt>
              </c:numCache>
            </c:numRef>
          </c:val>
          <c:extLst xmlns:c16r2="http://schemas.microsoft.com/office/drawing/2015/06/chart">
            <c:ext xmlns:c16="http://schemas.microsoft.com/office/drawing/2014/chart" uri="{C3380CC4-5D6E-409C-BE32-E72D297353CC}">
              <c16:uniqueId val="{00000003-52C4-4087-A8F3-DA7BCC257F25}"/>
            </c:ext>
          </c:extLst>
        </c:ser>
        <c:dLbls>
          <c:showLegendKey val="0"/>
          <c:showVal val="0"/>
          <c:showCatName val="0"/>
          <c:showSerName val="0"/>
          <c:showPercent val="0"/>
          <c:showBubbleSize val="0"/>
        </c:dLbls>
        <c:gapWidth val="20"/>
        <c:overlap val="100"/>
        <c:axId val="447923936"/>
        <c:axId val="447924720"/>
      </c:barChart>
      <c:catAx>
        <c:axId val="447923936"/>
        <c:scaling>
          <c:orientation val="maxMin"/>
        </c:scaling>
        <c:delete val="1"/>
        <c:axPos val="l"/>
        <c:numFmt formatCode="General" sourceLinked="1"/>
        <c:majorTickMark val="none"/>
        <c:minorTickMark val="none"/>
        <c:tickLblPos val="nextTo"/>
        <c:crossAx val="447924720"/>
        <c:crosses val="autoZero"/>
        <c:auto val="1"/>
        <c:lblAlgn val="ctr"/>
        <c:lblOffset val="100"/>
        <c:noMultiLvlLbl val="0"/>
      </c:catAx>
      <c:valAx>
        <c:axId val="447924720"/>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44792393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'Consolidado áreas o asignatura'!$H$7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'Consolidado áreas o asignatura'!$H$8:$H$11</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F01A-4780-88BD-51DD6AD653F5}"/>
            </c:ext>
          </c:extLst>
        </c:ser>
        <c:ser>
          <c:idx val="1"/>
          <c:order val="1"/>
          <c:tx>
            <c:strRef>
              <c:f>'Consolidado áreas o asignatura'!$I$7</c:f>
              <c:strCache>
                <c:ptCount val="1"/>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'Consolidado áreas o asignatura'!$I$8:$I$11</c:f>
              <c:numCache>
                <c:formatCode>0%</c:formatCode>
                <c:ptCount val="4"/>
                <c:pt idx="0">
                  <c:v>0.45454545454545453</c:v>
                </c:pt>
                <c:pt idx="1">
                  <c:v>0</c:v>
                </c:pt>
                <c:pt idx="2">
                  <c:v>9.0909090909090912E-2</c:v>
                </c:pt>
                <c:pt idx="3">
                  <c:v>9.0909090909090912E-2</c:v>
                </c:pt>
              </c:numCache>
            </c:numRef>
          </c:val>
          <c:extLst xmlns:c16r2="http://schemas.microsoft.com/office/drawing/2015/06/chart">
            <c:ext xmlns:c16="http://schemas.microsoft.com/office/drawing/2014/chart" uri="{C3380CC4-5D6E-409C-BE32-E72D297353CC}">
              <c16:uniqueId val="{00000001-F01A-4780-88BD-51DD6AD653F5}"/>
            </c:ext>
          </c:extLst>
        </c:ser>
        <c:ser>
          <c:idx val="2"/>
          <c:order val="2"/>
          <c:tx>
            <c:strRef>
              <c:f>'Consolidado áreas o asignatura'!$J$7</c:f>
              <c:strCache>
                <c:ptCount val="1"/>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'Consolidado áreas o asignatura'!$J$8:$J$11</c:f>
              <c:numCache>
                <c:formatCode>0%</c:formatCode>
                <c:ptCount val="4"/>
                <c:pt idx="0">
                  <c:v>0.45454545454545453</c:v>
                </c:pt>
                <c:pt idx="1">
                  <c:v>1</c:v>
                </c:pt>
                <c:pt idx="2">
                  <c:v>0.90909090909090906</c:v>
                </c:pt>
                <c:pt idx="3">
                  <c:v>0.81818181818181823</c:v>
                </c:pt>
              </c:numCache>
            </c:numRef>
          </c:val>
          <c:extLst xmlns:c16r2="http://schemas.microsoft.com/office/drawing/2015/06/chart">
            <c:ext xmlns:c16="http://schemas.microsoft.com/office/drawing/2014/chart" uri="{C3380CC4-5D6E-409C-BE32-E72D297353CC}">
              <c16:uniqueId val="{00000002-F01A-4780-88BD-51DD6AD653F5}"/>
            </c:ext>
          </c:extLst>
        </c:ser>
        <c:ser>
          <c:idx val="3"/>
          <c:order val="3"/>
          <c:tx>
            <c:strRef>
              <c:f>'Consolidado áreas o asignatura'!$K$7</c:f>
              <c:strCache>
                <c:ptCount val="1"/>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'Consolidado áreas o asignatura'!$K$8:$K$11</c:f>
              <c:numCache>
                <c:formatCode>0%</c:formatCode>
                <c:ptCount val="4"/>
                <c:pt idx="0">
                  <c:v>9.0909090909090912E-2</c:v>
                </c:pt>
                <c:pt idx="1">
                  <c:v>0</c:v>
                </c:pt>
                <c:pt idx="2">
                  <c:v>0</c:v>
                </c:pt>
                <c:pt idx="3">
                  <c:v>9.0909090909090912E-2</c:v>
                </c:pt>
              </c:numCache>
            </c:numRef>
          </c:val>
          <c:extLst xmlns:c16r2="http://schemas.microsoft.com/office/drawing/2015/06/chart">
            <c:ext xmlns:c16="http://schemas.microsoft.com/office/drawing/2014/chart" uri="{C3380CC4-5D6E-409C-BE32-E72D297353CC}">
              <c16:uniqueId val="{00000003-F01A-4780-88BD-51DD6AD653F5}"/>
            </c:ext>
          </c:extLst>
        </c:ser>
        <c:dLbls>
          <c:showLegendKey val="0"/>
          <c:showVal val="0"/>
          <c:showCatName val="0"/>
          <c:showSerName val="0"/>
          <c:showPercent val="0"/>
          <c:showBubbleSize val="0"/>
        </c:dLbls>
        <c:gapWidth val="20"/>
        <c:overlap val="100"/>
        <c:axId val="551822240"/>
        <c:axId val="551820672"/>
      </c:barChart>
      <c:catAx>
        <c:axId val="551822240"/>
        <c:scaling>
          <c:orientation val="maxMin"/>
        </c:scaling>
        <c:delete val="1"/>
        <c:axPos val="l"/>
        <c:numFmt formatCode="General" sourceLinked="1"/>
        <c:majorTickMark val="none"/>
        <c:minorTickMark val="none"/>
        <c:tickLblPos val="nextTo"/>
        <c:crossAx val="551820672"/>
        <c:crosses val="autoZero"/>
        <c:auto val="1"/>
        <c:lblAlgn val="ctr"/>
        <c:lblOffset val="100"/>
        <c:noMultiLvlLbl val="0"/>
      </c:catAx>
      <c:valAx>
        <c:axId val="551820672"/>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55182224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 xmlns:a16="http://schemas.microsoft.com/office/drawing/2014/main" id="{C4BB7F09-6257-418B-95FC-E8C883278F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 xmlns:a16="http://schemas.microsoft.com/office/drawing/2014/main" id="{0D16ADF0-CDBE-4D3F-8DED-8F35837616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 xmlns:a16="http://schemas.microsoft.com/office/drawing/2014/main" id="{C4BB7F09-6257-418B-95FC-E8C883278F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 xmlns:a16="http://schemas.microsoft.com/office/drawing/2014/main" id="{0D16ADF0-CDBE-4D3F-8DED-8F35837616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 xmlns:a16="http://schemas.microsoft.com/office/drawing/2014/main" id="{C4BB7F09-6257-418B-95FC-E8C883278F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 xmlns:a16="http://schemas.microsoft.com/office/drawing/2014/main" id="{0D16ADF0-CDBE-4D3F-8DED-8F35837616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 xmlns:a16="http://schemas.microsoft.com/office/drawing/2014/main" id="{C4BB7F09-6257-418B-95FC-E8C883278F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 xmlns:a16="http://schemas.microsoft.com/office/drawing/2014/main" id="{0D16ADF0-CDBE-4D3F-8DED-8F35837616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 xmlns:a16="http://schemas.microsoft.com/office/drawing/2014/main" id="{C4BB7F09-6257-418B-95FC-E8C883278F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 xmlns:a16="http://schemas.microsoft.com/office/drawing/2014/main" id="{0D16ADF0-CDBE-4D3F-8DED-8F35837616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xdr:col>
      <xdr:colOff>28576</xdr:colOff>
      <xdr:row>7</xdr:row>
      <xdr:rowOff>28575</xdr:rowOff>
    </xdr:from>
    <xdr:to>
      <xdr:col>16</xdr:col>
      <xdr:colOff>0</xdr:colOff>
      <xdr:row>10</xdr:row>
      <xdr:rowOff>209550</xdr:rowOff>
    </xdr:to>
    <xdr:graphicFrame macro="">
      <xdr:nvGraphicFramePr>
        <xdr:cNvPr id="2" name="Gráfico 1">
          <a:extLst>
            <a:ext uri="{FF2B5EF4-FFF2-40B4-BE49-F238E27FC236}">
              <a16:creationId xmlns="" xmlns:a16="http://schemas.microsoft.com/office/drawing/2014/main" id="{67CA0D66-CA64-4AE7-B667-D0C0D0EA3C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28575</xdr:colOff>
      <xdr:row>13</xdr:row>
      <xdr:rowOff>76200</xdr:rowOff>
    </xdr:from>
    <xdr:to>
      <xdr:col>11</xdr:col>
      <xdr:colOff>104775</xdr:colOff>
      <xdr:row>18</xdr:row>
      <xdr:rowOff>142875</xdr:rowOff>
    </xdr:to>
    <xdr:graphicFrame macro="">
      <xdr:nvGraphicFramePr>
        <xdr:cNvPr id="3" name="Gráfico 2">
          <a:extLst>
            <a:ext uri="{FF2B5EF4-FFF2-40B4-BE49-F238E27FC236}">
              <a16:creationId xmlns="" xmlns:a16="http://schemas.microsoft.com/office/drawing/2014/main" id="{C43B27F0-34E8-4797-95EA-D47037CE9D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28576</xdr:colOff>
      <xdr:row>14</xdr:row>
      <xdr:rowOff>28575</xdr:rowOff>
    </xdr:from>
    <xdr:to>
      <xdr:col>16</xdr:col>
      <xdr:colOff>0</xdr:colOff>
      <xdr:row>17</xdr:row>
      <xdr:rowOff>209550</xdr:rowOff>
    </xdr:to>
    <xdr:graphicFrame macro="">
      <xdr:nvGraphicFramePr>
        <xdr:cNvPr id="4" name="Gráfico 3">
          <a:extLst>
            <a:ext uri="{FF2B5EF4-FFF2-40B4-BE49-F238E27FC236}">
              <a16:creationId xmlns="" xmlns:a16="http://schemas.microsoft.com/office/drawing/2014/main" id="{10DA7FFC-E0C8-4A45-97D4-3A07413C08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28575</xdr:colOff>
      <xdr:row>20</xdr:row>
      <xdr:rowOff>76200</xdr:rowOff>
    </xdr:from>
    <xdr:to>
      <xdr:col>11</xdr:col>
      <xdr:colOff>104775</xdr:colOff>
      <xdr:row>25</xdr:row>
      <xdr:rowOff>142875</xdr:rowOff>
    </xdr:to>
    <xdr:graphicFrame macro="">
      <xdr:nvGraphicFramePr>
        <xdr:cNvPr id="5" name="Gráfico 4">
          <a:extLst>
            <a:ext uri="{FF2B5EF4-FFF2-40B4-BE49-F238E27FC236}">
              <a16:creationId xmlns="" xmlns:a16="http://schemas.microsoft.com/office/drawing/2014/main" id="{770B7F9B-8737-42FF-8E26-74034EAEA6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28576</xdr:colOff>
      <xdr:row>21</xdr:row>
      <xdr:rowOff>28575</xdr:rowOff>
    </xdr:from>
    <xdr:to>
      <xdr:col>16</xdr:col>
      <xdr:colOff>0</xdr:colOff>
      <xdr:row>24</xdr:row>
      <xdr:rowOff>209550</xdr:rowOff>
    </xdr:to>
    <xdr:graphicFrame macro="">
      <xdr:nvGraphicFramePr>
        <xdr:cNvPr id="6" name="Gráfico 5">
          <a:extLst>
            <a:ext uri="{FF2B5EF4-FFF2-40B4-BE49-F238E27FC236}">
              <a16:creationId xmlns="" xmlns:a16="http://schemas.microsoft.com/office/drawing/2014/main" id="{9DF3ABCF-B578-4FF4-9F13-2A60B4E90C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28576</xdr:colOff>
      <xdr:row>28</xdr:row>
      <xdr:rowOff>28575</xdr:rowOff>
    </xdr:from>
    <xdr:to>
      <xdr:col>16</xdr:col>
      <xdr:colOff>0</xdr:colOff>
      <xdr:row>31</xdr:row>
      <xdr:rowOff>209550</xdr:rowOff>
    </xdr:to>
    <xdr:graphicFrame macro="">
      <xdr:nvGraphicFramePr>
        <xdr:cNvPr id="7" name="Gráfico 6">
          <a:extLst>
            <a:ext uri="{FF2B5EF4-FFF2-40B4-BE49-F238E27FC236}">
              <a16:creationId xmlns="" xmlns:a16="http://schemas.microsoft.com/office/drawing/2014/main" id="{8012F1FE-EC80-4C20-B3BD-96E787FA50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35</xdr:row>
      <xdr:rowOff>0</xdr:rowOff>
    </xdr:from>
    <xdr:to>
      <xdr:col>15</xdr:col>
      <xdr:colOff>400049</xdr:colOff>
      <xdr:row>38</xdr:row>
      <xdr:rowOff>180975</xdr:rowOff>
    </xdr:to>
    <xdr:graphicFrame macro="">
      <xdr:nvGraphicFramePr>
        <xdr:cNvPr id="8" name="Gráfico 7">
          <a:extLst>
            <a:ext uri="{FF2B5EF4-FFF2-40B4-BE49-F238E27FC236}">
              <a16:creationId xmlns="" xmlns:a16="http://schemas.microsoft.com/office/drawing/2014/main" id="{E5755C80-C24F-45A8-BBF7-CEC5E45324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34</xdr:row>
      <xdr:rowOff>66675</xdr:rowOff>
    </xdr:from>
    <xdr:to>
      <xdr:col>11</xdr:col>
      <xdr:colOff>76200</xdr:colOff>
      <xdr:row>39</xdr:row>
      <xdr:rowOff>133350</xdr:rowOff>
    </xdr:to>
    <xdr:graphicFrame macro="">
      <xdr:nvGraphicFramePr>
        <xdr:cNvPr id="9" name="Gráfico 8">
          <a:extLst>
            <a:ext uri="{FF2B5EF4-FFF2-40B4-BE49-F238E27FC236}">
              <a16:creationId xmlns="" xmlns:a16="http://schemas.microsoft.com/office/drawing/2014/main" id="{0F68F2FC-C12E-41D3-8445-B12CC2AF3A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27</xdr:row>
      <xdr:rowOff>57150</xdr:rowOff>
    </xdr:from>
    <xdr:to>
      <xdr:col>11</xdr:col>
      <xdr:colOff>76200</xdr:colOff>
      <xdr:row>32</xdr:row>
      <xdr:rowOff>123825</xdr:rowOff>
    </xdr:to>
    <xdr:graphicFrame macro="">
      <xdr:nvGraphicFramePr>
        <xdr:cNvPr id="10" name="Gráfico 9">
          <a:extLst>
            <a:ext uri="{FF2B5EF4-FFF2-40B4-BE49-F238E27FC236}">
              <a16:creationId xmlns="" xmlns:a16="http://schemas.microsoft.com/office/drawing/2014/main" id="{2E48DD6C-8024-4BDA-B9ED-EF2D1FB020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9525</xdr:colOff>
      <xdr:row>6</xdr:row>
      <xdr:rowOff>66675</xdr:rowOff>
    </xdr:from>
    <xdr:to>
      <xdr:col>11</xdr:col>
      <xdr:colOff>85725</xdr:colOff>
      <xdr:row>11</xdr:row>
      <xdr:rowOff>133350</xdr:rowOff>
    </xdr:to>
    <xdr:graphicFrame macro="">
      <xdr:nvGraphicFramePr>
        <xdr:cNvPr id="11" name="Gráfico 10">
          <a:extLst>
            <a:ext uri="{FF2B5EF4-FFF2-40B4-BE49-F238E27FC236}">
              <a16:creationId xmlns="" xmlns:a16="http://schemas.microsoft.com/office/drawing/2014/main" id="{8C9A063C-7BBC-4D68-9B7A-B0C275F379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abSelected="1" view="pageLayout" topLeftCell="A23" zoomScale="110" zoomScalePageLayoutView="110" workbookViewId="0">
      <selection activeCell="A23" sqref="A23:H37"/>
    </sheetView>
  </sheetViews>
  <sheetFormatPr baseColWidth="10" defaultColWidth="10.7109375" defaultRowHeight="15" x14ac:dyDescent="0.25"/>
  <cols>
    <col min="6" max="6" width="3.42578125" customWidth="1"/>
    <col min="7" max="7" width="57" hidden="1" customWidth="1"/>
    <col min="8" max="8" width="21" customWidth="1"/>
    <col min="9" max="15" width="11.42578125" customWidth="1"/>
  </cols>
  <sheetData>
    <row r="1" spans="1:8" ht="15.75" thickBot="1" x14ac:dyDescent="0.3"/>
    <row r="2" spans="1:8" ht="15.75" thickBot="1" x14ac:dyDescent="0.3">
      <c r="A2" s="70" t="s">
        <v>46</v>
      </c>
      <c r="B2" s="71"/>
      <c r="C2" s="71"/>
      <c r="D2" s="71"/>
      <c r="E2" s="71"/>
      <c r="F2" s="71"/>
      <c r="G2" s="71"/>
      <c r="H2" s="72"/>
    </row>
    <row r="3" spans="1:8" ht="15" customHeight="1" x14ac:dyDescent="0.25">
      <c r="A3" s="73" t="s">
        <v>49</v>
      </c>
      <c r="B3" s="74"/>
      <c r="C3" s="74"/>
      <c r="D3" s="74"/>
      <c r="E3" s="74"/>
      <c r="F3" s="74"/>
      <c r="G3" s="74"/>
      <c r="H3" s="75"/>
    </row>
    <row r="4" spans="1:8" ht="62.25" customHeight="1" thickBot="1" x14ac:dyDescent="0.3">
      <c r="A4" s="76"/>
      <c r="B4" s="77"/>
      <c r="C4" s="77"/>
      <c r="D4" s="77"/>
      <c r="E4" s="77"/>
      <c r="F4" s="77"/>
      <c r="G4" s="77"/>
      <c r="H4" s="78"/>
    </row>
    <row r="5" spans="1:8" x14ac:dyDescent="0.25">
      <c r="A5" s="63" t="s">
        <v>159</v>
      </c>
      <c r="B5" s="64"/>
      <c r="C5" s="64"/>
      <c r="D5" s="64"/>
      <c r="E5" s="64"/>
      <c r="F5" s="64"/>
      <c r="G5" s="64"/>
      <c r="H5" s="65"/>
    </row>
    <row r="6" spans="1:8" x14ac:dyDescent="0.25">
      <c r="A6" s="54"/>
      <c r="B6" s="55"/>
      <c r="C6" s="55"/>
      <c r="D6" s="55"/>
      <c r="E6" s="55"/>
      <c r="F6" s="55"/>
      <c r="G6" s="55"/>
      <c r="H6" s="56"/>
    </row>
    <row r="7" spans="1:8" x14ac:dyDescent="0.25">
      <c r="A7" s="54"/>
      <c r="B7" s="55"/>
      <c r="C7" s="55"/>
      <c r="D7" s="55"/>
      <c r="E7" s="55"/>
      <c r="F7" s="55"/>
      <c r="G7" s="55"/>
      <c r="H7" s="56"/>
    </row>
    <row r="8" spans="1:8" x14ac:dyDescent="0.25">
      <c r="A8" s="54"/>
      <c r="B8" s="55"/>
      <c r="C8" s="55"/>
      <c r="D8" s="55"/>
      <c r="E8" s="55"/>
      <c r="F8" s="55"/>
      <c r="G8" s="55"/>
      <c r="H8" s="56"/>
    </row>
    <row r="9" spans="1:8" x14ac:dyDescent="0.25">
      <c r="A9" s="54"/>
      <c r="B9" s="55"/>
      <c r="C9" s="55"/>
      <c r="D9" s="55"/>
      <c r="E9" s="55"/>
      <c r="F9" s="55"/>
      <c r="G9" s="55"/>
      <c r="H9" s="56"/>
    </row>
    <row r="10" spans="1:8" x14ac:dyDescent="0.25">
      <c r="A10" s="54"/>
      <c r="B10" s="55"/>
      <c r="C10" s="55"/>
      <c r="D10" s="55"/>
      <c r="E10" s="55"/>
      <c r="F10" s="55"/>
      <c r="G10" s="55"/>
      <c r="H10" s="56"/>
    </row>
    <row r="11" spans="1:8" x14ac:dyDescent="0.25">
      <c r="A11" s="54"/>
      <c r="B11" s="55"/>
      <c r="C11" s="55"/>
      <c r="D11" s="55"/>
      <c r="E11" s="55"/>
      <c r="F11" s="55"/>
      <c r="G11" s="55"/>
      <c r="H11" s="56"/>
    </row>
    <row r="12" spans="1:8" x14ac:dyDescent="0.25">
      <c r="A12" s="54"/>
      <c r="B12" s="55"/>
      <c r="C12" s="55"/>
      <c r="D12" s="55"/>
      <c r="E12" s="55"/>
      <c r="F12" s="55"/>
      <c r="G12" s="55"/>
      <c r="H12" s="56"/>
    </row>
    <row r="13" spans="1:8" x14ac:dyDescent="0.25">
      <c r="A13" s="54"/>
      <c r="B13" s="55"/>
      <c r="C13" s="55"/>
      <c r="D13" s="55"/>
      <c r="E13" s="55"/>
      <c r="F13" s="55"/>
      <c r="G13" s="55"/>
      <c r="H13" s="56"/>
    </row>
    <row r="14" spans="1:8" x14ac:dyDescent="0.25">
      <c r="A14" s="54"/>
      <c r="B14" s="55"/>
      <c r="C14" s="55"/>
      <c r="D14" s="55"/>
      <c r="E14" s="55"/>
      <c r="F14" s="55"/>
      <c r="G14" s="55"/>
      <c r="H14" s="56"/>
    </row>
    <row r="15" spans="1:8" x14ac:dyDescent="0.25">
      <c r="A15" s="54"/>
      <c r="B15" s="55"/>
      <c r="C15" s="55"/>
      <c r="D15" s="55"/>
      <c r="E15" s="55"/>
      <c r="F15" s="55"/>
      <c r="G15" s="55"/>
      <c r="H15" s="56"/>
    </row>
    <row r="16" spans="1:8" x14ac:dyDescent="0.25">
      <c r="A16" s="54"/>
      <c r="B16" s="55"/>
      <c r="C16" s="55"/>
      <c r="D16" s="55"/>
      <c r="E16" s="55"/>
      <c r="F16" s="55"/>
      <c r="G16" s="55"/>
      <c r="H16" s="56"/>
    </row>
    <row r="17" spans="1:8" ht="15.75" thickBot="1" x14ac:dyDescent="0.3">
      <c r="A17" s="66" t="s">
        <v>46</v>
      </c>
      <c r="B17" s="67"/>
      <c r="C17" s="67"/>
      <c r="D17" s="67"/>
      <c r="E17" s="55"/>
      <c r="F17" s="55"/>
      <c r="G17" s="55"/>
      <c r="H17" s="56"/>
    </row>
    <row r="18" spans="1:8" ht="8.25" customHeight="1" thickBot="1" x14ac:dyDescent="0.3">
      <c r="A18" s="54"/>
      <c r="B18" s="55"/>
      <c r="C18" s="55"/>
      <c r="D18" s="55"/>
      <c r="E18" s="55"/>
      <c r="F18" s="55"/>
      <c r="G18" s="55"/>
      <c r="H18" s="56"/>
    </row>
    <row r="19" spans="1:8" ht="15.75" hidden="1" thickBot="1" x14ac:dyDescent="0.3">
      <c r="A19" s="57"/>
      <c r="B19" s="58"/>
      <c r="C19" s="58"/>
      <c r="D19" s="58"/>
      <c r="E19" s="58"/>
      <c r="F19" s="58"/>
      <c r="G19" s="58"/>
      <c r="H19" s="59"/>
    </row>
    <row r="20" spans="1:8" ht="15.75" thickBot="1" x14ac:dyDescent="0.3">
      <c r="A20" s="60"/>
      <c r="B20" s="61"/>
      <c r="C20" s="61"/>
      <c r="D20" s="61"/>
      <c r="E20" s="61"/>
      <c r="F20" s="61"/>
      <c r="G20" s="61"/>
      <c r="H20" s="62"/>
    </row>
    <row r="21" spans="1:8" ht="15" customHeight="1" x14ac:dyDescent="0.25">
      <c r="A21" s="79" t="s">
        <v>50</v>
      </c>
      <c r="B21" s="80"/>
      <c r="C21" s="80"/>
      <c r="D21" s="80"/>
      <c r="E21" s="80"/>
      <c r="F21" s="80"/>
      <c r="G21" s="80"/>
      <c r="H21" s="81"/>
    </row>
    <row r="22" spans="1:8" ht="69" customHeight="1" x14ac:dyDescent="0.25">
      <c r="A22" s="82"/>
      <c r="B22" s="83"/>
      <c r="C22" s="83"/>
      <c r="D22" s="83"/>
      <c r="E22" s="83"/>
      <c r="F22" s="83"/>
      <c r="G22" s="83"/>
      <c r="H22" s="84"/>
    </row>
    <row r="23" spans="1:8" x14ac:dyDescent="0.25">
      <c r="A23" s="51" t="s">
        <v>160</v>
      </c>
      <c r="B23" s="52"/>
      <c r="C23" s="52"/>
      <c r="D23" s="52"/>
      <c r="E23" s="52"/>
      <c r="F23" s="52"/>
      <c r="G23" s="52"/>
      <c r="H23" s="53"/>
    </row>
    <row r="24" spans="1:8" x14ac:dyDescent="0.25">
      <c r="A24" s="54"/>
      <c r="B24" s="55"/>
      <c r="C24" s="55"/>
      <c r="D24" s="55"/>
      <c r="E24" s="55"/>
      <c r="F24" s="55"/>
      <c r="G24" s="55"/>
      <c r="H24" s="56"/>
    </row>
    <row r="25" spans="1:8" x14ac:dyDescent="0.25">
      <c r="A25" s="54"/>
      <c r="B25" s="55"/>
      <c r="C25" s="55"/>
      <c r="D25" s="55"/>
      <c r="E25" s="55"/>
      <c r="F25" s="55"/>
      <c r="G25" s="55"/>
      <c r="H25" s="56"/>
    </row>
    <row r="26" spans="1:8" x14ac:dyDescent="0.25">
      <c r="A26" s="54"/>
      <c r="B26" s="55"/>
      <c r="C26" s="55"/>
      <c r="D26" s="55"/>
      <c r="E26" s="55"/>
      <c r="F26" s="55"/>
      <c r="G26" s="55"/>
      <c r="H26" s="56"/>
    </row>
    <row r="27" spans="1:8" x14ac:dyDescent="0.25">
      <c r="A27" s="54"/>
      <c r="B27" s="55"/>
      <c r="C27" s="55"/>
      <c r="D27" s="55"/>
      <c r="E27" s="55"/>
      <c r="F27" s="55"/>
      <c r="G27" s="55"/>
      <c r="H27" s="56"/>
    </row>
    <row r="28" spans="1:8" x14ac:dyDescent="0.25">
      <c r="A28" s="54"/>
      <c r="B28" s="55"/>
      <c r="C28" s="55"/>
      <c r="D28" s="55"/>
      <c r="E28" s="55"/>
      <c r="F28" s="55"/>
      <c r="G28" s="55"/>
      <c r="H28" s="56"/>
    </row>
    <row r="29" spans="1:8" x14ac:dyDescent="0.25">
      <c r="A29" s="54"/>
      <c r="B29" s="55"/>
      <c r="C29" s="55"/>
      <c r="D29" s="55"/>
      <c r="E29" s="55"/>
      <c r="F29" s="55"/>
      <c r="G29" s="55"/>
      <c r="H29" s="56"/>
    </row>
    <row r="30" spans="1:8" x14ac:dyDescent="0.25">
      <c r="A30" s="54"/>
      <c r="B30" s="55"/>
      <c r="C30" s="55"/>
      <c r="D30" s="55"/>
      <c r="E30" s="55"/>
      <c r="F30" s="55"/>
      <c r="G30" s="55"/>
      <c r="H30" s="56"/>
    </row>
    <row r="31" spans="1:8" x14ac:dyDescent="0.25">
      <c r="A31" s="54"/>
      <c r="B31" s="55"/>
      <c r="C31" s="55"/>
      <c r="D31" s="55"/>
      <c r="E31" s="55"/>
      <c r="F31" s="55"/>
      <c r="G31" s="55"/>
      <c r="H31" s="56"/>
    </row>
    <row r="32" spans="1:8" x14ac:dyDescent="0.25">
      <c r="A32" s="54"/>
      <c r="B32" s="55"/>
      <c r="C32" s="55"/>
      <c r="D32" s="55"/>
      <c r="E32" s="55"/>
      <c r="F32" s="55"/>
      <c r="G32" s="55"/>
      <c r="H32" s="56"/>
    </row>
    <row r="33" spans="1:8" x14ac:dyDescent="0.25">
      <c r="A33" s="54"/>
      <c r="B33" s="55"/>
      <c r="C33" s="55"/>
      <c r="D33" s="55"/>
      <c r="E33" s="55"/>
      <c r="F33" s="55"/>
      <c r="G33" s="55"/>
      <c r="H33" s="56"/>
    </row>
    <row r="34" spans="1:8" x14ac:dyDescent="0.25">
      <c r="A34" s="54"/>
      <c r="B34" s="55"/>
      <c r="C34" s="55"/>
      <c r="D34" s="55"/>
      <c r="E34" s="55"/>
      <c r="F34" s="55"/>
      <c r="G34" s="55"/>
      <c r="H34" s="56"/>
    </row>
    <row r="35" spans="1:8" x14ac:dyDescent="0.25">
      <c r="A35" s="54"/>
      <c r="B35" s="55"/>
      <c r="C35" s="55"/>
      <c r="D35" s="55"/>
      <c r="E35" s="55"/>
      <c r="F35" s="55"/>
      <c r="G35" s="55"/>
      <c r="H35" s="56"/>
    </row>
    <row r="36" spans="1:8" x14ac:dyDescent="0.25">
      <c r="A36" s="54"/>
      <c r="B36" s="55"/>
      <c r="C36" s="55"/>
      <c r="D36" s="55"/>
      <c r="E36" s="55"/>
      <c r="F36" s="55"/>
      <c r="G36" s="55"/>
      <c r="H36" s="56"/>
    </row>
    <row r="37" spans="1:8" ht="15.75" thickBot="1" x14ac:dyDescent="0.3">
      <c r="A37" s="57"/>
      <c r="B37" s="58"/>
      <c r="C37" s="58"/>
      <c r="D37" s="58"/>
      <c r="E37" s="58"/>
      <c r="F37" s="58"/>
      <c r="G37" s="58"/>
      <c r="H37" s="59"/>
    </row>
    <row r="38" spans="1:8" ht="15" customHeight="1" x14ac:dyDescent="0.25">
      <c r="A38" s="68" t="s">
        <v>48</v>
      </c>
      <c r="B38" s="68"/>
      <c r="C38" s="68"/>
      <c r="D38" s="68"/>
      <c r="E38" s="68"/>
      <c r="F38" s="68"/>
      <c r="G38" s="68"/>
      <c r="H38" s="68"/>
    </row>
    <row r="39" spans="1:8" x14ac:dyDescent="0.25">
      <c r="A39" s="69"/>
      <c r="B39" s="69"/>
      <c r="C39" s="69"/>
      <c r="D39" s="69"/>
      <c r="E39" s="69"/>
      <c r="F39" s="69"/>
      <c r="G39" s="69"/>
      <c r="H39" s="69"/>
    </row>
    <row r="40" spans="1:8" x14ac:dyDescent="0.25">
      <c r="A40" s="69"/>
      <c r="B40" s="69"/>
      <c r="C40" s="69"/>
      <c r="D40" s="69"/>
      <c r="E40" s="69"/>
      <c r="F40" s="69"/>
      <c r="G40" s="69"/>
      <c r="H40" s="69"/>
    </row>
  </sheetData>
  <mergeCells count="7">
    <mergeCell ref="A23:H37"/>
    <mergeCell ref="A20:H20"/>
    <mergeCell ref="A5:H19"/>
    <mergeCell ref="A38:H40"/>
    <mergeCell ref="A2:H2"/>
    <mergeCell ref="A3:H4"/>
    <mergeCell ref="A21:H22"/>
  </mergeCells>
  <phoneticPr fontId="29" type="noConversion"/>
  <pageMargins left="0.7" right="0.7" top="1.108440170940171" bottom="0.75" header="0.3" footer="0.3"/>
  <pageSetup paperSize="9" orientation="portrait" r:id="rId1"/>
  <headerFooter>
    <oddHeader>&amp;L&amp;G&amp;R&amp;G</oddHeader>
  </headerFooter>
  <legacyDrawingHF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5"/>
  <sheetViews>
    <sheetView showRowColHeaders="0" view="pageLayout" workbookViewId="0">
      <selection activeCell="F7" sqref="F7:J7"/>
    </sheetView>
  </sheetViews>
  <sheetFormatPr baseColWidth="10" defaultColWidth="11.42578125" defaultRowHeight="14.25" x14ac:dyDescent="0.2"/>
  <cols>
    <col min="1" max="1" width="0.5703125" style="1" customWidth="1"/>
    <col min="2" max="2" width="10.42578125" style="1" customWidth="1"/>
    <col min="3" max="3" width="8.42578125" style="1" customWidth="1"/>
    <col min="4" max="9" width="10.42578125" style="1" customWidth="1"/>
    <col min="10" max="10" width="8.85546875" style="1" customWidth="1"/>
    <col min="11" max="11" width="0.5703125" style="1" hidden="1" customWidth="1"/>
    <col min="12" max="16384" width="11.42578125" style="1"/>
  </cols>
  <sheetData>
    <row r="1" spans="2:10" ht="18" x14ac:dyDescent="0.25">
      <c r="B1" s="85" t="s">
        <v>46</v>
      </c>
      <c r="C1" s="85"/>
      <c r="D1" s="85"/>
      <c r="E1" s="85"/>
      <c r="F1" s="85"/>
      <c r="G1" s="85"/>
      <c r="H1" s="85"/>
      <c r="I1" s="85"/>
      <c r="J1" s="85"/>
    </row>
    <row r="2" spans="2:10" ht="7.5" customHeight="1" x14ac:dyDescent="0.2">
      <c r="B2" s="2"/>
      <c r="C2" s="2"/>
      <c r="D2" s="2"/>
      <c r="E2" s="2"/>
      <c r="F2" s="2"/>
      <c r="G2" s="2"/>
      <c r="H2" s="2"/>
      <c r="I2" s="2"/>
      <c r="J2" s="2"/>
    </row>
    <row r="3" spans="2:10" ht="17.25" customHeight="1" x14ac:dyDescent="0.2">
      <c r="B3" s="98" t="s">
        <v>44</v>
      </c>
      <c r="C3" s="98"/>
      <c r="D3" s="98"/>
      <c r="E3" s="98"/>
      <c r="F3" s="98"/>
      <c r="G3" s="98"/>
      <c r="H3" s="98"/>
      <c r="I3" s="98"/>
      <c r="J3" s="98"/>
    </row>
    <row r="4" spans="2:10" ht="7.5" customHeight="1" x14ac:dyDescent="0.2">
      <c r="B4" s="98"/>
      <c r="C4" s="98"/>
      <c r="D4" s="98"/>
      <c r="E4" s="98"/>
      <c r="F4" s="98"/>
      <c r="G4" s="98"/>
      <c r="H4" s="98"/>
      <c r="I4" s="98"/>
      <c r="J4" s="98"/>
    </row>
    <row r="5" spans="2:10" ht="22.5" customHeight="1" x14ac:dyDescent="0.2">
      <c r="B5" s="2"/>
      <c r="C5" s="2"/>
      <c r="D5" s="2"/>
      <c r="E5" s="2"/>
      <c r="F5" s="2"/>
      <c r="G5" s="2"/>
      <c r="H5" s="2"/>
      <c r="I5" s="2"/>
      <c r="J5" s="2"/>
    </row>
    <row r="6" spans="2:10" ht="33" customHeight="1" x14ac:dyDescent="0.2">
      <c r="B6" s="86" t="s">
        <v>4</v>
      </c>
      <c r="C6" s="86"/>
      <c r="D6" s="87" t="s">
        <v>5</v>
      </c>
      <c r="E6" s="87"/>
      <c r="F6" s="87" t="s">
        <v>6</v>
      </c>
      <c r="G6" s="87"/>
      <c r="H6" s="87"/>
      <c r="I6" s="87"/>
      <c r="J6" s="87"/>
    </row>
    <row r="7" spans="2:10" ht="33" customHeight="1" x14ac:dyDescent="0.2">
      <c r="B7" s="89" t="s">
        <v>0</v>
      </c>
      <c r="C7" s="89"/>
      <c r="D7" s="90" t="s">
        <v>54</v>
      </c>
      <c r="E7" s="90"/>
      <c r="F7" s="91" t="s">
        <v>55</v>
      </c>
      <c r="G7" s="91"/>
      <c r="H7" s="91"/>
      <c r="I7" s="91"/>
      <c r="J7" s="91"/>
    </row>
    <row r="8" spans="2:10" ht="33" customHeight="1" x14ac:dyDescent="0.2">
      <c r="B8" s="89" t="s">
        <v>2</v>
      </c>
      <c r="C8" s="89"/>
      <c r="D8" s="92" t="s">
        <v>53</v>
      </c>
      <c r="E8" s="92"/>
      <c r="F8" s="88" t="s">
        <v>56</v>
      </c>
      <c r="G8" s="88"/>
      <c r="H8" s="88"/>
      <c r="I8" s="88"/>
      <c r="J8" s="88"/>
    </row>
    <row r="9" spans="2:10" ht="33" customHeight="1" x14ac:dyDescent="0.2">
      <c r="B9" s="89" t="s">
        <v>1</v>
      </c>
      <c r="C9" s="89"/>
      <c r="D9" s="90" t="s">
        <v>52</v>
      </c>
      <c r="E9" s="90"/>
      <c r="F9" s="99" t="s">
        <v>57</v>
      </c>
      <c r="G9" s="99"/>
      <c r="H9" s="99"/>
      <c r="I9" s="99"/>
      <c r="J9" s="99"/>
    </row>
    <row r="10" spans="2:10" ht="8.25" customHeight="1" x14ac:dyDescent="0.2">
      <c r="B10" s="94" t="s">
        <v>3</v>
      </c>
      <c r="C10" s="95"/>
      <c r="D10" s="92" t="s">
        <v>40</v>
      </c>
      <c r="E10" s="92"/>
      <c r="F10" s="92" t="s">
        <v>58</v>
      </c>
      <c r="G10" s="92"/>
      <c r="H10" s="92"/>
      <c r="I10" s="92"/>
      <c r="J10" s="92"/>
    </row>
    <row r="11" spans="2:10" x14ac:dyDescent="0.2">
      <c r="B11" s="96"/>
      <c r="C11" s="97"/>
      <c r="D11" s="92"/>
      <c r="E11" s="92"/>
      <c r="F11" s="92"/>
      <c r="G11" s="92"/>
      <c r="H11" s="92"/>
      <c r="I11" s="92"/>
      <c r="J11" s="92"/>
    </row>
    <row r="13" spans="2:10" ht="13.5" customHeight="1" x14ac:dyDescent="0.2">
      <c r="B13" s="1" t="s">
        <v>47</v>
      </c>
    </row>
    <row r="14" spans="2:10" x14ac:dyDescent="0.2">
      <c r="B14" s="93"/>
      <c r="C14" s="93"/>
      <c r="D14" s="93"/>
      <c r="E14" s="93"/>
      <c r="F14" s="93"/>
      <c r="G14" s="93"/>
      <c r="H14" s="93"/>
      <c r="I14" s="93"/>
      <c r="J14" s="93"/>
    </row>
    <row r="15" spans="2:10" x14ac:dyDescent="0.2">
      <c r="B15" s="93"/>
      <c r="C15" s="93"/>
      <c r="D15" s="93"/>
      <c r="E15" s="93"/>
      <c r="F15" s="93"/>
      <c r="G15" s="93"/>
      <c r="H15" s="93"/>
      <c r="I15" s="93"/>
      <c r="J15" s="93"/>
    </row>
  </sheetData>
  <mergeCells count="18">
    <mergeCell ref="B14:J15"/>
    <mergeCell ref="B10:C11"/>
    <mergeCell ref="D10:E11"/>
    <mergeCell ref="F10:J11"/>
    <mergeCell ref="B3:J4"/>
    <mergeCell ref="B9:C9"/>
    <mergeCell ref="D9:E9"/>
    <mergeCell ref="F9:J9"/>
    <mergeCell ref="B1:J1"/>
    <mergeCell ref="B6:C6"/>
    <mergeCell ref="D6:E6"/>
    <mergeCell ref="F6:J6"/>
    <mergeCell ref="F8:J8"/>
    <mergeCell ref="B7:C7"/>
    <mergeCell ref="D7:E7"/>
    <mergeCell ref="F7:J7"/>
    <mergeCell ref="B8:C8"/>
    <mergeCell ref="D8:E8"/>
  </mergeCells>
  <phoneticPr fontId="29" type="noConversion"/>
  <pageMargins left="0.51181102362204722" right="0.23622047244094491" top="1.0629921259842521" bottom="0.98425196850393704" header="0.31496062992125984" footer="0.31496062992125984"/>
  <pageSetup orientation="portrait" r:id="rId1"/>
  <headerFooter>
    <oddHeader>&amp;L&amp;G
&amp;R&amp;G</oddHeader>
    <oddFooter>&amp;C&amp;"Arial,Normal"&amp;9Ministerio de Educación Nacional
2020&amp;R&amp;"Arial,Normal"&amp;12&amp;P</oddFooter>
  </headerFooter>
  <legacyDrawingHF r:id="rId2"/>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6"/>
  <sheetViews>
    <sheetView view="pageLayout" topLeftCell="A19" workbookViewId="0">
      <selection activeCell="D24" sqref="D24:F27"/>
    </sheetView>
  </sheetViews>
  <sheetFormatPr baseColWidth="10" defaultColWidth="11.42578125" defaultRowHeight="14.25" x14ac:dyDescent="0.2"/>
  <cols>
    <col min="1" max="1" width="0.5703125" style="1" customWidth="1"/>
    <col min="2" max="2" width="10.42578125" style="1" customWidth="1"/>
    <col min="3" max="3" width="8.42578125" style="1" customWidth="1"/>
    <col min="4" max="9" width="10.42578125" style="1" customWidth="1"/>
    <col min="10" max="10" width="8.85546875" style="1" customWidth="1"/>
    <col min="11" max="11" width="0.5703125" style="1" hidden="1" customWidth="1"/>
    <col min="12" max="16384" width="11.42578125" style="1"/>
  </cols>
  <sheetData>
    <row r="1" spans="2:12" ht="18" x14ac:dyDescent="0.25">
      <c r="B1" s="85" t="s">
        <v>30</v>
      </c>
      <c r="C1" s="85"/>
      <c r="D1" s="85"/>
      <c r="E1" s="85"/>
      <c r="F1" s="85"/>
      <c r="G1" s="85"/>
      <c r="H1" s="85"/>
      <c r="I1" s="85"/>
      <c r="J1" s="85"/>
    </row>
    <row r="2" spans="2:12" ht="7.5" customHeight="1" x14ac:dyDescent="0.2">
      <c r="B2" s="2"/>
      <c r="C2" s="2"/>
      <c r="D2" s="2"/>
      <c r="E2" s="2"/>
      <c r="F2" s="2"/>
      <c r="G2" s="2"/>
      <c r="H2" s="2"/>
      <c r="I2" s="2"/>
      <c r="J2" s="2"/>
    </row>
    <row r="3" spans="2:12" ht="8.25" customHeight="1" x14ac:dyDescent="0.2"/>
    <row r="4" spans="2:12" ht="14.25" customHeight="1" x14ac:dyDescent="0.2">
      <c r="B4" s="106" t="s">
        <v>41</v>
      </c>
      <c r="C4" s="106"/>
      <c r="D4" s="106"/>
      <c r="E4" s="106"/>
      <c r="F4" s="106"/>
      <c r="G4" s="106"/>
      <c r="H4" s="106"/>
      <c r="I4" s="106"/>
      <c r="J4" s="106"/>
    </row>
    <row r="5" spans="2:12" ht="15" thickBot="1" x14ac:dyDescent="0.25">
      <c r="B5" s="106"/>
      <c r="C5" s="106"/>
      <c r="D5" s="106"/>
      <c r="E5" s="106"/>
      <c r="F5" s="106"/>
      <c r="G5" s="106"/>
      <c r="H5" s="106"/>
      <c r="I5" s="106"/>
      <c r="J5" s="106"/>
    </row>
    <row r="6" spans="2:12" ht="22.5" customHeight="1" thickTop="1" thickBot="1" x14ac:dyDescent="0.25">
      <c r="B6" s="110" t="s">
        <v>7</v>
      </c>
      <c r="C6" s="110"/>
      <c r="D6" s="111"/>
      <c r="E6" s="112" t="s">
        <v>59</v>
      </c>
      <c r="F6" s="113"/>
      <c r="G6" s="113"/>
      <c r="H6" s="113"/>
      <c r="I6" s="113"/>
      <c r="J6" s="114"/>
    </row>
    <row r="7" spans="2:12" ht="7.5" customHeight="1" thickTop="1" thickBot="1" x14ac:dyDescent="0.25"/>
    <row r="8" spans="2:12" ht="22.5" customHeight="1" thickTop="1" thickBot="1" x14ac:dyDescent="0.25">
      <c r="D8" s="10" t="s">
        <v>13</v>
      </c>
      <c r="E8" s="35" t="s">
        <v>153</v>
      </c>
      <c r="F8" s="3"/>
      <c r="G8" s="3"/>
      <c r="H8" s="3"/>
      <c r="I8" s="3"/>
      <c r="J8" s="9"/>
    </row>
    <row r="9" spans="2:12" ht="7.5" customHeight="1" thickTop="1" x14ac:dyDescent="0.2"/>
    <row r="10" spans="2:12" ht="34.5" customHeight="1" x14ac:dyDescent="0.2">
      <c r="B10" s="115" t="s">
        <v>45</v>
      </c>
      <c r="C10" s="115"/>
      <c r="D10" s="115"/>
      <c r="E10" s="115"/>
      <c r="F10" s="115"/>
      <c r="G10" s="115"/>
      <c r="H10" s="115"/>
      <c r="I10" s="115"/>
      <c r="J10" s="115"/>
      <c r="L10" s="1" t="s">
        <v>43</v>
      </c>
    </row>
    <row r="11" spans="2:12" ht="6" customHeight="1" x14ac:dyDescent="0.2">
      <c r="B11" s="5"/>
      <c r="C11" s="5"/>
      <c r="D11" s="5"/>
      <c r="E11" s="5"/>
      <c r="F11" s="5"/>
      <c r="G11" s="5"/>
      <c r="H11" s="5"/>
      <c r="I11" s="5"/>
      <c r="J11" s="5"/>
    </row>
    <row r="12" spans="2:12" ht="36.75" customHeight="1" x14ac:dyDescent="0.2">
      <c r="B12" s="20" t="s">
        <v>4</v>
      </c>
      <c r="C12" s="116" t="str">
        <f>CONCATENATE("Descripción de los niveles de desempeño - ",D6," Grado ",E8)</f>
        <v>Descripción de los niveles de desempeño -  Grado 4º</v>
      </c>
      <c r="D12" s="117"/>
      <c r="E12" s="117"/>
      <c r="F12" s="117"/>
      <c r="G12" s="117"/>
      <c r="H12" s="117"/>
      <c r="I12" s="117"/>
      <c r="J12" s="118"/>
    </row>
    <row r="13" spans="2:12" ht="67.349999999999994" customHeight="1" x14ac:dyDescent="0.2">
      <c r="B13" s="4" t="s">
        <v>0</v>
      </c>
      <c r="C13" s="119" t="s">
        <v>62</v>
      </c>
      <c r="D13" s="120"/>
      <c r="E13" s="120"/>
      <c r="F13" s="120"/>
      <c r="G13" s="120"/>
      <c r="H13" s="120"/>
      <c r="I13" s="120"/>
      <c r="J13" s="121"/>
    </row>
    <row r="14" spans="2:12" ht="67.349999999999994" customHeight="1" x14ac:dyDescent="0.2">
      <c r="B14" s="4" t="s">
        <v>2</v>
      </c>
      <c r="C14" s="122" t="s">
        <v>60</v>
      </c>
      <c r="D14" s="108"/>
      <c r="E14" s="108"/>
      <c r="F14" s="108"/>
      <c r="G14" s="108"/>
      <c r="H14" s="108"/>
      <c r="I14" s="108"/>
      <c r="J14" s="109"/>
    </row>
    <row r="15" spans="2:12" ht="67.349999999999994" customHeight="1" x14ac:dyDescent="0.2">
      <c r="B15" s="4" t="s">
        <v>1</v>
      </c>
      <c r="C15" s="123" t="s">
        <v>61</v>
      </c>
      <c r="D15" s="120"/>
      <c r="E15" s="120"/>
      <c r="F15" s="120"/>
      <c r="G15" s="120"/>
      <c r="H15" s="120"/>
      <c r="I15" s="120"/>
      <c r="J15" s="121"/>
    </row>
    <row r="16" spans="2:12" ht="67.349999999999994" customHeight="1" x14ac:dyDescent="0.2">
      <c r="B16" s="4" t="s">
        <v>3</v>
      </c>
      <c r="C16" s="107" t="s">
        <v>63</v>
      </c>
      <c r="D16" s="108"/>
      <c r="E16" s="108"/>
      <c r="F16" s="108"/>
      <c r="G16" s="108"/>
      <c r="H16" s="108"/>
      <c r="I16" s="108"/>
      <c r="J16" s="109"/>
    </row>
    <row r="18" spans="2:10" ht="43.5" customHeight="1" x14ac:dyDescent="0.2">
      <c r="B18" s="115" t="s">
        <v>10</v>
      </c>
      <c r="C18" s="115"/>
      <c r="D18" s="115"/>
      <c r="E18" s="115"/>
      <c r="F18" s="115"/>
      <c r="G18" s="115"/>
      <c r="H18" s="115"/>
      <c r="I18" s="115"/>
      <c r="J18" s="115"/>
    </row>
    <row r="19" spans="2:10" ht="7.5" customHeight="1" thickBot="1" x14ac:dyDescent="0.25">
      <c r="B19" s="6"/>
      <c r="C19" s="6"/>
      <c r="D19" s="6"/>
      <c r="E19" s="6"/>
      <c r="F19" s="6"/>
      <c r="G19" s="6"/>
      <c r="H19" s="6"/>
      <c r="I19" s="6"/>
      <c r="J19" s="6"/>
    </row>
    <row r="20" spans="2:10" ht="22.5" customHeight="1" thickTop="1" thickBot="1" x14ac:dyDescent="0.25">
      <c r="B20" s="110" t="s">
        <v>8</v>
      </c>
      <c r="C20" s="110"/>
      <c r="D20" s="111"/>
      <c r="E20" s="35">
        <v>22</v>
      </c>
      <c r="F20" s="124" t="s">
        <v>15</v>
      </c>
      <c r="G20" s="125"/>
      <c r="H20" s="125"/>
      <c r="I20" s="126"/>
      <c r="J20" s="35">
        <v>4</v>
      </c>
    </row>
    <row r="21" spans="2:10" ht="6" customHeight="1" thickTop="1" x14ac:dyDescent="0.2">
      <c r="B21" s="5"/>
      <c r="C21" s="5"/>
      <c r="D21" s="5"/>
      <c r="E21" s="5"/>
      <c r="F21" s="5"/>
      <c r="G21" s="5"/>
      <c r="H21" s="5"/>
      <c r="I21" s="5"/>
      <c r="J21" s="5"/>
    </row>
    <row r="22" spans="2:10" ht="15" customHeight="1" x14ac:dyDescent="0.2">
      <c r="B22" s="127" t="s">
        <v>9</v>
      </c>
      <c r="C22" s="128" t="s">
        <v>11</v>
      </c>
      <c r="D22" s="128"/>
      <c r="E22" s="128"/>
      <c r="F22" s="128"/>
      <c r="G22" s="128" t="s">
        <v>12</v>
      </c>
      <c r="H22" s="128"/>
      <c r="I22" s="128"/>
      <c r="J22" s="128"/>
    </row>
    <row r="23" spans="2:10" ht="24.75" customHeight="1" x14ac:dyDescent="0.2">
      <c r="B23" s="127"/>
      <c r="C23" s="8" t="s">
        <v>3</v>
      </c>
      <c r="D23" s="8" t="s">
        <v>1</v>
      </c>
      <c r="E23" s="8" t="s">
        <v>2</v>
      </c>
      <c r="F23" s="8" t="s">
        <v>0</v>
      </c>
      <c r="G23" s="8" t="s">
        <v>3</v>
      </c>
      <c r="H23" s="8" t="s">
        <v>1</v>
      </c>
      <c r="I23" s="8" t="s">
        <v>2</v>
      </c>
      <c r="J23" s="8" t="s">
        <v>0</v>
      </c>
    </row>
    <row r="24" spans="2:10" ht="18.75" customHeight="1" x14ac:dyDescent="0.2">
      <c r="B24" s="7">
        <v>1</v>
      </c>
      <c r="C24" s="36" t="s">
        <v>39</v>
      </c>
      <c r="D24" s="37">
        <v>5</v>
      </c>
      <c r="E24" s="37">
        <v>11</v>
      </c>
      <c r="F24" s="38">
        <v>6</v>
      </c>
      <c r="G24" s="15">
        <f>IFERROR(C24/$E$20,0)</f>
        <v>0</v>
      </c>
      <c r="H24" s="16">
        <f t="shared" ref="H24:J28" si="0">IFERROR(D24/$E$20,0)</f>
        <v>0.22727272727272727</v>
      </c>
      <c r="I24" s="15">
        <f t="shared" si="0"/>
        <v>0.5</v>
      </c>
      <c r="J24" s="17">
        <f t="shared" si="0"/>
        <v>0.27272727272727271</v>
      </c>
    </row>
    <row r="25" spans="2:10" ht="18.75" customHeight="1" x14ac:dyDescent="0.2">
      <c r="B25" s="7">
        <v>2</v>
      </c>
      <c r="C25" s="39">
        <v>0</v>
      </c>
      <c r="D25" s="40">
        <v>0</v>
      </c>
      <c r="E25" s="40">
        <v>11</v>
      </c>
      <c r="F25" s="41">
        <v>11</v>
      </c>
      <c r="G25" s="15">
        <f>IFERROR(C25/$E$20,0)</f>
        <v>0</v>
      </c>
      <c r="H25" s="16">
        <f t="shared" si="0"/>
        <v>0</v>
      </c>
      <c r="I25" s="15">
        <f t="shared" si="0"/>
        <v>0.5</v>
      </c>
      <c r="J25" s="17">
        <f t="shared" si="0"/>
        <v>0.5</v>
      </c>
    </row>
    <row r="26" spans="2:10" ht="18.75" customHeight="1" x14ac:dyDescent="0.2">
      <c r="B26" s="7">
        <v>3</v>
      </c>
      <c r="C26" s="36">
        <v>0</v>
      </c>
      <c r="D26" s="37">
        <v>3</v>
      </c>
      <c r="E26" s="37">
        <v>3</v>
      </c>
      <c r="F26" s="38">
        <v>16</v>
      </c>
      <c r="G26" s="15">
        <f>IFERROR(C26/$E$20,0)</f>
        <v>0</v>
      </c>
      <c r="H26" s="16">
        <f t="shared" si="0"/>
        <v>0.13636363636363635</v>
      </c>
      <c r="I26" s="15">
        <f t="shared" si="0"/>
        <v>0.13636363636363635</v>
      </c>
      <c r="J26" s="17">
        <f t="shared" si="0"/>
        <v>0.72727272727272729</v>
      </c>
    </row>
    <row r="27" spans="2:10" ht="18.75" customHeight="1" x14ac:dyDescent="0.2">
      <c r="B27" s="7">
        <v>4</v>
      </c>
      <c r="C27" s="39">
        <v>0</v>
      </c>
      <c r="D27" s="40">
        <v>3</v>
      </c>
      <c r="E27" s="40">
        <v>4</v>
      </c>
      <c r="F27" s="41">
        <v>15</v>
      </c>
      <c r="G27" s="15">
        <f>IFERROR(C27/$E$20,0)</f>
        <v>0</v>
      </c>
      <c r="H27" s="16">
        <f t="shared" si="0"/>
        <v>0.13636363636363635</v>
      </c>
      <c r="I27" s="15">
        <f t="shared" si="0"/>
        <v>0.18181818181818182</v>
      </c>
      <c r="J27" s="17">
        <f t="shared" si="0"/>
        <v>0.68181818181818177</v>
      </c>
    </row>
    <row r="28" spans="2:10" ht="18.75" customHeight="1" x14ac:dyDescent="0.2">
      <c r="B28" s="7">
        <v>5</v>
      </c>
      <c r="C28" s="36" t="s">
        <v>39</v>
      </c>
      <c r="D28" s="37" t="s">
        <v>39</v>
      </c>
      <c r="E28" s="37" t="s">
        <v>39</v>
      </c>
      <c r="F28" s="38" t="s">
        <v>39</v>
      </c>
      <c r="G28" s="15">
        <f>IFERROR(C28/$E$20,0)</f>
        <v>0</v>
      </c>
      <c r="H28" s="16">
        <f t="shared" si="0"/>
        <v>0</v>
      </c>
      <c r="I28" s="15">
        <f t="shared" si="0"/>
        <v>0</v>
      </c>
      <c r="J28" s="17">
        <f t="shared" si="0"/>
        <v>0</v>
      </c>
    </row>
    <row r="30" spans="2:10" ht="18" customHeight="1" x14ac:dyDescent="0.2">
      <c r="B30" s="132" t="s">
        <v>14</v>
      </c>
      <c r="C30" s="132"/>
      <c r="D30" s="132"/>
      <c r="E30" s="132"/>
      <c r="F30" s="132"/>
      <c r="G30" s="132"/>
      <c r="H30" s="132"/>
      <c r="I30" s="132"/>
      <c r="J30" s="132"/>
    </row>
    <row r="31" spans="2:10" ht="18" customHeight="1" x14ac:dyDescent="0.2">
      <c r="B31" s="133" t="str">
        <f>CONCATENATE(E6," - Grado ",E8)</f>
        <v>ESPAÑOL - Grado 4º</v>
      </c>
      <c r="C31" s="133"/>
      <c r="D31" s="133"/>
      <c r="E31" s="133"/>
      <c r="F31" s="133"/>
      <c r="G31" s="133"/>
      <c r="H31" s="133"/>
      <c r="I31" s="133"/>
      <c r="J31" s="133"/>
    </row>
    <row r="51" spans="2:10" x14ac:dyDescent="0.2">
      <c r="D51" s="11">
        <v>1</v>
      </c>
      <c r="E51" s="11">
        <v>2</v>
      </c>
      <c r="F51" s="11">
        <v>3</v>
      </c>
      <c r="G51" s="11">
        <v>4</v>
      </c>
      <c r="H51" s="11">
        <v>5</v>
      </c>
    </row>
    <row r="52" spans="2:10" x14ac:dyDescent="0.2">
      <c r="D52" s="12">
        <f>G24</f>
        <v>0</v>
      </c>
      <c r="E52" s="12">
        <f>G25</f>
        <v>0</v>
      </c>
      <c r="F52" s="12">
        <f>G26</f>
        <v>0</v>
      </c>
      <c r="G52" s="12">
        <f>G27</f>
        <v>0</v>
      </c>
      <c r="H52" s="12">
        <f>G28</f>
        <v>0</v>
      </c>
    </row>
    <row r="56" spans="2:10" ht="30.75" customHeight="1" x14ac:dyDescent="0.2"/>
    <row r="57" spans="2:10" ht="29.25" customHeight="1" x14ac:dyDescent="0.2">
      <c r="B57" s="134"/>
      <c r="C57" s="134"/>
      <c r="D57" s="134"/>
      <c r="E57" s="134"/>
      <c r="F57" s="134"/>
      <c r="G57" s="134"/>
      <c r="H57" s="134"/>
      <c r="I57" s="134"/>
      <c r="J57" s="134"/>
    </row>
    <row r="58" spans="2:10" ht="23.25" customHeight="1" x14ac:dyDescent="0.25">
      <c r="B58" s="85" t="s">
        <v>31</v>
      </c>
      <c r="C58" s="85"/>
      <c r="D58" s="85"/>
      <c r="E58" s="85"/>
      <c r="F58" s="85"/>
      <c r="G58" s="85"/>
      <c r="H58" s="85"/>
      <c r="I58" s="85"/>
      <c r="J58" s="85"/>
    </row>
    <row r="59" spans="2:10" ht="48" customHeight="1" x14ac:dyDescent="0.2">
      <c r="B59" s="135" t="s">
        <v>37</v>
      </c>
      <c r="C59" s="136"/>
      <c r="D59" s="136"/>
      <c r="E59" s="136"/>
      <c r="F59" s="136"/>
      <c r="G59" s="136"/>
      <c r="H59" s="136"/>
      <c r="I59" s="136"/>
      <c r="J59" s="136"/>
    </row>
    <row r="60" spans="2:10" ht="33" customHeight="1" x14ac:dyDescent="0.2">
      <c r="B60" s="137" t="s">
        <v>32</v>
      </c>
      <c r="C60" s="138"/>
      <c r="D60" s="138"/>
      <c r="E60" s="138"/>
      <c r="F60" s="138"/>
      <c r="G60" s="138"/>
      <c r="H60" s="138"/>
      <c r="I60" s="138"/>
      <c r="J60" s="139"/>
    </row>
    <row r="61" spans="2:10" ht="15" customHeight="1" x14ac:dyDescent="0.2">
      <c r="B61" s="144"/>
      <c r="C61" s="145"/>
      <c r="D61" s="145"/>
      <c r="E61" s="145"/>
      <c r="F61" s="145"/>
      <c r="G61" s="145"/>
      <c r="H61" s="145"/>
      <c r="I61" s="145"/>
      <c r="J61" s="146"/>
    </row>
    <row r="62" spans="2:10" x14ac:dyDescent="0.2">
      <c r="B62" s="103" t="s">
        <v>35</v>
      </c>
      <c r="C62" s="33">
        <v>1</v>
      </c>
      <c r="D62" s="140" t="s">
        <v>72</v>
      </c>
      <c r="E62" s="101"/>
      <c r="F62" s="101"/>
      <c r="G62" s="101"/>
      <c r="H62" s="101"/>
      <c r="I62" s="101"/>
      <c r="J62" s="102"/>
    </row>
    <row r="63" spans="2:10" x14ac:dyDescent="0.2">
      <c r="B63" s="104"/>
      <c r="C63" s="34">
        <v>2</v>
      </c>
      <c r="D63" s="141" t="s">
        <v>75</v>
      </c>
      <c r="E63" s="142"/>
      <c r="F63" s="142"/>
      <c r="G63" s="142"/>
      <c r="H63" s="142"/>
      <c r="I63" s="142"/>
      <c r="J63" s="143"/>
    </row>
    <row r="64" spans="2:10" x14ac:dyDescent="0.2">
      <c r="B64" s="104"/>
      <c r="C64" s="33">
        <v>3</v>
      </c>
      <c r="D64" s="100" t="s">
        <v>76</v>
      </c>
      <c r="E64" s="101"/>
      <c r="F64" s="101"/>
      <c r="G64" s="101"/>
      <c r="H64" s="101"/>
      <c r="I64" s="101"/>
      <c r="J64" s="102"/>
    </row>
    <row r="65" spans="2:10" x14ac:dyDescent="0.2">
      <c r="B65" s="104"/>
      <c r="C65" s="34">
        <v>4</v>
      </c>
      <c r="D65" s="141" t="s">
        <v>77</v>
      </c>
      <c r="E65" s="142"/>
      <c r="F65" s="142"/>
      <c r="G65" s="142"/>
      <c r="H65" s="142"/>
      <c r="I65" s="142"/>
      <c r="J65" s="143"/>
    </row>
    <row r="66" spans="2:10" x14ac:dyDescent="0.2">
      <c r="B66" s="105"/>
      <c r="C66" s="33">
        <v>5</v>
      </c>
      <c r="D66" s="100" t="s">
        <v>78</v>
      </c>
      <c r="E66" s="101"/>
      <c r="F66" s="101"/>
      <c r="G66" s="101"/>
      <c r="H66" s="101"/>
      <c r="I66" s="101"/>
      <c r="J66" s="102"/>
    </row>
    <row r="67" spans="2:10" x14ac:dyDescent="0.2">
      <c r="B67" s="129"/>
      <c r="C67" s="130"/>
      <c r="D67" s="130"/>
      <c r="E67" s="130"/>
      <c r="F67" s="130"/>
      <c r="G67" s="130"/>
      <c r="H67" s="130"/>
      <c r="I67" s="130"/>
      <c r="J67" s="131"/>
    </row>
    <row r="68" spans="2:10" x14ac:dyDescent="0.2">
      <c r="B68" s="103" t="s">
        <v>33</v>
      </c>
      <c r="C68" s="33">
        <v>1</v>
      </c>
      <c r="D68" s="100" t="s">
        <v>70</v>
      </c>
      <c r="E68" s="101"/>
      <c r="F68" s="101"/>
      <c r="G68" s="101"/>
      <c r="H68" s="101"/>
      <c r="I68" s="101"/>
      <c r="J68" s="102"/>
    </row>
    <row r="69" spans="2:10" x14ac:dyDescent="0.2">
      <c r="B69" s="104"/>
      <c r="C69" s="34">
        <v>2</v>
      </c>
      <c r="D69" s="141" t="s">
        <v>113</v>
      </c>
      <c r="E69" s="142"/>
      <c r="F69" s="142"/>
      <c r="G69" s="142"/>
      <c r="H69" s="142"/>
      <c r="I69" s="142"/>
      <c r="J69" s="143"/>
    </row>
    <row r="70" spans="2:10" x14ac:dyDescent="0.2">
      <c r="B70" s="104"/>
      <c r="C70" s="33">
        <v>3</v>
      </c>
      <c r="D70" s="100" t="s">
        <v>114</v>
      </c>
      <c r="E70" s="101"/>
      <c r="F70" s="101"/>
      <c r="G70" s="101"/>
      <c r="H70" s="101"/>
      <c r="I70" s="101"/>
      <c r="J70" s="102"/>
    </row>
    <row r="71" spans="2:10" x14ac:dyDescent="0.2">
      <c r="B71" s="104"/>
      <c r="C71" s="34">
        <v>4</v>
      </c>
      <c r="D71" s="141" t="s">
        <v>115</v>
      </c>
      <c r="E71" s="142"/>
      <c r="F71" s="142"/>
      <c r="G71" s="142"/>
      <c r="H71" s="142"/>
      <c r="I71" s="142"/>
      <c r="J71" s="143"/>
    </row>
    <row r="72" spans="2:10" x14ac:dyDescent="0.2">
      <c r="B72" s="105"/>
      <c r="C72" s="33">
        <v>5</v>
      </c>
      <c r="D72" s="100" t="s">
        <v>116</v>
      </c>
      <c r="E72" s="101"/>
      <c r="F72" s="101"/>
      <c r="G72" s="101"/>
      <c r="H72" s="101"/>
      <c r="I72" s="101"/>
      <c r="J72" s="102"/>
    </row>
    <row r="73" spans="2:10" x14ac:dyDescent="0.2">
      <c r="B73" s="129"/>
      <c r="C73" s="130"/>
      <c r="D73" s="130"/>
      <c r="E73" s="130"/>
      <c r="F73" s="130"/>
      <c r="G73" s="130"/>
      <c r="H73" s="130"/>
      <c r="I73" s="130"/>
      <c r="J73" s="131"/>
    </row>
    <row r="74" spans="2:10" ht="14.25" customHeight="1" x14ac:dyDescent="0.2">
      <c r="B74" s="103" t="s">
        <v>34</v>
      </c>
      <c r="C74" s="33">
        <v>1</v>
      </c>
      <c r="D74" s="100" t="s">
        <v>117</v>
      </c>
      <c r="E74" s="101"/>
      <c r="F74" s="101"/>
      <c r="G74" s="101"/>
      <c r="H74" s="101"/>
      <c r="I74" s="101"/>
      <c r="J74" s="102"/>
    </row>
    <row r="75" spans="2:10" x14ac:dyDescent="0.2">
      <c r="B75" s="104"/>
      <c r="C75" s="34">
        <v>2</v>
      </c>
      <c r="D75" s="141" t="s">
        <v>118</v>
      </c>
      <c r="E75" s="142"/>
      <c r="F75" s="142"/>
      <c r="G75" s="142"/>
      <c r="H75" s="142"/>
      <c r="I75" s="142"/>
      <c r="J75" s="143"/>
    </row>
    <row r="76" spans="2:10" x14ac:dyDescent="0.2">
      <c r="B76" s="104"/>
      <c r="C76" s="33">
        <v>3</v>
      </c>
      <c r="D76" s="100" t="s">
        <v>119</v>
      </c>
      <c r="E76" s="101"/>
      <c r="F76" s="101"/>
      <c r="G76" s="101"/>
      <c r="H76" s="101"/>
      <c r="I76" s="101"/>
      <c r="J76" s="102"/>
    </row>
    <row r="77" spans="2:10" x14ac:dyDescent="0.2">
      <c r="B77" s="104"/>
      <c r="C77" s="34">
        <v>4</v>
      </c>
      <c r="D77" s="141" t="s">
        <v>120</v>
      </c>
      <c r="E77" s="142"/>
      <c r="F77" s="142"/>
      <c r="G77" s="142"/>
      <c r="H77" s="142"/>
      <c r="I77" s="142"/>
      <c r="J77" s="143"/>
    </row>
    <row r="78" spans="2:10" x14ac:dyDescent="0.2">
      <c r="B78" s="104"/>
      <c r="C78" s="34">
        <v>5</v>
      </c>
      <c r="D78" s="100" t="s">
        <v>121</v>
      </c>
      <c r="E78" s="101"/>
      <c r="F78" s="101"/>
      <c r="G78" s="101"/>
      <c r="H78" s="101"/>
      <c r="I78" s="101"/>
      <c r="J78" s="102"/>
    </row>
    <row r="79" spans="2:10" ht="14.25" customHeight="1" x14ac:dyDescent="0.2">
      <c r="B79" s="105"/>
      <c r="C79" s="33">
        <v>6</v>
      </c>
      <c r="D79" s="100" t="s">
        <v>70</v>
      </c>
      <c r="E79" s="101"/>
      <c r="F79" s="101"/>
      <c r="G79" s="101"/>
      <c r="H79" s="101"/>
      <c r="I79" s="101"/>
      <c r="J79" s="102"/>
    </row>
    <row r="80" spans="2:10" x14ac:dyDescent="0.2">
      <c r="B80" s="103" t="s">
        <v>36</v>
      </c>
      <c r="C80" s="33">
        <v>1</v>
      </c>
      <c r="D80" s="100" t="s">
        <v>149</v>
      </c>
      <c r="E80" s="101"/>
      <c r="F80" s="101"/>
      <c r="G80" s="101"/>
      <c r="H80" s="101"/>
      <c r="I80" s="101"/>
      <c r="J80" s="102"/>
    </row>
    <row r="81" spans="2:10" x14ac:dyDescent="0.2">
      <c r="B81" s="104"/>
      <c r="C81" s="34">
        <v>2</v>
      </c>
      <c r="D81" s="141" t="s">
        <v>150</v>
      </c>
      <c r="E81" s="142"/>
      <c r="F81" s="142"/>
      <c r="G81" s="142"/>
      <c r="H81" s="142"/>
      <c r="I81" s="142"/>
      <c r="J81" s="143"/>
    </row>
    <row r="82" spans="2:10" x14ac:dyDescent="0.2">
      <c r="B82" s="104"/>
      <c r="C82" s="33">
        <v>3</v>
      </c>
      <c r="D82" s="100" t="s">
        <v>151</v>
      </c>
      <c r="E82" s="101"/>
      <c r="F82" s="101"/>
      <c r="G82" s="101"/>
      <c r="H82" s="101"/>
      <c r="I82" s="101"/>
      <c r="J82" s="102"/>
    </row>
    <row r="83" spans="2:10" x14ac:dyDescent="0.2">
      <c r="B83" s="104"/>
      <c r="C83" s="34">
        <v>4</v>
      </c>
      <c r="D83" s="141" t="s">
        <v>152</v>
      </c>
      <c r="E83" s="142"/>
      <c r="F83" s="142"/>
      <c r="G83" s="142"/>
      <c r="H83" s="142"/>
      <c r="I83" s="142"/>
      <c r="J83" s="143"/>
    </row>
    <row r="84" spans="2:10" x14ac:dyDescent="0.2">
      <c r="B84" s="105"/>
      <c r="C84" s="33">
        <v>5</v>
      </c>
      <c r="D84" s="100" t="s">
        <v>64</v>
      </c>
      <c r="E84" s="101"/>
      <c r="F84" s="101"/>
      <c r="G84" s="101"/>
      <c r="H84" s="101"/>
      <c r="I84" s="101"/>
      <c r="J84" s="102"/>
    </row>
    <row r="85" spans="2:10" x14ac:dyDescent="0.2">
      <c r="B85" s="48"/>
      <c r="D85" s="49"/>
      <c r="E85" s="49"/>
      <c r="F85" s="49"/>
      <c r="G85" s="49"/>
      <c r="H85" s="49"/>
      <c r="I85" s="49"/>
      <c r="J85" s="50"/>
    </row>
    <row r="86" spans="2:10" x14ac:dyDescent="0.2">
      <c r="B86" s="103" t="s">
        <v>38</v>
      </c>
      <c r="C86" s="33">
        <v>1</v>
      </c>
      <c r="D86" s="100"/>
      <c r="E86" s="101"/>
      <c r="F86" s="101"/>
      <c r="G86" s="101"/>
      <c r="H86" s="101"/>
      <c r="I86" s="101"/>
      <c r="J86" s="102"/>
    </row>
    <row r="87" spans="2:10" x14ac:dyDescent="0.2">
      <c r="B87" s="104"/>
      <c r="C87" s="34">
        <v>2</v>
      </c>
      <c r="D87" s="141"/>
      <c r="E87" s="142"/>
      <c r="F87" s="142"/>
      <c r="G87" s="142"/>
      <c r="H87" s="142"/>
      <c r="I87" s="142"/>
      <c r="J87" s="143"/>
    </row>
    <row r="88" spans="2:10" x14ac:dyDescent="0.2">
      <c r="B88" s="104"/>
      <c r="C88" s="33">
        <v>3</v>
      </c>
      <c r="D88" s="100"/>
      <c r="E88" s="101"/>
      <c r="F88" s="101"/>
      <c r="G88" s="101"/>
      <c r="H88" s="101"/>
      <c r="I88" s="101"/>
      <c r="J88" s="102"/>
    </row>
    <row r="89" spans="2:10" x14ac:dyDescent="0.2">
      <c r="B89" s="104"/>
      <c r="C89" s="34">
        <v>4</v>
      </c>
      <c r="D89" s="141"/>
      <c r="E89" s="142"/>
      <c r="F89" s="142"/>
      <c r="G89" s="142"/>
      <c r="H89" s="142"/>
      <c r="I89" s="142"/>
      <c r="J89" s="143"/>
    </row>
    <row r="90" spans="2:10" x14ac:dyDescent="0.2">
      <c r="B90" s="105"/>
      <c r="C90" s="33">
        <v>5</v>
      </c>
      <c r="D90" s="100"/>
      <c r="E90" s="101"/>
      <c r="F90" s="101"/>
      <c r="G90" s="101"/>
      <c r="H90" s="101"/>
      <c r="I90" s="101"/>
      <c r="J90" s="102"/>
    </row>
    <row r="93" spans="2:10" x14ac:dyDescent="0.2">
      <c r="B93" s="44" t="s">
        <v>51</v>
      </c>
      <c r="D93" s="44"/>
      <c r="E93" s="44"/>
      <c r="F93" s="44"/>
      <c r="G93" s="44"/>
      <c r="H93" s="44"/>
      <c r="I93" s="44"/>
      <c r="J93" s="44"/>
    </row>
    <row r="94" spans="2:10" x14ac:dyDescent="0.2">
      <c r="B94" s="45"/>
      <c r="C94" s="44"/>
      <c r="D94" s="45"/>
      <c r="E94" s="45"/>
      <c r="F94" s="45"/>
      <c r="G94" s="45"/>
      <c r="H94" s="45"/>
      <c r="I94" s="45"/>
      <c r="J94" s="45"/>
    </row>
    <row r="95" spans="2:10" x14ac:dyDescent="0.2">
      <c r="B95" s="45"/>
      <c r="C95" s="45"/>
      <c r="D95" s="45"/>
      <c r="E95" s="45"/>
      <c r="F95" s="45"/>
      <c r="G95" s="45"/>
      <c r="H95" s="45"/>
      <c r="I95" s="45"/>
      <c r="J95" s="45"/>
    </row>
    <row r="96" spans="2:10" x14ac:dyDescent="0.2">
      <c r="C96" s="45"/>
    </row>
  </sheetData>
  <mergeCells count="56">
    <mergeCell ref="B80:B84"/>
    <mergeCell ref="D80:J80"/>
    <mergeCell ref="D81:J81"/>
    <mergeCell ref="D82:J82"/>
    <mergeCell ref="D83:J83"/>
    <mergeCell ref="D84:J84"/>
    <mergeCell ref="B86:B90"/>
    <mergeCell ref="D86:J86"/>
    <mergeCell ref="D87:J87"/>
    <mergeCell ref="D88:J88"/>
    <mergeCell ref="D89:J89"/>
    <mergeCell ref="D90:J90"/>
    <mergeCell ref="D77:J77"/>
    <mergeCell ref="D78:J78"/>
    <mergeCell ref="B68:B72"/>
    <mergeCell ref="D68:J68"/>
    <mergeCell ref="D69:J69"/>
    <mergeCell ref="D70:J70"/>
    <mergeCell ref="D71:J71"/>
    <mergeCell ref="D72:J72"/>
    <mergeCell ref="B73:J73"/>
    <mergeCell ref="D74:J74"/>
    <mergeCell ref="D75:J75"/>
    <mergeCell ref="D76:J76"/>
    <mergeCell ref="C22:F22"/>
    <mergeCell ref="G22:J22"/>
    <mergeCell ref="B58:J58"/>
    <mergeCell ref="B67:J67"/>
    <mergeCell ref="B62:B66"/>
    <mergeCell ref="B30:J30"/>
    <mergeCell ref="B31:J31"/>
    <mergeCell ref="B57:J57"/>
    <mergeCell ref="B59:J59"/>
    <mergeCell ref="B60:J60"/>
    <mergeCell ref="D62:J62"/>
    <mergeCell ref="D63:J63"/>
    <mergeCell ref="B61:J61"/>
    <mergeCell ref="D64:J64"/>
    <mergeCell ref="D65:J65"/>
    <mergeCell ref="D66:J66"/>
    <mergeCell ref="D79:J79"/>
    <mergeCell ref="B74:B79"/>
    <mergeCell ref="B4:J5"/>
    <mergeCell ref="B1:J1"/>
    <mergeCell ref="C16:J16"/>
    <mergeCell ref="B6:D6"/>
    <mergeCell ref="E6:J6"/>
    <mergeCell ref="B10:J10"/>
    <mergeCell ref="C12:J12"/>
    <mergeCell ref="C13:J13"/>
    <mergeCell ref="C14:J14"/>
    <mergeCell ref="C15:J15"/>
    <mergeCell ref="B18:J18"/>
    <mergeCell ref="B20:D20"/>
    <mergeCell ref="F20:I20"/>
    <mergeCell ref="B22:B23"/>
  </mergeCells>
  <phoneticPr fontId="29" type="noConversion"/>
  <conditionalFormatting sqref="G24:J24">
    <cfRule type="expression" dxfId="29" priority="5">
      <formula>IF($E$20=0,1,0)</formula>
    </cfRule>
  </conditionalFormatting>
  <conditionalFormatting sqref="G26:J26">
    <cfRule type="expression" dxfId="28" priority="4">
      <formula>IF($E$20=0,1,0)</formula>
    </cfRule>
  </conditionalFormatting>
  <conditionalFormatting sqref="G28:J28">
    <cfRule type="expression" dxfId="27" priority="3">
      <formula>IF($E$20=0,1,0)</formula>
    </cfRule>
  </conditionalFormatting>
  <conditionalFormatting sqref="G25:J25">
    <cfRule type="expression" dxfId="26" priority="2">
      <formula>IF($E$20=0,1,0)</formula>
    </cfRule>
  </conditionalFormatting>
  <conditionalFormatting sqref="G27:J27">
    <cfRule type="expression" dxfId="25"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7"/>
  <sheetViews>
    <sheetView view="pageLayout" topLeftCell="A19" workbookViewId="0">
      <selection activeCell="D24" sqref="D24:F27"/>
    </sheetView>
  </sheetViews>
  <sheetFormatPr baseColWidth="10" defaultColWidth="11.42578125" defaultRowHeight="14.25" x14ac:dyDescent="0.2"/>
  <cols>
    <col min="1" max="1" width="0.5703125" style="1" customWidth="1"/>
    <col min="2" max="2" width="10.42578125" style="1" customWidth="1"/>
    <col min="3" max="3" width="8.42578125" style="1" customWidth="1"/>
    <col min="4" max="9" width="10.42578125" style="1" customWidth="1"/>
    <col min="10" max="10" width="8.85546875" style="1" customWidth="1"/>
    <col min="11" max="11" width="0.5703125" style="1" hidden="1" customWidth="1"/>
    <col min="12" max="16384" width="11.42578125" style="1"/>
  </cols>
  <sheetData>
    <row r="1" spans="2:12" ht="18" x14ac:dyDescent="0.25">
      <c r="B1" s="85" t="s">
        <v>30</v>
      </c>
      <c r="C1" s="85"/>
      <c r="D1" s="85"/>
      <c r="E1" s="85"/>
      <c r="F1" s="85"/>
      <c r="G1" s="85"/>
      <c r="H1" s="85"/>
      <c r="I1" s="85"/>
      <c r="J1" s="85"/>
    </row>
    <row r="2" spans="2:12" ht="7.5" customHeight="1" x14ac:dyDescent="0.2">
      <c r="B2" s="2"/>
      <c r="C2" s="2"/>
      <c r="D2" s="2"/>
      <c r="E2" s="2"/>
      <c r="F2" s="2"/>
      <c r="G2" s="2"/>
      <c r="H2" s="2"/>
      <c r="I2" s="2"/>
      <c r="J2" s="2"/>
    </row>
    <row r="3" spans="2:12" ht="8.25" customHeight="1" x14ac:dyDescent="0.2"/>
    <row r="4" spans="2:12" ht="14.25" customHeight="1" x14ac:dyDescent="0.2">
      <c r="B4" s="106" t="s">
        <v>41</v>
      </c>
      <c r="C4" s="106"/>
      <c r="D4" s="106"/>
      <c r="E4" s="106"/>
      <c r="F4" s="106"/>
      <c r="G4" s="106"/>
      <c r="H4" s="106"/>
      <c r="I4" s="106"/>
      <c r="J4" s="106"/>
    </row>
    <row r="5" spans="2:12" ht="15" thickBot="1" x14ac:dyDescent="0.25">
      <c r="B5" s="106"/>
      <c r="C5" s="106"/>
      <c r="D5" s="106"/>
      <c r="E5" s="106"/>
      <c r="F5" s="106"/>
      <c r="G5" s="106"/>
      <c r="H5" s="106"/>
      <c r="I5" s="106"/>
      <c r="J5" s="106"/>
    </row>
    <row r="6" spans="2:12" ht="22.5" customHeight="1" thickTop="1" thickBot="1" x14ac:dyDescent="0.25">
      <c r="B6" s="110" t="s">
        <v>7</v>
      </c>
      <c r="C6" s="110"/>
      <c r="D6" s="111"/>
      <c r="E6" s="112" t="s">
        <v>66</v>
      </c>
      <c r="F6" s="113"/>
      <c r="G6" s="113"/>
      <c r="H6" s="113"/>
      <c r="I6" s="113"/>
      <c r="J6" s="114"/>
    </row>
    <row r="7" spans="2:12" ht="7.5" customHeight="1" thickTop="1" thickBot="1" x14ac:dyDescent="0.25"/>
    <row r="8" spans="2:12" ht="22.5" customHeight="1" thickTop="1" thickBot="1" x14ac:dyDescent="0.25">
      <c r="D8" s="46" t="s">
        <v>13</v>
      </c>
      <c r="E8" s="35" t="s">
        <v>153</v>
      </c>
      <c r="F8" s="3"/>
      <c r="G8" s="3"/>
      <c r="H8" s="3"/>
      <c r="I8" s="3"/>
      <c r="J8" s="9"/>
    </row>
    <row r="9" spans="2:12" ht="7.5" customHeight="1" thickTop="1" x14ac:dyDescent="0.2"/>
    <row r="10" spans="2:12" ht="34.5" customHeight="1" x14ac:dyDescent="0.2">
      <c r="B10" s="115" t="s">
        <v>45</v>
      </c>
      <c r="C10" s="115"/>
      <c r="D10" s="115"/>
      <c r="E10" s="115"/>
      <c r="F10" s="115"/>
      <c r="G10" s="115"/>
      <c r="H10" s="115"/>
      <c r="I10" s="115"/>
      <c r="J10" s="115"/>
      <c r="L10" s="1" t="s">
        <v>43</v>
      </c>
    </row>
    <row r="11" spans="2:12" ht="6" customHeight="1" x14ac:dyDescent="0.2">
      <c r="B11" s="5"/>
      <c r="C11" s="5"/>
      <c r="D11" s="5"/>
      <c r="E11" s="5"/>
      <c r="F11" s="5"/>
      <c r="G11" s="5"/>
      <c r="H11" s="5"/>
      <c r="I11" s="5"/>
      <c r="J11" s="5"/>
    </row>
    <row r="12" spans="2:12" ht="36.75" customHeight="1" x14ac:dyDescent="0.2">
      <c r="B12" s="20" t="s">
        <v>4</v>
      </c>
      <c r="C12" s="116" t="str">
        <f>CONCATENATE("Descripción de los niveles de desempeño - ",D6," Grado ",E8)</f>
        <v>Descripción de los niveles de desempeño -  Grado 4º</v>
      </c>
      <c r="D12" s="117"/>
      <c r="E12" s="117"/>
      <c r="F12" s="117"/>
      <c r="G12" s="117"/>
      <c r="H12" s="117"/>
      <c r="I12" s="117"/>
      <c r="J12" s="118"/>
    </row>
    <row r="13" spans="2:12" ht="67.349999999999994" customHeight="1" x14ac:dyDescent="0.2">
      <c r="B13" s="43" t="s">
        <v>0</v>
      </c>
      <c r="C13" s="119" t="s">
        <v>62</v>
      </c>
      <c r="D13" s="120"/>
      <c r="E13" s="120"/>
      <c r="F13" s="120"/>
      <c r="G13" s="120"/>
      <c r="H13" s="120"/>
      <c r="I13" s="120"/>
      <c r="J13" s="121"/>
    </row>
    <row r="14" spans="2:12" ht="67.349999999999994" customHeight="1" x14ac:dyDescent="0.2">
      <c r="B14" s="43" t="s">
        <v>2</v>
      </c>
      <c r="C14" s="122" t="s">
        <v>60</v>
      </c>
      <c r="D14" s="108"/>
      <c r="E14" s="108"/>
      <c r="F14" s="108"/>
      <c r="G14" s="108"/>
      <c r="H14" s="108"/>
      <c r="I14" s="108"/>
      <c r="J14" s="109"/>
    </row>
    <row r="15" spans="2:12" ht="67.349999999999994" customHeight="1" x14ac:dyDescent="0.2">
      <c r="B15" s="43" t="s">
        <v>1</v>
      </c>
      <c r="C15" s="123" t="s">
        <v>61</v>
      </c>
      <c r="D15" s="120"/>
      <c r="E15" s="120"/>
      <c r="F15" s="120"/>
      <c r="G15" s="120"/>
      <c r="H15" s="120"/>
      <c r="I15" s="120"/>
      <c r="J15" s="121"/>
    </row>
    <row r="16" spans="2:12" ht="67.349999999999994" customHeight="1" x14ac:dyDescent="0.2">
      <c r="B16" s="43" t="s">
        <v>3</v>
      </c>
      <c r="C16" s="107" t="s">
        <v>63</v>
      </c>
      <c r="D16" s="108"/>
      <c r="E16" s="108"/>
      <c r="F16" s="108"/>
      <c r="G16" s="108"/>
      <c r="H16" s="108"/>
      <c r="I16" s="108"/>
      <c r="J16" s="109"/>
    </row>
    <row r="18" spans="2:10" ht="43.5" customHeight="1" x14ac:dyDescent="0.2">
      <c r="B18" s="115" t="s">
        <v>10</v>
      </c>
      <c r="C18" s="115"/>
      <c r="D18" s="115"/>
      <c r="E18" s="115"/>
      <c r="F18" s="115"/>
      <c r="G18" s="115"/>
      <c r="H18" s="115"/>
      <c r="I18" s="115"/>
      <c r="J18" s="115"/>
    </row>
    <row r="19" spans="2:10" ht="7.5" customHeight="1" thickBot="1" x14ac:dyDescent="0.25">
      <c r="B19" s="47"/>
      <c r="C19" s="47"/>
      <c r="D19" s="47"/>
      <c r="E19" s="47"/>
      <c r="F19" s="47"/>
      <c r="G19" s="47"/>
      <c r="H19" s="47"/>
      <c r="I19" s="47"/>
      <c r="J19" s="47"/>
    </row>
    <row r="20" spans="2:10" ht="22.5" customHeight="1" thickTop="1" thickBot="1" x14ac:dyDescent="0.25">
      <c r="B20" s="110" t="s">
        <v>8</v>
      </c>
      <c r="C20" s="110"/>
      <c r="D20" s="111"/>
      <c r="E20" s="35">
        <v>22</v>
      </c>
      <c r="F20" s="124" t="s">
        <v>15</v>
      </c>
      <c r="G20" s="125"/>
      <c r="H20" s="125"/>
      <c r="I20" s="126"/>
      <c r="J20" s="35">
        <v>4</v>
      </c>
    </row>
    <row r="21" spans="2:10" ht="6" customHeight="1" thickTop="1" x14ac:dyDescent="0.2">
      <c r="B21" s="5"/>
      <c r="C21" s="5"/>
      <c r="D21" s="5"/>
      <c r="E21" s="5"/>
      <c r="F21" s="5"/>
      <c r="G21" s="5"/>
      <c r="H21" s="5"/>
      <c r="I21" s="5"/>
      <c r="J21" s="5"/>
    </row>
    <row r="22" spans="2:10" ht="15" customHeight="1" x14ac:dyDescent="0.2">
      <c r="B22" s="127" t="s">
        <v>9</v>
      </c>
      <c r="C22" s="128" t="s">
        <v>11</v>
      </c>
      <c r="D22" s="128"/>
      <c r="E22" s="128"/>
      <c r="F22" s="128"/>
      <c r="G22" s="128" t="s">
        <v>12</v>
      </c>
      <c r="H22" s="128"/>
      <c r="I22" s="128"/>
      <c r="J22" s="128"/>
    </row>
    <row r="23" spans="2:10" ht="24.75" customHeight="1" x14ac:dyDescent="0.2">
      <c r="B23" s="127"/>
      <c r="C23" s="8" t="s">
        <v>3</v>
      </c>
      <c r="D23" s="8" t="s">
        <v>1</v>
      </c>
      <c r="E23" s="8" t="s">
        <v>2</v>
      </c>
      <c r="F23" s="8" t="s">
        <v>0</v>
      </c>
      <c r="G23" s="8" t="s">
        <v>3</v>
      </c>
      <c r="H23" s="8" t="s">
        <v>1</v>
      </c>
      <c r="I23" s="8" t="s">
        <v>2</v>
      </c>
      <c r="J23" s="8" t="s">
        <v>0</v>
      </c>
    </row>
    <row r="24" spans="2:10" ht="18.75" customHeight="1" x14ac:dyDescent="0.2">
      <c r="B24" s="7">
        <v>1</v>
      </c>
      <c r="C24" s="36" t="s">
        <v>39</v>
      </c>
      <c r="D24" s="37">
        <v>10</v>
      </c>
      <c r="E24" s="37">
        <v>10</v>
      </c>
      <c r="F24" s="38">
        <v>2</v>
      </c>
      <c r="G24" s="15">
        <f>IFERROR(C24/$E$20,0)</f>
        <v>0</v>
      </c>
      <c r="H24" s="16">
        <f t="shared" ref="H24:J28" si="0">IFERROR(D24/$E$20,0)</f>
        <v>0.45454545454545453</v>
      </c>
      <c r="I24" s="15">
        <f t="shared" si="0"/>
        <v>0.45454545454545453</v>
      </c>
      <c r="J24" s="17">
        <f t="shared" si="0"/>
        <v>9.0909090909090912E-2</v>
      </c>
    </row>
    <row r="25" spans="2:10" ht="18.75" customHeight="1" x14ac:dyDescent="0.2">
      <c r="B25" s="7">
        <v>2</v>
      </c>
      <c r="C25" s="39">
        <v>0</v>
      </c>
      <c r="D25" s="40">
        <v>0</v>
      </c>
      <c r="E25" s="40">
        <v>22</v>
      </c>
      <c r="F25" s="41">
        <v>0</v>
      </c>
      <c r="G25" s="15">
        <f>IFERROR(C25/$E$20,0)</f>
        <v>0</v>
      </c>
      <c r="H25" s="16">
        <f t="shared" si="0"/>
        <v>0</v>
      </c>
      <c r="I25" s="15">
        <f t="shared" si="0"/>
        <v>1</v>
      </c>
      <c r="J25" s="17">
        <f t="shared" si="0"/>
        <v>0</v>
      </c>
    </row>
    <row r="26" spans="2:10" ht="18.75" customHeight="1" x14ac:dyDescent="0.2">
      <c r="B26" s="7">
        <v>3</v>
      </c>
      <c r="C26" s="36">
        <v>0</v>
      </c>
      <c r="D26" s="37">
        <v>2</v>
      </c>
      <c r="E26" s="37">
        <v>20</v>
      </c>
      <c r="F26" s="38">
        <v>0</v>
      </c>
      <c r="G26" s="15">
        <f>IFERROR(C26/$E$20,0)</f>
        <v>0</v>
      </c>
      <c r="H26" s="16">
        <f t="shared" si="0"/>
        <v>9.0909090909090912E-2</v>
      </c>
      <c r="I26" s="15">
        <f t="shared" si="0"/>
        <v>0.90909090909090906</v>
      </c>
      <c r="J26" s="17">
        <f t="shared" si="0"/>
        <v>0</v>
      </c>
    </row>
    <row r="27" spans="2:10" ht="18.75" customHeight="1" x14ac:dyDescent="0.2">
      <c r="B27" s="7">
        <v>4</v>
      </c>
      <c r="C27" s="39">
        <v>0</v>
      </c>
      <c r="D27" s="40">
        <v>2</v>
      </c>
      <c r="E27" s="40">
        <v>18</v>
      </c>
      <c r="F27" s="41">
        <v>2</v>
      </c>
      <c r="G27" s="15">
        <f>IFERROR(C27/$E$20,0)</f>
        <v>0</v>
      </c>
      <c r="H27" s="16">
        <f t="shared" si="0"/>
        <v>9.0909090909090912E-2</v>
      </c>
      <c r="I27" s="15">
        <f t="shared" si="0"/>
        <v>0.81818181818181823</v>
      </c>
      <c r="J27" s="17">
        <f t="shared" si="0"/>
        <v>9.0909090909090912E-2</v>
      </c>
    </row>
    <row r="28" spans="2:10" ht="18.75" customHeight="1" x14ac:dyDescent="0.2">
      <c r="B28" s="7">
        <v>5</v>
      </c>
      <c r="C28" s="36" t="s">
        <v>39</v>
      </c>
      <c r="D28" s="37" t="s">
        <v>39</v>
      </c>
      <c r="E28" s="37" t="s">
        <v>39</v>
      </c>
      <c r="F28" s="38" t="s">
        <v>39</v>
      </c>
      <c r="G28" s="15">
        <f>IFERROR(C28/$E$20,0)</f>
        <v>0</v>
      </c>
      <c r="H28" s="16">
        <f t="shared" si="0"/>
        <v>0</v>
      </c>
      <c r="I28" s="15">
        <f t="shared" si="0"/>
        <v>0</v>
      </c>
      <c r="J28" s="17"/>
    </row>
    <row r="30" spans="2:10" ht="18" customHeight="1" x14ac:dyDescent="0.2">
      <c r="B30" s="132" t="s">
        <v>14</v>
      </c>
      <c r="C30" s="132"/>
      <c r="D30" s="132"/>
      <c r="E30" s="132"/>
      <c r="F30" s="132"/>
      <c r="G30" s="132"/>
      <c r="H30" s="132"/>
      <c r="I30" s="132"/>
      <c r="J30" s="132"/>
    </row>
    <row r="31" spans="2:10" ht="18" customHeight="1" x14ac:dyDescent="0.2">
      <c r="B31" s="133" t="str">
        <f>CONCATENATE(E6," - Grado ",E8)</f>
        <v>MATEMÁTICAS - Grado 4º</v>
      </c>
      <c r="C31" s="133"/>
      <c r="D31" s="133"/>
      <c r="E31" s="133"/>
      <c r="F31" s="133"/>
      <c r="G31" s="133"/>
      <c r="H31" s="133"/>
      <c r="I31" s="133"/>
      <c r="J31" s="133"/>
    </row>
    <row r="51" spans="2:10" x14ac:dyDescent="0.2">
      <c r="D51" s="11">
        <v>1</v>
      </c>
      <c r="E51" s="11">
        <v>2</v>
      </c>
      <c r="F51" s="11">
        <v>3</v>
      </c>
      <c r="G51" s="11">
        <v>4</v>
      </c>
      <c r="H51" s="11">
        <v>5</v>
      </c>
    </row>
    <row r="52" spans="2:10" x14ac:dyDescent="0.2">
      <c r="D52" s="12">
        <f>G24</f>
        <v>0</v>
      </c>
      <c r="E52" s="12">
        <f>G25</f>
        <v>0</v>
      </c>
      <c r="F52" s="12">
        <f>G26</f>
        <v>0</v>
      </c>
      <c r="G52" s="12">
        <f>G27</f>
        <v>0</v>
      </c>
      <c r="H52" s="12">
        <f>G28</f>
        <v>0</v>
      </c>
    </row>
    <row r="56" spans="2:10" ht="30.75" customHeight="1" x14ac:dyDescent="0.2"/>
    <row r="57" spans="2:10" ht="29.25" customHeight="1" x14ac:dyDescent="0.2">
      <c r="B57" s="134"/>
      <c r="C57" s="134"/>
      <c r="D57" s="134"/>
      <c r="E57" s="134"/>
      <c r="F57" s="134"/>
      <c r="G57" s="134"/>
      <c r="H57" s="134"/>
      <c r="I57" s="134"/>
      <c r="J57" s="134"/>
    </row>
    <row r="58" spans="2:10" ht="23.25" customHeight="1" x14ac:dyDescent="0.25">
      <c r="B58" s="85" t="s">
        <v>31</v>
      </c>
      <c r="C58" s="85"/>
      <c r="D58" s="85"/>
      <c r="E58" s="85"/>
      <c r="F58" s="85"/>
      <c r="G58" s="85"/>
      <c r="H58" s="85"/>
      <c r="I58" s="85"/>
      <c r="J58" s="85"/>
    </row>
    <row r="59" spans="2:10" ht="48" customHeight="1" x14ac:dyDescent="0.2">
      <c r="B59" s="135" t="s">
        <v>37</v>
      </c>
      <c r="C59" s="136"/>
      <c r="D59" s="136"/>
      <c r="E59" s="136"/>
      <c r="F59" s="136"/>
      <c r="G59" s="136"/>
      <c r="H59" s="136"/>
      <c r="I59" s="136"/>
      <c r="J59" s="136"/>
    </row>
    <row r="60" spans="2:10" ht="33" customHeight="1" x14ac:dyDescent="0.2">
      <c r="B60" s="137" t="s">
        <v>32</v>
      </c>
      <c r="C60" s="138"/>
      <c r="D60" s="138"/>
      <c r="E60" s="138"/>
      <c r="F60" s="138"/>
      <c r="G60" s="138"/>
      <c r="H60" s="138"/>
      <c r="I60" s="138"/>
      <c r="J60" s="139"/>
    </row>
    <row r="61" spans="2:10" ht="15" customHeight="1" x14ac:dyDescent="0.2">
      <c r="B61" s="144"/>
      <c r="C61" s="145"/>
      <c r="D61" s="145"/>
      <c r="E61" s="145"/>
      <c r="F61" s="145"/>
      <c r="G61" s="145"/>
      <c r="H61" s="145"/>
      <c r="I61" s="145"/>
      <c r="J61" s="146"/>
    </row>
    <row r="62" spans="2:10" x14ac:dyDescent="0.2">
      <c r="B62" s="103" t="s">
        <v>35</v>
      </c>
      <c r="C62" s="33">
        <v>1</v>
      </c>
      <c r="D62" s="100" t="s">
        <v>79</v>
      </c>
      <c r="E62" s="101"/>
      <c r="F62" s="101"/>
      <c r="G62" s="101"/>
      <c r="H62" s="101"/>
      <c r="I62" s="101"/>
      <c r="J62" s="102"/>
    </row>
    <row r="63" spans="2:10" x14ac:dyDescent="0.2">
      <c r="B63" s="104"/>
      <c r="C63" s="34">
        <v>2</v>
      </c>
      <c r="D63" s="141" t="s">
        <v>80</v>
      </c>
      <c r="E63" s="142"/>
      <c r="F63" s="142"/>
      <c r="G63" s="142"/>
      <c r="H63" s="142"/>
      <c r="I63" s="142"/>
      <c r="J63" s="143"/>
    </row>
    <row r="64" spans="2:10" x14ac:dyDescent="0.2">
      <c r="B64" s="104"/>
      <c r="C64" s="33">
        <v>3</v>
      </c>
      <c r="D64" s="100" t="s">
        <v>81</v>
      </c>
      <c r="E64" s="101"/>
      <c r="F64" s="101"/>
      <c r="G64" s="101"/>
      <c r="H64" s="101"/>
      <c r="I64" s="101"/>
      <c r="J64" s="102"/>
    </row>
    <row r="65" spans="2:10" x14ac:dyDescent="0.2">
      <c r="B65" s="104"/>
      <c r="C65" s="34">
        <v>4</v>
      </c>
      <c r="D65" s="141" t="s">
        <v>82</v>
      </c>
      <c r="E65" s="142"/>
      <c r="F65" s="142"/>
      <c r="G65" s="142"/>
      <c r="H65" s="142"/>
      <c r="I65" s="142"/>
      <c r="J65" s="143"/>
    </row>
    <row r="66" spans="2:10" x14ac:dyDescent="0.2">
      <c r="B66" s="105"/>
      <c r="C66" s="33">
        <v>5</v>
      </c>
      <c r="D66" s="100" t="s">
        <v>83</v>
      </c>
      <c r="E66" s="101"/>
      <c r="F66" s="101"/>
      <c r="G66" s="101"/>
      <c r="H66" s="101"/>
      <c r="I66" s="101"/>
      <c r="J66" s="102"/>
    </row>
    <row r="67" spans="2:10" x14ac:dyDescent="0.2">
      <c r="B67" s="129"/>
      <c r="C67" s="130"/>
      <c r="D67" s="130"/>
      <c r="E67" s="130"/>
      <c r="F67" s="130"/>
      <c r="G67" s="130"/>
      <c r="H67" s="130"/>
      <c r="I67" s="130"/>
      <c r="J67" s="131"/>
    </row>
    <row r="68" spans="2:10" ht="14.25" customHeight="1" x14ac:dyDescent="0.2">
      <c r="B68" s="103" t="s">
        <v>33</v>
      </c>
      <c r="C68" s="33">
        <v>1</v>
      </c>
      <c r="D68" s="100" t="s">
        <v>111</v>
      </c>
      <c r="E68" s="101"/>
      <c r="F68" s="101"/>
      <c r="G68" s="101"/>
      <c r="H68" s="101"/>
      <c r="I68" s="101"/>
      <c r="J68" s="102"/>
    </row>
    <row r="69" spans="2:10" x14ac:dyDescent="0.2">
      <c r="B69" s="104"/>
      <c r="C69" s="34">
        <v>2</v>
      </c>
      <c r="D69" s="141" t="s">
        <v>107</v>
      </c>
      <c r="E69" s="142"/>
      <c r="F69" s="142"/>
      <c r="G69" s="142"/>
      <c r="H69" s="142"/>
      <c r="I69" s="142"/>
      <c r="J69" s="143"/>
    </row>
    <row r="70" spans="2:10" x14ac:dyDescent="0.2">
      <c r="B70" s="104"/>
      <c r="C70" s="33">
        <v>3</v>
      </c>
      <c r="D70" s="100" t="s">
        <v>108</v>
      </c>
      <c r="E70" s="101"/>
      <c r="F70" s="101"/>
      <c r="G70" s="101"/>
      <c r="H70" s="101"/>
      <c r="I70" s="101"/>
      <c r="J70" s="102"/>
    </row>
    <row r="71" spans="2:10" x14ac:dyDescent="0.2">
      <c r="B71" s="104"/>
      <c r="C71" s="34">
        <v>4</v>
      </c>
      <c r="D71" s="141" t="s">
        <v>109</v>
      </c>
      <c r="E71" s="142"/>
      <c r="F71" s="142"/>
      <c r="G71" s="142"/>
      <c r="H71" s="142"/>
      <c r="I71" s="142"/>
      <c r="J71" s="143"/>
    </row>
    <row r="72" spans="2:10" x14ac:dyDescent="0.2">
      <c r="B72" s="104"/>
      <c r="C72" s="34">
        <v>5</v>
      </c>
      <c r="D72" s="100" t="s">
        <v>110</v>
      </c>
      <c r="E72" s="101"/>
      <c r="F72" s="101"/>
      <c r="G72" s="101"/>
      <c r="H72" s="101"/>
      <c r="I72" s="101"/>
      <c r="J72" s="102"/>
    </row>
    <row r="73" spans="2:10" ht="14.25" customHeight="1" x14ac:dyDescent="0.2">
      <c r="B73" s="105"/>
      <c r="C73" s="33">
        <v>6</v>
      </c>
      <c r="D73" s="100" t="s">
        <v>112</v>
      </c>
      <c r="E73" s="101"/>
      <c r="F73" s="101"/>
      <c r="G73" s="101"/>
      <c r="H73" s="101"/>
      <c r="I73" s="101"/>
      <c r="J73" s="102"/>
    </row>
    <row r="74" spans="2:10" ht="14.25" customHeight="1" x14ac:dyDescent="0.2">
      <c r="B74" s="103" t="s">
        <v>34</v>
      </c>
      <c r="C74" s="33">
        <v>1</v>
      </c>
      <c r="D74" s="100" t="s">
        <v>123</v>
      </c>
      <c r="E74" s="101"/>
      <c r="F74" s="101"/>
      <c r="G74" s="101"/>
      <c r="H74" s="101"/>
      <c r="I74" s="101"/>
      <c r="J74" s="102"/>
    </row>
    <row r="75" spans="2:10" x14ac:dyDescent="0.2">
      <c r="B75" s="104"/>
      <c r="C75" s="34">
        <v>2</v>
      </c>
      <c r="D75" s="141" t="s">
        <v>122</v>
      </c>
      <c r="E75" s="142"/>
      <c r="F75" s="142"/>
      <c r="G75" s="142"/>
      <c r="H75" s="142"/>
      <c r="I75" s="142"/>
      <c r="J75" s="143"/>
    </row>
    <row r="76" spans="2:10" x14ac:dyDescent="0.2">
      <c r="B76" s="104"/>
      <c r="C76" s="33">
        <v>3</v>
      </c>
      <c r="D76" s="100" t="s">
        <v>124</v>
      </c>
      <c r="E76" s="101"/>
      <c r="F76" s="101"/>
      <c r="G76" s="101"/>
      <c r="H76" s="101"/>
      <c r="I76" s="101"/>
      <c r="J76" s="102"/>
    </row>
    <row r="77" spans="2:10" x14ac:dyDescent="0.2">
      <c r="B77" s="104"/>
      <c r="C77" s="34">
        <v>4</v>
      </c>
      <c r="D77" s="141" t="s">
        <v>126</v>
      </c>
      <c r="E77" s="142"/>
      <c r="F77" s="142"/>
      <c r="G77" s="142"/>
      <c r="H77" s="142"/>
      <c r="I77" s="142"/>
      <c r="J77" s="143"/>
    </row>
    <row r="78" spans="2:10" x14ac:dyDescent="0.2">
      <c r="B78" s="104"/>
      <c r="C78" s="34">
        <v>5</v>
      </c>
      <c r="D78" s="100" t="s">
        <v>125</v>
      </c>
      <c r="E78" s="101"/>
      <c r="F78" s="101"/>
      <c r="G78" s="101"/>
      <c r="H78" s="101"/>
      <c r="I78" s="101"/>
      <c r="J78" s="102"/>
    </row>
    <row r="79" spans="2:10" ht="14.25" customHeight="1" x14ac:dyDescent="0.2">
      <c r="B79" s="105"/>
      <c r="C79" s="34">
        <v>6</v>
      </c>
      <c r="D79" s="100" t="s">
        <v>73</v>
      </c>
      <c r="E79" s="101"/>
      <c r="F79" s="101"/>
      <c r="G79" s="101"/>
      <c r="H79" s="101"/>
      <c r="I79" s="101"/>
      <c r="J79" s="102"/>
    </row>
    <row r="80" spans="2:10" x14ac:dyDescent="0.2">
      <c r="B80" s="103" t="s">
        <v>36</v>
      </c>
      <c r="C80" s="33">
        <v>1</v>
      </c>
      <c r="D80" s="100" t="s">
        <v>144</v>
      </c>
      <c r="E80" s="101"/>
      <c r="F80" s="101"/>
      <c r="G80" s="101"/>
      <c r="H80" s="101"/>
      <c r="I80" s="101"/>
      <c r="J80" s="102"/>
    </row>
    <row r="81" spans="2:10" x14ac:dyDescent="0.2">
      <c r="B81" s="104"/>
      <c r="C81" s="34">
        <v>2</v>
      </c>
      <c r="D81" s="141" t="s">
        <v>148</v>
      </c>
      <c r="E81" s="142"/>
      <c r="F81" s="142"/>
      <c r="G81" s="142"/>
      <c r="H81" s="142"/>
      <c r="I81" s="142"/>
      <c r="J81" s="143"/>
    </row>
    <row r="82" spans="2:10" x14ac:dyDescent="0.2">
      <c r="B82" s="104"/>
      <c r="C82" s="33">
        <v>3</v>
      </c>
      <c r="D82" s="100" t="s">
        <v>145</v>
      </c>
      <c r="E82" s="101"/>
      <c r="F82" s="101"/>
      <c r="G82" s="101"/>
      <c r="H82" s="101"/>
      <c r="I82" s="101"/>
      <c r="J82" s="102"/>
    </row>
    <row r="83" spans="2:10" x14ac:dyDescent="0.2">
      <c r="B83" s="104"/>
      <c r="C83" s="34">
        <v>4</v>
      </c>
      <c r="D83" s="141" t="s">
        <v>146</v>
      </c>
      <c r="E83" s="142"/>
      <c r="F83" s="142"/>
      <c r="G83" s="142"/>
      <c r="H83" s="142"/>
      <c r="I83" s="142"/>
      <c r="J83" s="143"/>
    </row>
    <row r="84" spans="2:10" x14ac:dyDescent="0.2">
      <c r="B84" s="105"/>
      <c r="C84" s="33">
        <v>5</v>
      </c>
      <c r="D84" s="100" t="s">
        <v>147</v>
      </c>
      <c r="E84" s="101"/>
      <c r="F84" s="101"/>
      <c r="G84" s="101"/>
      <c r="H84" s="101"/>
      <c r="I84" s="101"/>
      <c r="J84" s="102"/>
    </row>
    <row r="85" spans="2:10" x14ac:dyDescent="0.2">
      <c r="B85" s="48"/>
      <c r="D85" s="49"/>
      <c r="E85" s="49"/>
      <c r="F85" s="49"/>
      <c r="G85" s="49"/>
      <c r="H85" s="49"/>
      <c r="I85" s="49"/>
      <c r="J85" s="50"/>
    </row>
    <row r="86" spans="2:10" x14ac:dyDescent="0.2">
      <c r="B86" s="103" t="s">
        <v>38</v>
      </c>
      <c r="C86" s="33">
        <v>1</v>
      </c>
      <c r="D86" s="100"/>
      <c r="E86" s="101"/>
      <c r="F86" s="101"/>
      <c r="G86" s="101"/>
      <c r="H86" s="101"/>
      <c r="I86" s="101"/>
      <c r="J86" s="102"/>
    </row>
    <row r="87" spans="2:10" x14ac:dyDescent="0.2">
      <c r="B87" s="104"/>
      <c r="C87" s="34">
        <v>2</v>
      </c>
      <c r="D87" s="141"/>
      <c r="E87" s="142"/>
      <c r="F87" s="142"/>
      <c r="G87" s="142"/>
      <c r="H87" s="142"/>
      <c r="I87" s="142"/>
      <c r="J87" s="143"/>
    </row>
    <row r="88" spans="2:10" x14ac:dyDescent="0.2">
      <c r="B88" s="104"/>
      <c r="C88" s="33">
        <v>3</v>
      </c>
      <c r="D88" s="100"/>
      <c r="E88" s="101"/>
      <c r="F88" s="101"/>
      <c r="G88" s="101"/>
      <c r="H88" s="101"/>
      <c r="I88" s="101"/>
      <c r="J88" s="102"/>
    </row>
    <row r="89" spans="2:10" x14ac:dyDescent="0.2">
      <c r="B89" s="104"/>
      <c r="C89" s="34">
        <v>4</v>
      </c>
      <c r="D89" s="141"/>
      <c r="E89" s="142"/>
      <c r="F89" s="142"/>
      <c r="G89" s="142"/>
      <c r="H89" s="142"/>
      <c r="I89" s="142"/>
      <c r="J89" s="143"/>
    </row>
    <row r="90" spans="2:10" x14ac:dyDescent="0.2">
      <c r="B90" s="105"/>
      <c r="C90" s="33">
        <v>5</v>
      </c>
      <c r="D90" s="100"/>
      <c r="E90" s="101"/>
      <c r="F90" s="101"/>
      <c r="G90" s="101"/>
      <c r="H90" s="101"/>
      <c r="I90" s="101"/>
      <c r="J90" s="102"/>
    </row>
    <row r="93" spans="2:10" x14ac:dyDescent="0.2">
      <c r="B93" s="44" t="s">
        <v>51</v>
      </c>
      <c r="D93" s="44"/>
      <c r="E93" s="44"/>
      <c r="F93" s="44"/>
      <c r="G93" s="44"/>
      <c r="H93" s="44"/>
      <c r="I93" s="44"/>
      <c r="J93" s="44"/>
    </row>
    <row r="94" spans="2:10" x14ac:dyDescent="0.2">
      <c r="B94" s="45"/>
      <c r="D94" s="45"/>
      <c r="E94" s="45"/>
      <c r="F94" s="45"/>
      <c r="G94" s="45"/>
      <c r="H94" s="45"/>
      <c r="I94" s="45"/>
      <c r="J94" s="45"/>
    </row>
    <row r="95" spans="2:10" x14ac:dyDescent="0.2">
      <c r="B95" s="45"/>
      <c r="C95" s="44"/>
      <c r="D95" s="45"/>
      <c r="E95" s="45"/>
      <c r="F95" s="45"/>
      <c r="G95" s="45"/>
      <c r="H95" s="45"/>
      <c r="I95" s="45"/>
      <c r="J95" s="45"/>
    </row>
    <row r="96" spans="2:10" x14ac:dyDescent="0.2">
      <c r="C96" s="45"/>
    </row>
    <row r="97" spans="3:3" x14ac:dyDescent="0.2">
      <c r="C97" s="45"/>
    </row>
  </sheetData>
  <mergeCells count="56">
    <mergeCell ref="C12:J12"/>
    <mergeCell ref="D73:J73"/>
    <mergeCell ref="B68:B73"/>
    <mergeCell ref="B1:J1"/>
    <mergeCell ref="B4:J5"/>
    <mergeCell ref="B6:D6"/>
    <mergeCell ref="E6:J6"/>
    <mergeCell ref="B10:J10"/>
    <mergeCell ref="B57:J57"/>
    <mergeCell ref="C13:J13"/>
    <mergeCell ref="C14:J14"/>
    <mergeCell ref="C15:J15"/>
    <mergeCell ref="C16:J16"/>
    <mergeCell ref="B18:J18"/>
    <mergeCell ref="B20:D20"/>
    <mergeCell ref="F20:I20"/>
    <mergeCell ref="B22:B23"/>
    <mergeCell ref="C22:F22"/>
    <mergeCell ref="G22:J22"/>
    <mergeCell ref="B30:J30"/>
    <mergeCell ref="B31:J31"/>
    <mergeCell ref="B58:J58"/>
    <mergeCell ref="B59:J59"/>
    <mergeCell ref="B60:J60"/>
    <mergeCell ref="B61:J61"/>
    <mergeCell ref="B62:B66"/>
    <mergeCell ref="D62:J62"/>
    <mergeCell ref="D63:J63"/>
    <mergeCell ref="D64:J64"/>
    <mergeCell ref="D65:J65"/>
    <mergeCell ref="D66:J66"/>
    <mergeCell ref="D76:J76"/>
    <mergeCell ref="D77:J77"/>
    <mergeCell ref="D78:J78"/>
    <mergeCell ref="B67:J67"/>
    <mergeCell ref="D68:J68"/>
    <mergeCell ref="D69:J69"/>
    <mergeCell ref="D70:J70"/>
    <mergeCell ref="D71:J71"/>
    <mergeCell ref="D72:J72"/>
    <mergeCell ref="B74:B79"/>
    <mergeCell ref="D79:J79"/>
    <mergeCell ref="D74:J74"/>
    <mergeCell ref="D75:J75"/>
    <mergeCell ref="B86:B90"/>
    <mergeCell ref="D86:J86"/>
    <mergeCell ref="D87:J87"/>
    <mergeCell ref="D88:J88"/>
    <mergeCell ref="D89:J89"/>
    <mergeCell ref="D90:J90"/>
    <mergeCell ref="B80:B84"/>
    <mergeCell ref="D80:J80"/>
    <mergeCell ref="D81:J81"/>
    <mergeCell ref="D82:J82"/>
    <mergeCell ref="D83:J83"/>
    <mergeCell ref="D84:J84"/>
  </mergeCells>
  <conditionalFormatting sqref="G24:J24">
    <cfRule type="expression" dxfId="24" priority="5">
      <formula>IF($E$20=0,1,0)</formula>
    </cfRule>
  </conditionalFormatting>
  <conditionalFormatting sqref="G26:J26">
    <cfRule type="expression" dxfId="23" priority="4">
      <formula>IF($E$20=0,1,0)</formula>
    </cfRule>
  </conditionalFormatting>
  <conditionalFormatting sqref="G28:J28">
    <cfRule type="expression" dxfId="22" priority="3">
      <formula>IF($E$20=0,1,0)</formula>
    </cfRule>
  </conditionalFormatting>
  <conditionalFormatting sqref="G25:J25">
    <cfRule type="expression" dxfId="21" priority="2">
      <formula>IF($E$20=0,1,0)</formula>
    </cfRule>
  </conditionalFormatting>
  <conditionalFormatting sqref="G27:J27">
    <cfRule type="expression" dxfId="20"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5"/>
  <sheetViews>
    <sheetView view="pageLayout" topLeftCell="A22" workbookViewId="0">
      <selection activeCell="C24" sqref="C24:F27"/>
    </sheetView>
  </sheetViews>
  <sheetFormatPr baseColWidth="10" defaultColWidth="11.42578125" defaultRowHeight="14.25" x14ac:dyDescent="0.2"/>
  <cols>
    <col min="1" max="1" width="0.5703125" style="1" customWidth="1"/>
    <col min="2" max="2" width="10.42578125" style="1" customWidth="1"/>
    <col min="3" max="3" width="8.42578125" style="1" customWidth="1"/>
    <col min="4" max="9" width="10.42578125" style="1" customWidth="1"/>
    <col min="10" max="10" width="8.85546875" style="1" customWidth="1"/>
    <col min="11" max="11" width="0.5703125" style="1" hidden="1" customWidth="1"/>
    <col min="12" max="16384" width="11.42578125" style="1"/>
  </cols>
  <sheetData>
    <row r="1" spans="2:12" ht="18" x14ac:dyDescent="0.25">
      <c r="B1" s="85" t="s">
        <v>30</v>
      </c>
      <c r="C1" s="85"/>
      <c r="D1" s="85"/>
      <c r="E1" s="85"/>
      <c r="F1" s="85"/>
      <c r="G1" s="85"/>
      <c r="H1" s="85"/>
      <c r="I1" s="85"/>
      <c r="J1" s="85"/>
    </row>
    <row r="2" spans="2:12" ht="7.5" customHeight="1" x14ac:dyDescent="0.2">
      <c r="B2" s="2"/>
      <c r="C2" s="2"/>
      <c r="D2" s="2"/>
      <c r="E2" s="2"/>
      <c r="F2" s="2"/>
      <c r="G2" s="2"/>
      <c r="H2" s="2"/>
      <c r="I2" s="2"/>
      <c r="J2" s="2"/>
    </row>
    <row r="3" spans="2:12" ht="8.25" customHeight="1" x14ac:dyDescent="0.2"/>
    <row r="4" spans="2:12" ht="14.25" customHeight="1" x14ac:dyDescent="0.2">
      <c r="B4" s="106" t="s">
        <v>41</v>
      </c>
      <c r="C4" s="106"/>
      <c r="D4" s="106"/>
      <c r="E4" s="106"/>
      <c r="F4" s="106"/>
      <c r="G4" s="106"/>
      <c r="H4" s="106"/>
      <c r="I4" s="106"/>
      <c r="J4" s="106"/>
    </row>
    <row r="5" spans="2:12" ht="15" thickBot="1" x14ac:dyDescent="0.25">
      <c r="B5" s="106"/>
      <c r="C5" s="106"/>
      <c r="D5" s="106"/>
      <c r="E5" s="106"/>
      <c r="F5" s="106"/>
      <c r="G5" s="106"/>
      <c r="H5" s="106"/>
      <c r="I5" s="106"/>
      <c r="J5" s="106"/>
    </row>
    <row r="6" spans="2:12" ht="22.5" customHeight="1" thickTop="1" thickBot="1" x14ac:dyDescent="0.25">
      <c r="B6" s="110" t="s">
        <v>7</v>
      </c>
      <c r="C6" s="110"/>
      <c r="D6" s="111"/>
      <c r="E6" s="112" t="s">
        <v>67</v>
      </c>
      <c r="F6" s="113"/>
      <c r="G6" s="113"/>
      <c r="H6" s="113"/>
      <c r="I6" s="113"/>
      <c r="J6" s="114"/>
    </row>
    <row r="7" spans="2:12" ht="7.5" customHeight="1" thickTop="1" thickBot="1" x14ac:dyDescent="0.25"/>
    <row r="8" spans="2:12" ht="22.5" customHeight="1" thickTop="1" thickBot="1" x14ac:dyDescent="0.25">
      <c r="D8" s="46" t="s">
        <v>13</v>
      </c>
      <c r="E8" s="35" t="s">
        <v>153</v>
      </c>
      <c r="F8" s="3"/>
      <c r="G8" s="3"/>
      <c r="H8" s="3"/>
      <c r="I8" s="3"/>
      <c r="J8" s="9"/>
    </row>
    <row r="9" spans="2:12" ht="7.5" customHeight="1" thickTop="1" x14ac:dyDescent="0.2"/>
    <row r="10" spans="2:12" ht="34.5" customHeight="1" x14ac:dyDescent="0.2">
      <c r="B10" s="115" t="s">
        <v>45</v>
      </c>
      <c r="C10" s="115"/>
      <c r="D10" s="115"/>
      <c r="E10" s="115"/>
      <c r="F10" s="115"/>
      <c r="G10" s="115"/>
      <c r="H10" s="115"/>
      <c r="I10" s="115"/>
      <c r="J10" s="115"/>
      <c r="L10" s="1" t="s">
        <v>43</v>
      </c>
    </row>
    <row r="11" spans="2:12" ht="6" customHeight="1" x14ac:dyDescent="0.2">
      <c r="B11" s="5"/>
      <c r="C11" s="5"/>
      <c r="D11" s="5"/>
      <c r="E11" s="5"/>
      <c r="F11" s="5"/>
      <c r="G11" s="5"/>
      <c r="H11" s="5"/>
      <c r="I11" s="5"/>
      <c r="J11" s="5"/>
    </row>
    <row r="12" spans="2:12" ht="36.75" customHeight="1" x14ac:dyDescent="0.2">
      <c r="B12" s="20" t="s">
        <v>4</v>
      </c>
      <c r="C12" s="116" t="str">
        <f>CONCATENATE("Descripción de los niveles de desempeño - ",D6," Grado ",E8)</f>
        <v>Descripción de los niveles de desempeño -  Grado 4º</v>
      </c>
      <c r="D12" s="117"/>
      <c r="E12" s="117"/>
      <c r="F12" s="117"/>
      <c r="G12" s="117"/>
      <c r="H12" s="117"/>
      <c r="I12" s="117"/>
      <c r="J12" s="118"/>
    </row>
    <row r="13" spans="2:12" ht="67.349999999999994" customHeight="1" x14ac:dyDescent="0.2">
      <c r="B13" s="43" t="s">
        <v>0</v>
      </c>
      <c r="C13" s="119" t="s">
        <v>62</v>
      </c>
      <c r="D13" s="120"/>
      <c r="E13" s="120"/>
      <c r="F13" s="120"/>
      <c r="G13" s="120"/>
      <c r="H13" s="120"/>
      <c r="I13" s="120"/>
      <c r="J13" s="121"/>
    </row>
    <row r="14" spans="2:12" ht="67.349999999999994" customHeight="1" x14ac:dyDescent="0.2">
      <c r="B14" s="43" t="s">
        <v>2</v>
      </c>
      <c r="C14" s="122" t="s">
        <v>60</v>
      </c>
      <c r="D14" s="108"/>
      <c r="E14" s="108"/>
      <c r="F14" s="108"/>
      <c r="G14" s="108"/>
      <c r="H14" s="108"/>
      <c r="I14" s="108"/>
      <c r="J14" s="109"/>
    </row>
    <row r="15" spans="2:12" ht="67.349999999999994" customHeight="1" x14ac:dyDescent="0.2">
      <c r="B15" s="43" t="s">
        <v>1</v>
      </c>
      <c r="C15" s="123" t="s">
        <v>61</v>
      </c>
      <c r="D15" s="120"/>
      <c r="E15" s="120"/>
      <c r="F15" s="120"/>
      <c r="G15" s="120"/>
      <c r="H15" s="120"/>
      <c r="I15" s="120"/>
      <c r="J15" s="121"/>
    </row>
    <row r="16" spans="2:12" ht="67.349999999999994" customHeight="1" x14ac:dyDescent="0.2">
      <c r="B16" s="43" t="s">
        <v>3</v>
      </c>
      <c r="C16" s="107" t="s">
        <v>63</v>
      </c>
      <c r="D16" s="108"/>
      <c r="E16" s="108"/>
      <c r="F16" s="108"/>
      <c r="G16" s="108"/>
      <c r="H16" s="108"/>
      <c r="I16" s="108"/>
      <c r="J16" s="109"/>
    </row>
    <row r="18" spans="2:10" ht="43.5" customHeight="1" x14ac:dyDescent="0.2">
      <c r="B18" s="115" t="s">
        <v>10</v>
      </c>
      <c r="C18" s="115"/>
      <c r="D18" s="115"/>
      <c r="E18" s="115"/>
      <c r="F18" s="115"/>
      <c r="G18" s="115"/>
      <c r="H18" s="115"/>
      <c r="I18" s="115"/>
      <c r="J18" s="115"/>
    </row>
    <row r="19" spans="2:10" ht="7.5" customHeight="1" thickBot="1" x14ac:dyDescent="0.25">
      <c r="B19" s="47"/>
      <c r="C19" s="47"/>
      <c r="D19" s="47"/>
      <c r="E19" s="47"/>
      <c r="F19" s="47"/>
      <c r="G19" s="47"/>
      <c r="H19" s="47"/>
      <c r="I19" s="47"/>
      <c r="J19" s="47"/>
    </row>
    <row r="20" spans="2:10" ht="22.5" customHeight="1" thickTop="1" thickBot="1" x14ac:dyDescent="0.25">
      <c r="B20" s="110" t="s">
        <v>8</v>
      </c>
      <c r="C20" s="110"/>
      <c r="D20" s="111"/>
      <c r="E20" s="35">
        <v>17</v>
      </c>
      <c r="F20" s="124" t="s">
        <v>15</v>
      </c>
      <c r="G20" s="125"/>
      <c r="H20" s="125"/>
      <c r="I20" s="126"/>
      <c r="J20" s="35">
        <v>4</v>
      </c>
    </row>
    <row r="21" spans="2:10" ht="6" customHeight="1" thickTop="1" x14ac:dyDescent="0.2">
      <c r="B21" s="5"/>
      <c r="C21" s="5"/>
      <c r="D21" s="5"/>
      <c r="E21" s="5"/>
      <c r="F21" s="5"/>
      <c r="G21" s="5"/>
      <c r="H21" s="5"/>
      <c r="I21" s="5"/>
      <c r="J21" s="5"/>
    </row>
    <row r="22" spans="2:10" ht="15" customHeight="1" x14ac:dyDescent="0.2">
      <c r="B22" s="127" t="s">
        <v>9</v>
      </c>
      <c r="C22" s="128" t="s">
        <v>11</v>
      </c>
      <c r="D22" s="128"/>
      <c r="E22" s="128"/>
      <c r="F22" s="128"/>
      <c r="G22" s="128" t="s">
        <v>12</v>
      </c>
      <c r="H22" s="128"/>
      <c r="I22" s="128"/>
      <c r="J22" s="128"/>
    </row>
    <row r="23" spans="2:10" ht="24.75" customHeight="1" x14ac:dyDescent="0.2">
      <c r="B23" s="127"/>
      <c r="C23" s="8" t="s">
        <v>3</v>
      </c>
      <c r="D23" s="8" t="s">
        <v>1</v>
      </c>
      <c r="E23" s="8" t="s">
        <v>2</v>
      </c>
      <c r="F23" s="8" t="s">
        <v>0</v>
      </c>
      <c r="G23" s="8" t="s">
        <v>3</v>
      </c>
      <c r="H23" s="8" t="s">
        <v>1</v>
      </c>
      <c r="I23" s="8" t="s">
        <v>2</v>
      </c>
      <c r="J23" s="8" t="s">
        <v>0</v>
      </c>
    </row>
    <row r="24" spans="2:10" ht="18.75" customHeight="1" x14ac:dyDescent="0.2">
      <c r="B24" s="7">
        <v>1</v>
      </c>
      <c r="C24" s="36" t="s">
        <v>39</v>
      </c>
      <c r="D24" s="37">
        <v>7</v>
      </c>
      <c r="E24" s="37">
        <v>15</v>
      </c>
      <c r="F24" s="38">
        <v>0</v>
      </c>
      <c r="G24" s="15">
        <f>IFERROR(C24/$E$20,0)</f>
        <v>0</v>
      </c>
      <c r="H24" s="16">
        <f t="shared" ref="H24:J28" si="0">IFERROR(D24/$E$20,0)</f>
        <v>0.41176470588235292</v>
      </c>
      <c r="I24" s="15">
        <f t="shared" si="0"/>
        <v>0.88235294117647056</v>
      </c>
      <c r="J24" s="17">
        <f t="shared" si="0"/>
        <v>0</v>
      </c>
    </row>
    <row r="25" spans="2:10" ht="18.75" customHeight="1" x14ac:dyDescent="0.2">
      <c r="B25" s="7">
        <v>2</v>
      </c>
      <c r="C25" s="39">
        <v>0</v>
      </c>
      <c r="D25" s="40">
        <v>3</v>
      </c>
      <c r="E25" s="40">
        <v>11</v>
      </c>
      <c r="F25" s="41">
        <v>8</v>
      </c>
      <c r="G25" s="15">
        <f>IFERROR(C25/$E$20,0)</f>
        <v>0</v>
      </c>
      <c r="H25" s="16">
        <f t="shared" si="0"/>
        <v>0.17647058823529413</v>
      </c>
      <c r="I25" s="15">
        <f t="shared" si="0"/>
        <v>0.6470588235294118</v>
      </c>
      <c r="J25" s="17">
        <f t="shared" si="0"/>
        <v>0.47058823529411764</v>
      </c>
    </row>
    <row r="26" spans="2:10" ht="18.75" customHeight="1" x14ac:dyDescent="0.2">
      <c r="B26" s="7">
        <v>3</v>
      </c>
      <c r="C26" s="36">
        <v>1</v>
      </c>
      <c r="D26" s="37">
        <v>7</v>
      </c>
      <c r="E26" s="37">
        <v>11</v>
      </c>
      <c r="F26" s="38">
        <v>3</v>
      </c>
      <c r="G26" s="15">
        <f>IFERROR(C26/$E$20,0)</f>
        <v>5.8823529411764705E-2</v>
      </c>
      <c r="H26" s="16">
        <f t="shared" si="0"/>
        <v>0.41176470588235292</v>
      </c>
      <c r="I26" s="15">
        <f t="shared" si="0"/>
        <v>0.6470588235294118</v>
      </c>
      <c r="J26" s="17">
        <f t="shared" si="0"/>
        <v>0.17647058823529413</v>
      </c>
    </row>
    <row r="27" spans="2:10" ht="18.75" customHeight="1" x14ac:dyDescent="0.2">
      <c r="B27" s="7">
        <v>4</v>
      </c>
      <c r="C27" s="39">
        <v>0</v>
      </c>
      <c r="D27" s="40">
        <v>6</v>
      </c>
      <c r="E27" s="40">
        <v>5</v>
      </c>
      <c r="F27" s="41">
        <v>11</v>
      </c>
      <c r="G27" s="15">
        <f>IFERROR(C27/$E$20,0)</f>
        <v>0</v>
      </c>
      <c r="H27" s="16">
        <f t="shared" si="0"/>
        <v>0.35294117647058826</v>
      </c>
      <c r="I27" s="15">
        <f t="shared" si="0"/>
        <v>0.29411764705882354</v>
      </c>
      <c r="J27" s="17">
        <f t="shared" si="0"/>
        <v>0.6470588235294118</v>
      </c>
    </row>
    <row r="28" spans="2:10" ht="18.75" customHeight="1" x14ac:dyDescent="0.2">
      <c r="B28" s="7">
        <v>5</v>
      </c>
      <c r="C28" s="36" t="s">
        <v>39</v>
      </c>
      <c r="D28" s="37" t="s">
        <v>39</v>
      </c>
      <c r="E28" s="37" t="s">
        <v>39</v>
      </c>
      <c r="F28" s="38" t="s">
        <v>39</v>
      </c>
      <c r="G28" s="15">
        <f>IFERROR(C28/$E$20,0)</f>
        <v>0</v>
      </c>
      <c r="H28" s="16">
        <f t="shared" si="0"/>
        <v>0</v>
      </c>
      <c r="I28" s="15">
        <f t="shared" si="0"/>
        <v>0</v>
      </c>
      <c r="J28" s="17"/>
    </row>
    <row r="30" spans="2:10" ht="18" customHeight="1" x14ac:dyDescent="0.2">
      <c r="B30" s="132" t="s">
        <v>14</v>
      </c>
      <c r="C30" s="132"/>
      <c r="D30" s="132"/>
      <c r="E30" s="132"/>
      <c r="F30" s="132"/>
      <c r="G30" s="132"/>
      <c r="H30" s="132"/>
      <c r="I30" s="132"/>
      <c r="J30" s="132"/>
    </row>
    <row r="31" spans="2:10" ht="18" customHeight="1" x14ac:dyDescent="0.2">
      <c r="B31" s="133" t="str">
        <f>CONCATENATE(E6," - Grado ",E8)</f>
        <v>INGLÉS - Grado 4º</v>
      </c>
      <c r="C31" s="133"/>
      <c r="D31" s="133"/>
      <c r="E31" s="133"/>
      <c r="F31" s="133"/>
      <c r="G31" s="133"/>
      <c r="H31" s="133"/>
      <c r="I31" s="133"/>
      <c r="J31" s="133"/>
    </row>
    <row r="51" spans="2:10" x14ac:dyDescent="0.2">
      <c r="D51" s="11">
        <v>1</v>
      </c>
      <c r="E51" s="11">
        <v>2</v>
      </c>
      <c r="F51" s="11">
        <v>3</v>
      </c>
      <c r="G51" s="11">
        <v>4</v>
      </c>
      <c r="H51" s="11">
        <v>5</v>
      </c>
    </row>
    <row r="52" spans="2:10" x14ac:dyDescent="0.2">
      <c r="D52" s="12">
        <f>G24</f>
        <v>0</v>
      </c>
      <c r="E52" s="12">
        <f>G25</f>
        <v>0</v>
      </c>
      <c r="F52" s="12">
        <f>G26</f>
        <v>5.8823529411764705E-2</v>
      </c>
      <c r="G52" s="12">
        <f>G27</f>
        <v>0</v>
      </c>
      <c r="H52" s="12">
        <f>G28</f>
        <v>0</v>
      </c>
    </row>
    <row r="56" spans="2:10" ht="30.75" customHeight="1" x14ac:dyDescent="0.2"/>
    <row r="57" spans="2:10" ht="29.25" customHeight="1" x14ac:dyDescent="0.2">
      <c r="B57" s="134"/>
      <c r="C57" s="134"/>
      <c r="D57" s="134"/>
      <c r="E57" s="134"/>
      <c r="F57" s="134"/>
      <c r="G57" s="134"/>
      <c r="H57" s="134"/>
      <c r="I57" s="134"/>
      <c r="J57" s="134"/>
    </row>
    <row r="58" spans="2:10" ht="23.25" customHeight="1" x14ac:dyDescent="0.25">
      <c r="B58" s="85" t="s">
        <v>31</v>
      </c>
      <c r="C58" s="85"/>
      <c r="D58" s="85"/>
      <c r="E58" s="85"/>
      <c r="F58" s="85"/>
      <c r="G58" s="85"/>
      <c r="H58" s="85"/>
      <c r="I58" s="85"/>
      <c r="J58" s="85"/>
    </row>
    <row r="59" spans="2:10" ht="48" customHeight="1" x14ac:dyDescent="0.2">
      <c r="B59" s="135" t="s">
        <v>37</v>
      </c>
      <c r="C59" s="136"/>
      <c r="D59" s="136"/>
      <c r="E59" s="136"/>
      <c r="F59" s="136"/>
      <c r="G59" s="136"/>
      <c r="H59" s="136"/>
      <c r="I59" s="136"/>
      <c r="J59" s="136"/>
    </row>
    <row r="60" spans="2:10" ht="33" customHeight="1" x14ac:dyDescent="0.2">
      <c r="B60" s="137" t="s">
        <v>32</v>
      </c>
      <c r="C60" s="138"/>
      <c r="D60" s="138"/>
      <c r="E60" s="138"/>
      <c r="F60" s="138"/>
      <c r="G60" s="138"/>
      <c r="H60" s="138"/>
      <c r="I60" s="138"/>
      <c r="J60" s="139"/>
    </row>
    <row r="61" spans="2:10" ht="15" customHeight="1" x14ac:dyDescent="0.2">
      <c r="B61" s="144"/>
      <c r="C61" s="145"/>
      <c r="D61" s="145"/>
      <c r="E61" s="145"/>
      <c r="F61" s="145"/>
      <c r="G61" s="145"/>
      <c r="H61" s="145"/>
      <c r="I61" s="145"/>
      <c r="J61" s="146"/>
    </row>
    <row r="62" spans="2:10" x14ac:dyDescent="0.2">
      <c r="B62" s="103" t="s">
        <v>35</v>
      </c>
      <c r="C62" s="33">
        <v>1</v>
      </c>
      <c r="D62" s="100" t="s">
        <v>84</v>
      </c>
      <c r="E62" s="101"/>
      <c r="F62" s="101"/>
      <c r="G62" s="101"/>
      <c r="H62" s="101"/>
      <c r="I62" s="101"/>
      <c r="J62" s="102"/>
    </row>
    <row r="63" spans="2:10" x14ac:dyDescent="0.2">
      <c r="B63" s="104"/>
      <c r="C63" s="34">
        <v>2</v>
      </c>
      <c r="D63" s="141" t="s">
        <v>85</v>
      </c>
      <c r="E63" s="142"/>
      <c r="F63" s="142"/>
      <c r="G63" s="142"/>
      <c r="H63" s="142"/>
      <c r="I63" s="142"/>
      <c r="J63" s="143"/>
    </row>
    <row r="64" spans="2:10" x14ac:dyDescent="0.2">
      <c r="B64" s="104"/>
      <c r="C64" s="33">
        <v>3</v>
      </c>
      <c r="D64" s="100" t="s">
        <v>86</v>
      </c>
      <c r="E64" s="101"/>
      <c r="F64" s="101"/>
      <c r="G64" s="101"/>
      <c r="H64" s="101"/>
      <c r="I64" s="101"/>
      <c r="J64" s="102"/>
    </row>
    <row r="65" spans="2:10" x14ac:dyDescent="0.2">
      <c r="B65" s="104"/>
      <c r="C65" s="34">
        <v>4</v>
      </c>
      <c r="D65" s="141" t="s">
        <v>87</v>
      </c>
      <c r="E65" s="142"/>
      <c r="F65" s="142"/>
      <c r="G65" s="142"/>
      <c r="H65" s="142"/>
      <c r="I65" s="142"/>
      <c r="J65" s="143"/>
    </row>
    <row r="66" spans="2:10" x14ac:dyDescent="0.2">
      <c r="B66" s="105"/>
      <c r="C66" s="33">
        <v>5</v>
      </c>
      <c r="D66" s="100"/>
      <c r="E66" s="101"/>
      <c r="F66" s="101"/>
      <c r="G66" s="101"/>
      <c r="H66" s="101"/>
      <c r="I66" s="101"/>
      <c r="J66" s="102"/>
    </row>
    <row r="67" spans="2:10" x14ac:dyDescent="0.2">
      <c r="B67" s="129"/>
      <c r="C67" s="130"/>
      <c r="D67" s="130"/>
      <c r="E67" s="130"/>
      <c r="F67" s="130"/>
      <c r="G67" s="130"/>
      <c r="H67" s="130"/>
      <c r="I67" s="130"/>
      <c r="J67" s="131"/>
    </row>
    <row r="68" spans="2:10" x14ac:dyDescent="0.2">
      <c r="B68" s="103" t="s">
        <v>33</v>
      </c>
      <c r="C68" s="33">
        <v>1</v>
      </c>
      <c r="D68" s="100" t="s">
        <v>104</v>
      </c>
      <c r="E68" s="101"/>
      <c r="F68" s="101"/>
      <c r="G68" s="101"/>
      <c r="H68" s="101"/>
      <c r="I68" s="101"/>
      <c r="J68" s="102"/>
    </row>
    <row r="69" spans="2:10" x14ac:dyDescent="0.2">
      <c r="B69" s="104"/>
      <c r="C69" s="34">
        <v>2</v>
      </c>
      <c r="D69" s="141" t="s">
        <v>106</v>
      </c>
      <c r="E69" s="142"/>
      <c r="F69" s="142"/>
      <c r="G69" s="142"/>
      <c r="H69" s="142"/>
      <c r="I69" s="142"/>
      <c r="J69" s="143"/>
    </row>
    <row r="70" spans="2:10" x14ac:dyDescent="0.2">
      <c r="B70" s="104"/>
      <c r="C70" s="33">
        <v>3</v>
      </c>
      <c r="D70" s="100" t="s">
        <v>105</v>
      </c>
      <c r="E70" s="101"/>
      <c r="F70" s="101"/>
      <c r="G70" s="101"/>
      <c r="H70" s="101"/>
      <c r="I70" s="101"/>
      <c r="J70" s="102"/>
    </row>
    <row r="71" spans="2:10" x14ac:dyDescent="0.2">
      <c r="B71" s="104"/>
      <c r="C71" s="34">
        <v>4</v>
      </c>
      <c r="D71" s="141" t="s">
        <v>64</v>
      </c>
      <c r="E71" s="142"/>
      <c r="F71" s="142"/>
      <c r="G71" s="142"/>
      <c r="H71" s="142"/>
      <c r="I71" s="142"/>
      <c r="J71" s="143"/>
    </row>
    <row r="72" spans="2:10" x14ac:dyDescent="0.2">
      <c r="B72" s="105"/>
      <c r="C72" s="33">
        <v>5</v>
      </c>
      <c r="D72" s="100"/>
      <c r="E72" s="101"/>
      <c r="F72" s="101"/>
      <c r="G72" s="101"/>
      <c r="H72" s="101"/>
      <c r="I72" s="101"/>
      <c r="J72" s="102"/>
    </row>
    <row r="73" spans="2:10" x14ac:dyDescent="0.2">
      <c r="B73" s="129"/>
      <c r="C73" s="130"/>
      <c r="D73" s="130"/>
      <c r="E73" s="130"/>
      <c r="F73" s="130"/>
      <c r="G73" s="130"/>
      <c r="H73" s="130"/>
      <c r="I73" s="130"/>
      <c r="J73" s="131"/>
    </row>
    <row r="74" spans="2:10" x14ac:dyDescent="0.2">
      <c r="B74" s="103" t="s">
        <v>34</v>
      </c>
      <c r="C74" s="33">
        <v>1</v>
      </c>
      <c r="D74" s="100" t="s">
        <v>74</v>
      </c>
      <c r="E74" s="101"/>
      <c r="F74" s="101"/>
      <c r="G74" s="101"/>
      <c r="H74" s="101"/>
      <c r="I74" s="101"/>
      <c r="J74" s="102"/>
    </row>
    <row r="75" spans="2:10" x14ac:dyDescent="0.2">
      <c r="B75" s="104"/>
      <c r="C75" s="34">
        <v>2</v>
      </c>
      <c r="D75" s="141" t="s">
        <v>127</v>
      </c>
      <c r="E75" s="142"/>
      <c r="F75" s="142"/>
      <c r="G75" s="142"/>
      <c r="H75" s="142"/>
      <c r="I75" s="142"/>
      <c r="J75" s="143"/>
    </row>
    <row r="76" spans="2:10" x14ac:dyDescent="0.2">
      <c r="B76" s="104"/>
      <c r="C76" s="33">
        <v>3</v>
      </c>
      <c r="D76" s="100" t="s">
        <v>128</v>
      </c>
      <c r="E76" s="101"/>
      <c r="F76" s="101"/>
      <c r="G76" s="101"/>
      <c r="H76" s="101"/>
      <c r="I76" s="101"/>
      <c r="J76" s="102"/>
    </row>
    <row r="77" spans="2:10" x14ac:dyDescent="0.2">
      <c r="B77" s="104"/>
      <c r="C77" s="34">
        <v>4</v>
      </c>
      <c r="D77" s="141" t="s">
        <v>65</v>
      </c>
      <c r="E77" s="142"/>
      <c r="F77" s="142"/>
      <c r="G77" s="142"/>
      <c r="H77" s="142"/>
      <c r="I77" s="142"/>
      <c r="J77" s="143"/>
    </row>
    <row r="78" spans="2:10" x14ac:dyDescent="0.2">
      <c r="B78" s="105"/>
      <c r="C78" s="33">
        <v>5</v>
      </c>
      <c r="D78" s="100"/>
      <c r="E78" s="101"/>
      <c r="F78" s="101"/>
      <c r="G78" s="101"/>
      <c r="H78" s="101"/>
      <c r="I78" s="101"/>
      <c r="J78" s="102"/>
    </row>
    <row r="79" spans="2:10" x14ac:dyDescent="0.2">
      <c r="B79" s="129"/>
      <c r="C79" s="130"/>
      <c r="D79" s="130"/>
      <c r="E79" s="130"/>
      <c r="F79" s="130"/>
      <c r="G79" s="130"/>
      <c r="H79" s="130"/>
      <c r="I79" s="130"/>
      <c r="J79" s="131"/>
    </row>
    <row r="80" spans="2:10" x14ac:dyDescent="0.2">
      <c r="B80" s="103" t="s">
        <v>36</v>
      </c>
      <c r="C80" s="33">
        <v>1</v>
      </c>
      <c r="D80" s="100" t="s">
        <v>141</v>
      </c>
      <c r="E80" s="101"/>
      <c r="F80" s="101"/>
      <c r="G80" s="101"/>
      <c r="H80" s="101"/>
      <c r="I80" s="101"/>
      <c r="J80" s="102"/>
    </row>
    <row r="81" spans="2:10" x14ac:dyDescent="0.2">
      <c r="B81" s="104"/>
      <c r="C81" s="34">
        <v>2</v>
      </c>
      <c r="D81" s="141" t="s">
        <v>142</v>
      </c>
      <c r="E81" s="142"/>
      <c r="F81" s="142"/>
      <c r="G81" s="142"/>
      <c r="H81" s="142"/>
      <c r="I81" s="142"/>
      <c r="J81" s="143"/>
    </row>
    <row r="82" spans="2:10" x14ac:dyDescent="0.2">
      <c r="B82" s="104"/>
      <c r="C82" s="33">
        <v>3</v>
      </c>
      <c r="D82" s="100" t="s">
        <v>143</v>
      </c>
      <c r="E82" s="101"/>
      <c r="F82" s="101"/>
      <c r="G82" s="101"/>
      <c r="H82" s="101"/>
      <c r="I82" s="101"/>
      <c r="J82" s="102"/>
    </row>
    <row r="83" spans="2:10" x14ac:dyDescent="0.2">
      <c r="B83" s="104"/>
      <c r="C83" s="34">
        <v>4</v>
      </c>
      <c r="D83" s="141"/>
      <c r="E83" s="142"/>
      <c r="F83" s="142"/>
      <c r="G83" s="142"/>
      <c r="H83" s="142"/>
      <c r="I83" s="142"/>
      <c r="J83" s="143"/>
    </row>
    <row r="84" spans="2:10" x14ac:dyDescent="0.2">
      <c r="B84" s="105"/>
      <c r="C84" s="33">
        <v>5</v>
      </c>
      <c r="D84" s="100"/>
      <c r="E84" s="101"/>
      <c r="F84" s="101"/>
      <c r="G84" s="101"/>
      <c r="H84" s="101"/>
      <c r="I84" s="101"/>
      <c r="J84" s="102"/>
    </row>
    <row r="85" spans="2:10" x14ac:dyDescent="0.2">
      <c r="B85" s="129"/>
      <c r="C85" s="130"/>
      <c r="D85" s="130"/>
      <c r="E85" s="130"/>
      <c r="F85" s="130"/>
      <c r="G85" s="130"/>
      <c r="H85" s="130"/>
      <c r="I85" s="130"/>
      <c r="J85" s="131"/>
    </row>
    <row r="86" spans="2:10" x14ac:dyDescent="0.2">
      <c r="B86" s="103" t="s">
        <v>38</v>
      </c>
      <c r="C86" s="33">
        <v>1</v>
      </c>
      <c r="D86" s="100"/>
      <c r="E86" s="101"/>
      <c r="F86" s="101"/>
      <c r="G86" s="101"/>
      <c r="H86" s="101"/>
      <c r="I86" s="101"/>
      <c r="J86" s="102"/>
    </row>
    <row r="87" spans="2:10" x14ac:dyDescent="0.2">
      <c r="B87" s="104"/>
      <c r="C87" s="34">
        <v>2</v>
      </c>
      <c r="D87" s="141"/>
      <c r="E87" s="142"/>
      <c r="F87" s="142"/>
      <c r="G87" s="142"/>
      <c r="H87" s="142"/>
      <c r="I87" s="142"/>
      <c r="J87" s="143"/>
    </row>
    <row r="88" spans="2:10" x14ac:dyDescent="0.2">
      <c r="B88" s="104"/>
      <c r="C88" s="33">
        <v>3</v>
      </c>
      <c r="D88" s="100"/>
      <c r="E88" s="101"/>
      <c r="F88" s="101"/>
      <c r="G88" s="101"/>
      <c r="H88" s="101"/>
      <c r="I88" s="101"/>
      <c r="J88" s="102"/>
    </row>
    <row r="89" spans="2:10" x14ac:dyDescent="0.2">
      <c r="B89" s="104"/>
      <c r="C89" s="34">
        <v>4</v>
      </c>
      <c r="D89" s="141"/>
      <c r="E89" s="142"/>
      <c r="F89" s="142"/>
      <c r="G89" s="142"/>
      <c r="H89" s="142"/>
      <c r="I89" s="142"/>
      <c r="J89" s="143"/>
    </row>
    <row r="90" spans="2:10" x14ac:dyDescent="0.2">
      <c r="B90" s="105"/>
      <c r="C90" s="33">
        <v>5</v>
      </c>
      <c r="D90" s="100"/>
      <c r="E90" s="101"/>
      <c r="F90" s="101"/>
      <c r="G90" s="101"/>
      <c r="H90" s="101"/>
      <c r="I90" s="101"/>
      <c r="J90" s="102"/>
    </row>
    <row r="93" spans="2:10" x14ac:dyDescent="0.2">
      <c r="B93" s="147" t="s">
        <v>51</v>
      </c>
      <c r="C93" s="147"/>
      <c r="D93" s="147"/>
      <c r="E93" s="147"/>
      <c r="F93" s="147"/>
      <c r="G93" s="147"/>
      <c r="H93" s="147"/>
      <c r="I93" s="147"/>
      <c r="J93" s="147"/>
    </row>
    <row r="94" spans="2:10" x14ac:dyDescent="0.2">
      <c r="B94" s="148"/>
      <c r="C94" s="148"/>
      <c r="D94" s="148"/>
      <c r="E94" s="148"/>
      <c r="F94" s="148"/>
      <c r="G94" s="148"/>
      <c r="H94" s="148"/>
      <c r="I94" s="148"/>
      <c r="J94" s="148"/>
    </row>
    <row r="95" spans="2:10" x14ac:dyDescent="0.2">
      <c r="B95" s="148"/>
      <c r="C95" s="148"/>
      <c r="D95" s="148"/>
      <c r="E95" s="148"/>
      <c r="F95" s="148"/>
      <c r="G95" s="148"/>
      <c r="H95" s="148"/>
      <c r="I95" s="148"/>
      <c r="J95" s="148"/>
    </row>
  </sheetData>
  <mergeCells count="59">
    <mergeCell ref="C12:J12"/>
    <mergeCell ref="B1:J1"/>
    <mergeCell ref="B4:J5"/>
    <mergeCell ref="B6:D6"/>
    <mergeCell ref="E6:J6"/>
    <mergeCell ref="B10:J10"/>
    <mergeCell ref="B57:J57"/>
    <mergeCell ref="C13:J13"/>
    <mergeCell ref="C14:J14"/>
    <mergeCell ref="C15:J15"/>
    <mergeCell ref="C16:J16"/>
    <mergeCell ref="B18:J18"/>
    <mergeCell ref="B20:D20"/>
    <mergeCell ref="F20:I20"/>
    <mergeCell ref="B22:B23"/>
    <mergeCell ref="C22:F22"/>
    <mergeCell ref="G22:J22"/>
    <mergeCell ref="B30:J30"/>
    <mergeCell ref="B31:J31"/>
    <mergeCell ref="B58:J58"/>
    <mergeCell ref="B59:J59"/>
    <mergeCell ref="B60:J60"/>
    <mergeCell ref="B61:J61"/>
    <mergeCell ref="B62:B66"/>
    <mergeCell ref="D62:J62"/>
    <mergeCell ref="D63:J63"/>
    <mergeCell ref="D64:J64"/>
    <mergeCell ref="D65:J65"/>
    <mergeCell ref="D66:J66"/>
    <mergeCell ref="B67:J67"/>
    <mergeCell ref="B68:B72"/>
    <mergeCell ref="D68:J68"/>
    <mergeCell ref="D69:J69"/>
    <mergeCell ref="D70:J70"/>
    <mergeCell ref="D71:J71"/>
    <mergeCell ref="D72:J72"/>
    <mergeCell ref="B73:J73"/>
    <mergeCell ref="B74:B78"/>
    <mergeCell ref="D74:J74"/>
    <mergeCell ref="D75:J75"/>
    <mergeCell ref="D76:J76"/>
    <mergeCell ref="D77:J77"/>
    <mergeCell ref="D78:J78"/>
    <mergeCell ref="B79:J79"/>
    <mergeCell ref="B80:B84"/>
    <mergeCell ref="D80:J80"/>
    <mergeCell ref="D81:J81"/>
    <mergeCell ref="D82:J82"/>
    <mergeCell ref="D83:J83"/>
    <mergeCell ref="D84:J84"/>
    <mergeCell ref="B93:J93"/>
    <mergeCell ref="B94:J95"/>
    <mergeCell ref="B85:J85"/>
    <mergeCell ref="B86:B90"/>
    <mergeCell ref="D86:J86"/>
    <mergeCell ref="D87:J87"/>
    <mergeCell ref="D88:J88"/>
    <mergeCell ref="D89:J89"/>
    <mergeCell ref="D90:J90"/>
  </mergeCells>
  <conditionalFormatting sqref="G24:J24">
    <cfRule type="expression" dxfId="19" priority="5">
      <formula>IF($E$20=0,1,0)</formula>
    </cfRule>
  </conditionalFormatting>
  <conditionalFormatting sqref="G26:J26">
    <cfRule type="expression" dxfId="18" priority="4">
      <formula>IF($E$20=0,1,0)</formula>
    </cfRule>
  </conditionalFormatting>
  <conditionalFormatting sqref="G28:J28">
    <cfRule type="expression" dxfId="17" priority="3">
      <formula>IF($E$20=0,1,0)</formula>
    </cfRule>
  </conditionalFormatting>
  <conditionalFormatting sqref="G25:J25">
    <cfRule type="expression" dxfId="16" priority="2">
      <formula>IF($E$20=0,1,0)</formula>
    </cfRule>
  </conditionalFormatting>
  <conditionalFormatting sqref="G27:J27">
    <cfRule type="expression" dxfId="15"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5"/>
  <sheetViews>
    <sheetView view="pageLayout" topLeftCell="A17" workbookViewId="0">
      <selection activeCell="C24" sqref="C24:F27"/>
    </sheetView>
  </sheetViews>
  <sheetFormatPr baseColWidth="10" defaultColWidth="11.42578125" defaultRowHeight="14.25" x14ac:dyDescent="0.2"/>
  <cols>
    <col min="1" max="1" width="0.5703125" style="1" customWidth="1"/>
    <col min="2" max="2" width="10.42578125" style="1" customWidth="1"/>
    <col min="3" max="3" width="8.42578125" style="1" customWidth="1"/>
    <col min="4" max="9" width="10.42578125" style="1" customWidth="1"/>
    <col min="10" max="10" width="8.85546875" style="1" customWidth="1"/>
    <col min="11" max="11" width="0.5703125" style="1" hidden="1" customWidth="1"/>
    <col min="12" max="16384" width="11.42578125" style="1"/>
  </cols>
  <sheetData>
    <row r="1" spans="2:12" ht="18" x14ac:dyDescent="0.25">
      <c r="B1" s="85" t="s">
        <v>30</v>
      </c>
      <c r="C1" s="85"/>
      <c r="D1" s="85"/>
      <c r="E1" s="85"/>
      <c r="F1" s="85"/>
      <c r="G1" s="85"/>
      <c r="H1" s="85"/>
      <c r="I1" s="85"/>
      <c r="J1" s="85"/>
    </row>
    <row r="2" spans="2:12" ht="7.5" customHeight="1" x14ac:dyDescent="0.2">
      <c r="B2" s="2"/>
      <c r="C2" s="2"/>
      <c r="D2" s="2"/>
      <c r="E2" s="2"/>
      <c r="F2" s="2"/>
      <c r="G2" s="2"/>
      <c r="H2" s="2"/>
      <c r="I2" s="2"/>
      <c r="J2" s="2"/>
    </row>
    <row r="3" spans="2:12" ht="8.25" customHeight="1" x14ac:dyDescent="0.2"/>
    <row r="4" spans="2:12" ht="14.25" customHeight="1" x14ac:dyDescent="0.2">
      <c r="B4" s="106" t="s">
        <v>41</v>
      </c>
      <c r="C4" s="106"/>
      <c r="D4" s="106"/>
      <c r="E4" s="106"/>
      <c r="F4" s="106"/>
      <c r="G4" s="106"/>
      <c r="H4" s="106"/>
      <c r="I4" s="106"/>
      <c r="J4" s="106"/>
    </row>
    <row r="5" spans="2:12" ht="15" thickBot="1" x14ac:dyDescent="0.25">
      <c r="B5" s="106"/>
      <c r="C5" s="106"/>
      <c r="D5" s="106"/>
      <c r="E5" s="106"/>
      <c r="F5" s="106"/>
      <c r="G5" s="106"/>
      <c r="H5" s="106"/>
      <c r="I5" s="106"/>
      <c r="J5" s="106"/>
    </row>
    <row r="6" spans="2:12" ht="22.5" customHeight="1" thickTop="1" thickBot="1" x14ac:dyDescent="0.25">
      <c r="B6" s="110" t="s">
        <v>7</v>
      </c>
      <c r="C6" s="110"/>
      <c r="D6" s="111"/>
      <c r="E6" s="112" t="s">
        <v>68</v>
      </c>
      <c r="F6" s="113"/>
      <c r="G6" s="113"/>
      <c r="H6" s="113"/>
      <c r="I6" s="113"/>
      <c r="J6" s="114"/>
    </row>
    <row r="7" spans="2:12" ht="7.5" customHeight="1" thickTop="1" thickBot="1" x14ac:dyDescent="0.25"/>
    <row r="8" spans="2:12" ht="22.5" customHeight="1" thickTop="1" thickBot="1" x14ac:dyDescent="0.25">
      <c r="D8" s="46" t="s">
        <v>13</v>
      </c>
      <c r="E8" s="35" t="s">
        <v>153</v>
      </c>
      <c r="F8" s="3"/>
      <c r="G8" s="3"/>
      <c r="H8" s="3"/>
      <c r="I8" s="3"/>
      <c r="J8" s="9"/>
    </row>
    <row r="9" spans="2:12" ht="7.5" customHeight="1" thickTop="1" x14ac:dyDescent="0.2"/>
    <row r="10" spans="2:12" ht="34.5" customHeight="1" x14ac:dyDescent="0.2">
      <c r="B10" s="115" t="s">
        <v>45</v>
      </c>
      <c r="C10" s="115"/>
      <c r="D10" s="115"/>
      <c r="E10" s="115"/>
      <c r="F10" s="115"/>
      <c r="G10" s="115"/>
      <c r="H10" s="115"/>
      <c r="I10" s="115"/>
      <c r="J10" s="115"/>
      <c r="L10" s="1" t="s">
        <v>43</v>
      </c>
    </row>
    <row r="11" spans="2:12" ht="6" customHeight="1" x14ac:dyDescent="0.2">
      <c r="B11" s="5"/>
      <c r="C11" s="5"/>
      <c r="D11" s="5"/>
      <c r="E11" s="5"/>
      <c r="F11" s="5"/>
      <c r="G11" s="5"/>
      <c r="H11" s="5"/>
      <c r="I11" s="5"/>
      <c r="J11" s="5"/>
    </row>
    <row r="12" spans="2:12" ht="36.75" customHeight="1" x14ac:dyDescent="0.2">
      <c r="B12" s="20" t="s">
        <v>4</v>
      </c>
      <c r="C12" s="116" t="str">
        <f>CONCATENATE("Descripción de los niveles de desempeño - ",D6," Grado ",E8)</f>
        <v>Descripción de los niveles de desempeño -  Grado 4º</v>
      </c>
      <c r="D12" s="117"/>
      <c r="E12" s="117"/>
      <c r="F12" s="117"/>
      <c r="G12" s="117"/>
      <c r="H12" s="117"/>
      <c r="I12" s="117"/>
      <c r="J12" s="118"/>
    </row>
    <row r="13" spans="2:12" ht="67.349999999999994" customHeight="1" x14ac:dyDescent="0.2">
      <c r="B13" s="43" t="s">
        <v>0</v>
      </c>
      <c r="C13" s="119" t="s">
        <v>62</v>
      </c>
      <c r="D13" s="120"/>
      <c r="E13" s="120"/>
      <c r="F13" s="120"/>
      <c r="G13" s="120"/>
      <c r="H13" s="120"/>
      <c r="I13" s="120"/>
      <c r="J13" s="121"/>
    </row>
    <row r="14" spans="2:12" ht="67.349999999999994" customHeight="1" x14ac:dyDescent="0.2">
      <c r="B14" s="43" t="s">
        <v>2</v>
      </c>
      <c r="C14" s="122" t="s">
        <v>60</v>
      </c>
      <c r="D14" s="108"/>
      <c r="E14" s="108"/>
      <c r="F14" s="108"/>
      <c r="G14" s="108"/>
      <c r="H14" s="108"/>
      <c r="I14" s="108"/>
      <c r="J14" s="109"/>
    </row>
    <row r="15" spans="2:12" ht="67.349999999999994" customHeight="1" x14ac:dyDescent="0.2">
      <c r="B15" s="43" t="s">
        <v>1</v>
      </c>
      <c r="C15" s="123" t="s">
        <v>61</v>
      </c>
      <c r="D15" s="120"/>
      <c r="E15" s="120"/>
      <c r="F15" s="120"/>
      <c r="G15" s="120"/>
      <c r="H15" s="120"/>
      <c r="I15" s="120"/>
      <c r="J15" s="121"/>
    </row>
    <row r="16" spans="2:12" ht="67.349999999999994" customHeight="1" x14ac:dyDescent="0.2">
      <c r="B16" s="43" t="s">
        <v>3</v>
      </c>
      <c r="C16" s="107" t="s">
        <v>63</v>
      </c>
      <c r="D16" s="108"/>
      <c r="E16" s="108"/>
      <c r="F16" s="108"/>
      <c r="G16" s="108"/>
      <c r="H16" s="108"/>
      <c r="I16" s="108"/>
      <c r="J16" s="109"/>
    </row>
    <row r="18" spans="2:10" ht="43.5" customHeight="1" x14ac:dyDescent="0.2">
      <c r="B18" s="115" t="s">
        <v>10</v>
      </c>
      <c r="C18" s="115"/>
      <c r="D18" s="115"/>
      <c r="E18" s="115"/>
      <c r="F18" s="115"/>
      <c r="G18" s="115"/>
      <c r="H18" s="115"/>
      <c r="I18" s="115"/>
      <c r="J18" s="115"/>
    </row>
    <row r="19" spans="2:10" ht="7.5" customHeight="1" thickBot="1" x14ac:dyDescent="0.25">
      <c r="B19" s="47"/>
      <c r="C19" s="47"/>
      <c r="D19" s="47"/>
      <c r="E19" s="47"/>
      <c r="F19" s="47"/>
      <c r="G19" s="47"/>
      <c r="H19" s="47"/>
      <c r="I19" s="47"/>
      <c r="J19" s="47"/>
    </row>
    <row r="20" spans="2:10" ht="22.5" customHeight="1" thickTop="1" thickBot="1" x14ac:dyDescent="0.25">
      <c r="B20" s="110" t="s">
        <v>8</v>
      </c>
      <c r="C20" s="110"/>
      <c r="D20" s="111"/>
      <c r="E20" s="35">
        <v>22</v>
      </c>
      <c r="F20" s="124" t="s">
        <v>15</v>
      </c>
      <c r="G20" s="125"/>
      <c r="H20" s="125"/>
      <c r="I20" s="126"/>
      <c r="J20" s="35">
        <v>4</v>
      </c>
    </row>
    <row r="21" spans="2:10" ht="6" customHeight="1" thickTop="1" x14ac:dyDescent="0.2">
      <c r="B21" s="5"/>
      <c r="C21" s="5"/>
      <c r="D21" s="5"/>
      <c r="E21" s="5"/>
      <c r="F21" s="5"/>
      <c r="G21" s="5"/>
      <c r="H21" s="5"/>
      <c r="I21" s="5"/>
      <c r="J21" s="5"/>
    </row>
    <row r="22" spans="2:10" ht="15" customHeight="1" x14ac:dyDescent="0.2">
      <c r="B22" s="127" t="s">
        <v>9</v>
      </c>
      <c r="C22" s="128" t="s">
        <v>11</v>
      </c>
      <c r="D22" s="128"/>
      <c r="E22" s="128"/>
      <c r="F22" s="128"/>
      <c r="G22" s="128" t="s">
        <v>12</v>
      </c>
      <c r="H22" s="128"/>
      <c r="I22" s="128"/>
      <c r="J22" s="128"/>
    </row>
    <row r="23" spans="2:10" ht="24.75" customHeight="1" x14ac:dyDescent="0.2">
      <c r="B23" s="127"/>
      <c r="C23" s="8" t="s">
        <v>3</v>
      </c>
      <c r="D23" s="8" t="s">
        <v>1</v>
      </c>
      <c r="E23" s="8" t="s">
        <v>2</v>
      </c>
      <c r="F23" s="8" t="s">
        <v>0</v>
      </c>
      <c r="G23" s="8" t="s">
        <v>3</v>
      </c>
      <c r="H23" s="8" t="s">
        <v>1</v>
      </c>
      <c r="I23" s="8" t="s">
        <v>2</v>
      </c>
      <c r="J23" s="8" t="s">
        <v>0</v>
      </c>
    </row>
    <row r="24" spans="2:10" ht="18.75" customHeight="1" x14ac:dyDescent="0.2">
      <c r="B24" s="7">
        <v>1</v>
      </c>
      <c r="C24" s="36" t="s">
        <v>39</v>
      </c>
      <c r="D24" s="37">
        <v>5</v>
      </c>
      <c r="E24" s="37">
        <v>9</v>
      </c>
      <c r="F24" s="38">
        <v>8</v>
      </c>
      <c r="G24" s="15">
        <f>IFERROR(C24/$E$20,0)</f>
        <v>0</v>
      </c>
      <c r="H24" s="16">
        <f t="shared" ref="H24:J28" si="0">IFERROR(D24/$E$20,0)</f>
        <v>0.22727272727272727</v>
      </c>
      <c r="I24" s="15">
        <f t="shared" si="0"/>
        <v>0.40909090909090912</v>
      </c>
      <c r="J24" s="17">
        <f t="shared" si="0"/>
        <v>0.36363636363636365</v>
      </c>
    </row>
    <row r="25" spans="2:10" ht="18.75" customHeight="1" x14ac:dyDescent="0.2">
      <c r="B25" s="7">
        <v>2</v>
      </c>
      <c r="C25" s="39">
        <v>0</v>
      </c>
      <c r="D25" s="40">
        <v>2</v>
      </c>
      <c r="E25" s="40">
        <v>7</v>
      </c>
      <c r="F25" s="41">
        <v>13</v>
      </c>
      <c r="G25" s="15">
        <f>IFERROR(C25/$E$20,0)</f>
        <v>0</v>
      </c>
      <c r="H25" s="16">
        <f t="shared" si="0"/>
        <v>9.0909090909090912E-2</v>
      </c>
      <c r="I25" s="15">
        <f t="shared" si="0"/>
        <v>0.31818181818181818</v>
      </c>
      <c r="J25" s="17">
        <f t="shared" si="0"/>
        <v>0.59090909090909094</v>
      </c>
    </row>
    <row r="26" spans="2:10" ht="18.75" customHeight="1" x14ac:dyDescent="0.2">
      <c r="B26" s="7">
        <v>3</v>
      </c>
      <c r="C26" s="36">
        <v>1</v>
      </c>
      <c r="D26" s="37">
        <v>2</v>
      </c>
      <c r="E26" s="37">
        <v>8</v>
      </c>
      <c r="F26" s="38">
        <v>11</v>
      </c>
      <c r="G26" s="15">
        <f>IFERROR(C26/$E$20,0)</f>
        <v>4.5454545454545456E-2</v>
      </c>
      <c r="H26" s="16">
        <f t="shared" si="0"/>
        <v>9.0909090909090912E-2</v>
      </c>
      <c r="I26" s="15">
        <f t="shared" si="0"/>
        <v>0.36363636363636365</v>
      </c>
      <c r="J26" s="17">
        <f t="shared" si="0"/>
        <v>0.5</v>
      </c>
    </row>
    <row r="27" spans="2:10" ht="18.75" customHeight="1" x14ac:dyDescent="0.2">
      <c r="B27" s="7">
        <v>4</v>
      </c>
      <c r="C27" s="39" t="s">
        <v>39</v>
      </c>
      <c r="D27" s="40">
        <v>5</v>
      </c>
      <c r="E27" s="40">
        <v>6</v>
      </c>
      <c r="F27" s="41">
        <v>11</v>
      </c>
      <c r="G27" s="15">
        <f>IFERROR(C27/$E$20,0)</f>
        <v>0</v>
      </c>
      <c r="H27" s="16">
        <f t="shared" si="0"/>
        <v>0.22727272727272727</v>
      </c>
      <c r="I27" s="15">
        <f t="shared" si="0"/>
        <v>0.27272727272727271</v>
      </c>
      <c r="J27" s="17">
        <f t="shared" si="0"/>
        <v>0.5</v>
      </c>
    </row>
    <row r="28" spans="2:10" ht="18.75" customHeight="1" x14ac:dyDescent="0.2">
      <c r="B28" s="7">
        <v>5</v>
      </c>
      <c r="C28" s="36" t="s">
        <v>39</v>
      </c>
      <c r="D28" s="37" t="s">
        <v>39</v>
      </c>
      <c r="E28" s="37" t="s">
        <v>39</v>
      </c>
      <c r="F28" s="38" t="s">
        <v>39</v>
      </c>
      <c r="G28" s="15">
        <f>IFERROR(C28/$E$20,0)</f>
        <v>0</v>
      </c>
      <c r="H28" s="16">
        <f t="shared" si="0"/>
        <v>0</v>
      </c>
      <c r="I28" s="15">
        <f t="shared" si="0"/>
        <v>0</v>
      </c>
      <c r="J28" s="17"/>
    </row>
    <row r="30" spans="2:10" ht="18" customHeight="1" x14ac:dyDescent="0.2">
      <c r="B30" s="132" t="s">
        <v>14</v>
      </c>
      <c r="C30" s="132"/>
      <c r="D30" s="132"/>
      <c r="E30" s="132"/>
      <c r="F30" s="132"/>
      <c r="G30" s="132"/>
      <c r="H30" s="132"/>
      <c r="I30" s="132"/>
      <c r="J30" s="132"/>
    </row>
    <row r="31" spans="2:10" ht="18" customHeight="1" x14ac:dyDescent="0.2">
      <c r="B31" s="133" t="str">
        <f>CONCATENATE(E6," - Grado ",E8)</f>
        <v>SOCIALES - Grado 4º</v>
      </c>
      <c r="C31" s="133"/>
      <c r="D31" s="133"/>
      <c r="E31" s="133"/>
      <c r="F31" s="133"/>
      <c r="G31" s="133"/>
      <c r="H31" s="133"/>
      <c r="I31" s="133"/>
      <c r="J31" s="133"/>
    </row>
    <row r="51" spans="2:10" x14ac:dyDescent="0.2">
      <c r="D51" s="11">
        <v>1</v>
      </c>
      <c r="E51" s="11">
        <v>2</v>
      </c>
      <c r="F51" s="11">
        <v>3</v>
      </c>
      <c r="G51" s="11">
        <v>4</v>
      </c>
      <c r="H51" s="11">
        <v>5</v>
      </c>
    </row>
    <row r="52" spans="2:10" x14ac:dyDescent="0.2">
      <c r="D52" s="12">
        <f>G24</f>
        <v>0</v>
      </c>
      <c r="E52" s="12">
        <f>G25</f>
        <v>0</v>
      </c>
      <c r="F52" s="12">
        <f>G26</f>
        <v>4.5454545454545456E-2</v>
      </c>
      <c r="G52" s="12">
        <f>G27</f>
        <v>0</v>
      </c>
      <c r="H52" s="12">
        <f>G28</f>
        <v>0</v>
      </c>
    </row>
    <row r="56" spans="2:10" ht="30.75" customHeight="1" x14ac:dyDescent="0.2"/>
    <row r="57" spans="2:10" ht="29.25" customHeight="1" x14ac:dyDescent="0.2">
      <c r="B57" s="134"/>
      <c r="C57" s="134"/>
      <c r="D57" s="134"/>
      <c r="E57" s="134"/>
      <c r="F57" s="134"/>
      <c r="G57" s="134"/>
      <c r="H57" s="134"/>
      <c r="I57" s="134"/>
      <c r="J57" s="134"/>
    </row>
    <row r="58" spans="2:10" ht="23.25" customHeight="1" x14ac:dyDescent="0.25">
      <c r="B58" s="85" t="s">
        <v>31</v>
      </c>
      <c r="C58" s="85"/>
      <c r="D58" s="85"/>
      <c r="E58" s="85"/>
      <c r="F58" s="85"/>
      <c r="G58" s="85"/>
      <c r="H58" s="85"/>
      <c r="I58" s="85"/>
      <c r="J58" s="85"/>
    </row>
    <row r="59" spans="2:10" ht="48" customHeight="1" x14ac:dyDescent="0.2">
      <c r="B59" s="135" t="s">
        <v>37</v>
      </c>
      <c r="C59" s="136"/>
      <c r="D59" s="136"/>
      <c r="E59" s="136"/>
      <c r="F59" s="136"/>
      <c r="G59" s="136"/>
      <c r="H59" s="136"/>
      <c r="I59" s="136"/>
      <c r="J59" s="136"/>
    </row>
    <row r="60" spans="2:10" ht="33" customHeight="1" x14ac:dyDescent="0.2">
      <c r="B60" s="137" t="s">
        <v>32</v>
      </c>
      <c r="C60" s="138"/>
      <c r="D60" s="138"/>
      <c r="E60" s="138"/>
      <c r="F60" s="138"/>
      <c r="G60" s="138"/>
      <c r="H60" s="138"/>
      <c r="I60" s="138"/>
      <c r="J60" s="139"/>
    </row>
    <row r="61" spans="2:10" ht="15" customHeight="1" x14ac:dyDescent="0.2">
      <c r="B61" s="144"/>
      <c r="C61" s="145"/>
      <c r="D61" s="145"/>
      <c r="E61" s="145"/>
      <c r="F61" s="145"/>
      <c r="G61" s="145"/>
      <c r="H61" s="145"/>
      <c r="I61" s="145"/>
      <c r="J61" s="146"/>
    </row>
    <row r="62" spans="2:10" x14ac:dyDescent="0.2">
      <c r="B62" s="103" t="s">
        <v>35</v>
      </c>
      <c r="C62" s="33">
        <v>1</v>
      </c>
      <c r="D62" s="100" t="s">
        <v>88</v>
      </c>
      <c r="E62" s="101"/>
      <c r="F62" s="101"/>
      <c r="G62" s="101"/>
      <c r="H62" s="101"/>
      <c r="I62" s="101"/>
      <c r="J62" s="102"/>
    </row>
    <row r="63" spans="2:10" x14ac:dyDescent="0.2">
      <c r="B63" s="104"/>
      <c r="C63" s="34">
        <v>2</v>
      </c>
      <c r="D63" s="141" t="s">
        <v>89</v>
      </c>
      <c r="E63" s="142"/>
      <c r="F63" s="142"/>
      <c r="G63" s="142"/>
      <c r="H63" s="142"/>
      <c r="I63" s="142"/>
      <c r="J63" s="143"/>
    </row>
    <row r="64" spans="2:10" x14ac:dyDescent="0.2">
      <c r="B64" s="104"/>
      <c r="C64" s="33">
        <v>3</v>
      </c>
      <c r="D64" s="100" t="s">
        <v>90</v>
      </c>
      <c r="E64" s="101"/>
      <c r="F64" s="101"/>
      <c r="G64" s="101"/>
      <c r="H64" s="101"/>
      <c r="I64" s="101"/>
      <c r="J64" s="102"/>
    </row>
    <row r="65" spans="2:10" x14ac:dyDescent="0.2">
      <c r="B65" s="104"/>
      <c r="C65" s="34">
        <v>4</v>
      </c>
      <c r="D65" s="141" t="s">
        <v>91</v>
      </c>
      <c r="E65" s="142"/>
      <c r="F65" s="142"/>
      <c r="G65" s="142"/>
      <c r="H65" s="142"/>
      <c r="I65" s="142"/>
      <c r="J65" s="143"/>
    </row>
    <row r="66" spans="2:10" x14ac:dyDescent="0.2">
      <c r="B66" s="105"/>
      <c r="C66" s="33">
        <v>5</v>
      </c>
      <c r="D66" s="100"/>
      <c r="E66" s="101"/>
      <c r="F66" s="101"/>
      <c r="G66" s="101"/>
      <c r="H66" s="101"/>
      <c r="I66" s="101"/>
      <c r="J66" s="102"/>
    </row>
    <row r="67" spans="2:10" x14ac:dyDescent="0.2">
      <c r="B67" s="129"/>
      <c r="C67" s="130"/>
      <c r="D67" s="130"/>
      <c r="E67" s="130"/>
      <c r="F67" s="130"/>
      <c r="G67" s="130"/>
      <c r="H67" s="130"/>
      <c r="I67" s="130"/>
      <c r="J67" s="131"/>
    </row>
    <row r="68" spans="2:10" x14ac:dyDescent="0.2">
      <c r="B68" s="103" t="s">
        <v>33</v>
      </c>
      <c r="C68" s="33">
        <v>1</v>
      </c>
      <c r="D68" s="100" t="s">
        <v>100</v>
      </c>
      <c r="E68" s="101"/>
      <c r="F68" s="101"/>
      <c r="G68" s="101"/>
      <c r="H68" s="101"/>
      <c r="I68" s="101"/>
      <c r="J68" s="102"/>
    </row>
    <row r="69" spans="2:10" x14ac:dyDescent="0.2">
      <c r="B69" s="104"/>
      <c r="C69" s="34">
        <v>2</v>
      </c>
      <c r="D69" s="141" t="s">
        <v>101</v>
      </c>
      <c r="E69" s="142"/>
      <c r="F69" s="142"/>
      <c r="G69" s="142"/>
      <c r="H69" s="142"/>
      <c r="I69" s="142"/>
      <c r="J69" s="143"/>
    </row>
    <row r="70" spans="2:10" x14ac:dyDescent="0.2">
      <c r="B70" s="104"/>
      <c r="C70" s="33">
        <v>3</v>
      </c>
      <c r="D70" s="100" t="s">
        <v>103</v>
      </c>
      <c r="E70" s="101"/>
      <c r="F70" s="101"/>
      <c r="G70" s="101"/>
      <c r="H70" s="101"/>
      <c r="I70" s="101"/>
      <c r="J70" s="102"/>
    </row>
    <row r="71" spans="2:10" x14ac:dyDescent="0.2">
      <c r="B71" s="104"/>
      <c r="C71" s="34">
        <v>4</v>
      </c>
      <c r="D71" s="141" t="s">
        <v>102</v>
      </c>
      <c r="E71" s="142"/>
      <c r="F71" s="142"/>
      <c r="G71" s="142"/>
      <c r="H71" s="142"/>
      <c r="I71" s="142"/>
      <c r="J71" s="143"/>
    </row>
    <row r="72" spans="2:10" x14ac:dyDescent="0.2">
      <c r="B72" s="105"/>
      <c r="C72" s="33">
        <v>5</v>
      </c>
      <c r="D72" s="100" t="s">
        <v>64</v>
      </c>
      <c r="E72" s="101"/>
      <c r="F72" s="101"/>
      <c r="G72" s="101"/>
      <c r="H72" s="101"/>
      <c r="I72" s="101"/>
      <c r="J72" s="102"/>
    </row>
    <row r="73" spans="2:10" x14ac:dyDescent="0.2">
      <c r="B73" s="129"/>
      <c r="C73" s="130"/>
      <c r="D73" s="130"/>
      <c r="E73" s="130"/>
      <c r="F73" s="130"/>
      <c r="G73" s="130"/>
      <c r="H73" s="130"/>
      <c r="I73" s="130"/>
      <c r="J73" s="131"/>
    </row>
    <row r="74" spans="2:10" x14ac:dyDescent="0.2">
      <c r="B74" s="103" t="s">
        <v>34</v>
      </c>
      <c r="C74" s="33">
        <v>1</v>
      </c>
      <c r="D74" s="100" t="s">
        <v>129</v>
      </c>
      <c r="E74" s="101"/>
      <c r="F74" s="101"/>
      <c r="G74" s="101"/>
      <c r="H74" s="101"/>
      <c r="I74" s="101"/>
      <c r="J74" s="102"/>
    </row>
    <row r="75" spans="2:10" x14ac:dyDescent="0.2">
      <c r="B75" s="104"/>
      <c r="C75" s="34">
        <v>2</v>
      </c>
      <c r="D75" s="141" t="s">
        <v>130</v>
      </c>
      <c r="E75" s="142"/>
      <c r="F75" s="142"/>
      <c r="G75" s="142"/>
      <c r="H75" s="142"/>
      <c r="I75" s="142"/>
      <c r="J75" s="143"/>
    </row>
    <row r="76" spans="2:10" x14ac:dyDescent="0.2">
      <c r="B76" s="104"/>
      <c r="C76" s="33">
        <v>3</v>
      </c>
      <c r="D76" s="100" t="s">
        <v>71</v>
      </c>
      <c r="E76" s="101"/>
      <c r="F76" s="101"/>
      <c r="G76" s="101"/>
      <c r="H76" s="101"/>
      <c r="I76" s="101"/>
      <c r="J76" s="102"/>
    </row>
    <row r="77" spans="2:10" x14ac:dyDescent="0.2">
      <c r="B77" s="104"/>
      <c r="C77" s="34">
        <v>4</v>
      </c>
      <c r="D77" s="141" t="s">
        <v>65</v>
      </c>
      <c r="E77" s="142"/>
      <c r="F77" s="142"/>
      <c r="G77" s="142"/>
      <c r="H77" s="142"/>
      <c r="I77" s="142"/>
      <c r="J77" s="143"/>
    </row>
    <row r="78" spans="2:10" x14ac:dyDescent="0.2">
      <c r="B78" s="105"/>
      <c r="C78" s="33">
        <v>5</v>
      </c>
      <c r="D78" s="100"/>
      <c r="E78" s="101"/>
      <c r="F78" s="101"/>
      <c r="G78" s="101"/>
      <c r="H78" s="101"/>
      <c r="I78" s="101"/>
      <c r="J78" s="102"/>
    </row>
    <row r="79" spans="2:10" x14ac:dyDescent="0.2">
      <c r="B79" s="129"/>
      <c r="C79" s="130"/>
      <c r="D79" s="130"/>
      <c r="E79" s="130"/>
      <c r="F79" s="130"/>
      <c r="G79" s="130"/>
      <c r="H79" s="130"/>
      <c r="I79" s="130"/>
      <c r="J79" s="131"/>
    </row>
    <row r="80" spans="2:10" x14ac:dyDescent="0.2">
      <c r="B80" s="103" t="s">
        <v>36</v>
      </c>
      <c r="C80" s="33">
        <v>1</v>
      </c>
      <c r="D80" s="100" t="s">
        <v>137</v>
      </c>
      <c r="E80" s="101"/>
      <c r="F80" s="101"/>
      <c r="G80" s="101"/>
      <c r="H80" s="101"/>
      <c r="I80" s="101"/>
      <c r="J80" s="102"/>
    </row>
    <row r="81" spans="2:10" x14ac:dyDescent="0.2">
      <c r="B81" s="104"/>
      <c r="C81" s="34">
        <v>2</v>
      </c>
      <c r="D81" s="141" t="s">
        <v>138</v>
      </c>
      <c r="E81" s="142"/>
      <c r="F81" s="142"/>
      <c r="G81" s="142"/>
      <c r="H81" s="142"/>
      <c r="I81" s="142"/>
      <c r="J81" s="143"/>
    </row>
    <row r="82" spans="2:10" x14ac:dyDescent="0.2">
      <c r="B82" s="104"/>
      <c r="C82" s="33">
        <v>3</v>
      </c>
      <c r="D82" s="100" t="s">
        <v>139</v>
      </c>
      <c r="E82" s="101"/>
      <c r="F82" s="101"/>
      <c r="G82" s="101"/>
      <c r="H82" s="101"/>
      <c r="I82" s="101"/>
      <c r="J82" s="102"/>
    </row>
    <row r="83" spans="2:10" x14ac:dyDescent="0.2">
      <c r="B83" s="104"/>
      <c r="C83" s="34">
        <v>4</v>
      </c>
      <c r="D83" s="141" t="s">
        <v>140</v>
      </c>
      <c r="E83" s="142"/>
      <c r="F83" s="142"/>
      <c r="G83" s="142"/>
      <c r="H83" s="142"/>
      <c r="I83" s="142"/>
      <c r="J83" s="143"/>
    </row>
    <row r="84" spans="2:10" x14ac:dyDescent="0.2">
      <c r="B84" s="105"/>
      <c r="C84" s="33">
        <v>5</v>
      </c>
      <c r="D84" s="100" t="s">
        <v>64</v>
      </c>
      <c r="E84" s="101"/>
      <c r="F84" s="101"/>
      <c r="G84" s="101"/>
      <c r="H84" s="101"/>
      <c r="I84" s="101"/>
      <c r="J84" s="102"/>
    </row>
    <row r="85" spans="2:10" x14ac:dyDescent="0.2">
      <c r="B85" s="129"/>
      <c r="C85" s="130"/>
      <c r="D85" s="130"/>
      <c r="E85" s="130"/>
      <c r="F85" s="130"/>
      <c r="G85" s="130"/>
      <c r="H85" s="130"/>
      <c r="I85" s="130"/>
      <c r="J85" s="131"/>
    </row>
    <row r="86" spans="2:10" x14ac:dyDescent="0.2">
      <c r="B86" s="103" t="s">
        <v>38</v>
      </c>
      <c r="C86" s="33">
        <v>1</v>
      </c>
      <c r="D86" s="100"/>
      <c r="E86" s="101"/>
      <c r="F86" s="101"/>
      <c r="G86" s="101"/>
      <c r="H86" s="101"/>
      <c r="I86" s="101"/>
      <c r="J86" s="102"/>
    </row>
    <row r="87" spans="2:10" x14ac:dyDescent="0.2">
      <c r="B87" s="104"/>
      <c r="C87" s="34">
        <v>2</v>
      </c>
      <c r="D87" s="141"/>
      <c r="E87" s="142"/>
      <c r="F87" s="142"/>
      <c r="G87" s="142"/>
      <c r="H87" s="142"/>
      <c r="I87" s="142"/>
      <c r="J87" s="143"/>
    </row>
    <row r="88" spans="2:10" x14ac:dyDescent="0.2">
      <c r="B88" s="104"/>
      <c r="C88" s="33">
        <v>3</v>
      </c>
      <c r="D88" s="100"/>
      <c r="E88" s="101"/>
      <c r="F88" s="101"/>
      <c r="G88" s="101"/>
      <c r="H88" s="101"/>
      <c r="I88" s="101"/>
      <c r="J88" s="102"/>
    </row>
    <row r="89" spans="2:10" x14ac:dyDescent="0.2">
      <c r="B89" s="104"/>
      <c r="C89" s="34">
        <v>4</v>
      </c>
      <c r="D89" s="141"/>
      <c r="E89" s="142"/>
      <c r="F89" s="142"/>
      <c r="G89" s="142"/>
      <c r="H89" s="142"/>
      <c r="I89" s="142"/>
      <c r="J89" s="143"/>
    </row>
    <row r="90" spans="2:10" x14ac:dyDescent="0.2">
      <c r="B90" s="105"/>
      <c r="C90" s="33">
        <v>5</v>
      </c>
      <c r="D90" s="100"/>
      <c r="E90" s="101"/>
      <c r="F90" s="101"/>
      <c r="G90" s="101"/>
      <c r="H90" s="101"/>
      <c r="I90" s="101"/>
      <c r="J90" s="102"/>
    </row>
    <row r="93" spans="2:10" x14ac:dyDescent="0.2">
      <c r="B93" s="147" t="s">
        <v>51</v>
      </c>
      <c r="C93" s="147"/>
      <c r="D93" s="147"/>
      <c r="E93" s="147"/>
      <c r="F93" s="147"/>
      <c r="G93" s="147"/>
      <c r="H93" s="147"/>
      <c r="I93" s="147"/>
      <c r="J93" s="147"/>
    </row>
    <row r="94" spans="2:10" x14ac:dyDescent="0.2">
      <c r="B94" s="148"/>
      <c r="C94" s="148"/>
      <c r="D94" s="148"/>
      <c r="E94" s="148"/>
      <c r="F94" s="148"/>
      <c r="G94" s="148"/>
      <c r="H94" s="148"/>
      <c r="I94" s="148"/>
      <c r="J94" s="148"/>
    </row>
    <row r="95" spans="2:10" x14ac:dyDescent="0.2">
      <c r="B95" s="148"/>
      <c r="C95" s="148"/>
      <c r="D95" s="148"/>
      <c r="E95" s="148"/>
      <c r="F95" s="148"/>
      <c r="G95" s="148"/>
      <c r="H95" s="148"/>
      <c r="I95" s="148"/>
      <c r="J95" s="148"/>
    </row>
  </sheetData>
  <mergeCells count="59">
    <mergeCell ref="C12:J12"/>
    <mergeCell ref="B1:J1"/>
    <mergeCell ref="B4:J5"/>
    <mergeCell ref="B6:D6"/>
    <mergeCell ref="E6:J6"/>
    <mergeCell ref="B10:J10"/>
    <mergeCell ref="B57:J57"/>
    <mergeCell ref="C13:J13"/>
    <mergeCell ref="C14:J14"/>
    <mergeCell ref="C15:J15"/>
    <mergeCell ref="C16:J16"/>
    <mergeCell ref="B18:J18"/>
    <mergeCell ref="B20:D20"/>
    <mergeCell ref="F20:I20"/>
    <mergeCell ref="B22:B23"/>
    <mergeCell ref="C22:F22"/>
    <mergeCell ref="G22:J22"/>
    <mergeCell ref="B30:J30"/>
    <mergeCell ref="B31:J31"/>
    <mergeCell ref="B58:J58"/>
    <mergeCell ref="B59:J59"/>
    <mergeCell ref="B60:J60"/>
    <mergeCell ref="B61:J61"/>
    <mergeCell ref="B62:B66"/>
    <mergeCell ref="D62:J62"/>
    <mergeCell ref="D63:J63"/>
    <mergeCell ref="D64:J64"/>
    <mergeCell ref="D65:J65"/>
    <mergeCell ref="D66:J66"/>
    <mergeCell ref="B67:J67"/>
    <mergeCell ref="B68:B72"/>
    <mergeCell ref="D68:J68"/>
    <mergeCell ref="D69:J69"/>
    <mergeCell ref="D70:J70"/>
    <mergeCell ref="D71:J71"/>
    <mergeCell ref="D72:J72"/>
    <mergeCell ref="B73:J73"/>
    <mergeCell ref="B74:B78"/>
    <mergeCell ref="D74:J74"/>
    <mergeCell ref="D75:J75"/>
    <mergeCell ref="D76:J76"/>
    <mergeCell ref="D77:J77"/>
    <mergeCell ref="D78:J78"/>
    <mergeCell ref="B79:J79"/>
    <mergeCell ref="B80:B84"/>
    <mergeCell ref="D80:J80"/>
    <mergeCell ref="D81:J81"/>
    <mergeCell ref="D82:J82"/>
    <mergeCell ref="D83:J83"/>
    <mergeCell ref="D84:J84"/>
    <mergeCell ref="B93:J93"/>
    <mergeCell ref="B94:J95"/>
    <mergeCell ref="B85:J85"/>
    <mergeCell ref="B86:B90"/>
    <mergeCell ref="D86:J86"/>
    <mergeCell ref="D87:J87"/>
    <mergeCell ref="D88:J88"/>
    <mergeCell ref="D89:J89"/>
    <mergeCell ref="D90:J90"/>
  </mergeCells>
  <conditionalFormatting sqref="G24:J24">
    <cfRule type="expression" dxfId="14" priority="5">
      <formula>IF($E$20=0,1,0)</formula>
    </cfRule>
  </conditionalFormatting>
  <conditionalFormatting sqref="G26:J26">
    <cfRule type="expression" dxfId="13" priority="4">
      <formula>IF($E$20=0,1,0)</formula>
    </cfRule>
  </conditionalFormatting>
  <conditionalFormatting sqref="G28:J28">
    <cfRule type="expression" dxfId="12" priority="3">
      <formula>IF($E$20=0,1,0)</formula>
    </cfRule>
  </conditionalFormatting>
  <conditionalFormatting sqref="G25:J25">
    <cfRule type="expression" dxfId="11" priority="2">
      <formula>IF($E$20=0,1,0)</formula>
    </cfRule>
  </conditionalFormatting>
  <conditionalFormatting sqref="G27:J27">
    <cfRule type="expression" dxfId="10"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5"/>
  <sheetViews>
    <sheetView view="pageLayout" topLeftCell="A19" workbookViewId="0">
      <selection activeCell="D24" sqref="D24:F27"/>
    </sheetView>
  </sheetViews>
  <sheetFormatPr baseColWidth="10" defaultColWidth="11.42578125" defaultRowHeight="14.25" x14ac:dyDescent="0.2"/>
  <cols>
    <col min="1" max="1" width="0.5703125" style="1" customWidth="1"/>
    <col min="2" max="2" width="10.42578125" style="1" customWidth="1"/>
    <col min="3" max="3" width="8.42578125" style="1" customWidth="1"/>
    <col min="4" max="9" width="10.42578125" style="1" customWidth="1"/>
    <col min="10" max="10" width="8.85546875" style="1" customWidth="1"/>
    <col min="11" max="11" width="0.5703125" style="1" hidden="1" customWidth="1"/>
    <col min="12" max="16384" width="11.42578125" style="1"/>
  </cols>
  <sheetData>
    <row r="1" spans="2:12" ht="18" x14ac:dyDescent="0.25">
      <c r="B1" s="85" t="s">
        <v>30</v>
      </c>
      <c r="C1" s="85"/>
      <c r="D1" s="85"/>
      <c r="E1" s="85"/>
      <c r="F1" s="85"/>
      <c r="G1" s="85"/>
      <c r="H1" s="85"/>
      <c r="I1" s="85"/>
      <c r="J1" s="85"/>
    </row>
    <row r="2" spans="2:12" ht="7.5" customHeight="1" x14ac:dyDescent="0.2">
      <c r="B2" s="2"/>
      <c r="C2" s="2"/>
      <c r="D2" s="2"/>
      <c r="E2" s="2"/>
      <c r="F2" s="2"/>
      <c r="G2" s="2"/>
      <c r="H2" s="2"/>
      <c r="I2" s="2"/>
      <c r="J2" s="2"/>
    </row>
    <row r="3" spans="2:12" ht="8.25" customHeight="1" x14ac:dyDescent="0.2"/>
    <row r="4" spans="2:12" ht="14.25" customHeight="1" x14ac:dyDescent="0.2">
      <c r="B4" s="106" t="s">
        <v>41</v>
      </c>
      <c r="C4" s="106"/>
      <c r="D4" s="106"/>
      <c r="E4" s="106"/>
      <c r="F4" s="106"/>
      <c r="G4" s="106"/>
      <c r="H4" s="106"/>
      <c r="I4" s="106"/>
      <c r="J4" s="106"/>
    </row>
    <row r="5" spans="2:12" ht="15" thickBot="1" x14ac:dyDescent="0.25">
      <c r="B5" s="106"/>
      <c r="C5" s="106"/>
      <c r="D5" s="106"/>
      <c r="E5" s="106"/>
      <c r="F5" s="106"/>
      <c r="G5" s="106"/>
      <c r="H5" s="106"/>
      <c r="I5" s="106"/>
      <c r="J5" s="106"/>
    </row>
    <row r="6" spans="2:12" ht="22.5" customHeight="1" thickTop="1" thickBot="1" x14ac:dyDescent="0.25">
      <c r="B6" s="110" t="s">
        <v>7</v>
      </c>
      <c r="C6" s="110"/>
      <c r="D6" s="111"/>
      <c r="E6" s="112" t="s">
        <v>69</v>
      </c>
      <c r="F6" s="113"/>
      <c r="G6" s="113"/>
      <c r="H6" s="113"/>
      <c r="I6" s="113"/>
      <c r="J6" s="114"/>
    </row>
    <row r="7" spans="2:12" ht="7.5" customHeight="1" thickTop="1" thickBot="1" x14ac:dyDescent="0.25"/>
    <row r="8" spans="2:12" ht="22.5" customHeight="1" thickTop="1" thickBot="1" x14ac:dyDescent="0.25">
      <c r="D8" s="46" t="s">
        <v>13</v>
      </c>
      <c r="E8" s="35" t="s">
        <v>153</v>
      </c>
      <c r="F8" s="3"/>
      <c r="G8" s="3"/>
      <c r="H8" s="3"/>
      <c r="I8" s="3"/>
      <c r="J8" s="9"/>
    </row>
    <row r="9" spans="2:12" ht="7.5" customHeight="1" thickTop="1" x14ac:dyDescent="0.2"/>
    <row r="10" spans="2:12" ht="34.5" customHeight="1" x14ac:dyDescent="0.2">
      <c r="B10" s="115" t="s">
        <v>45</v>
      </c>
      <c r="C10" s="115"/>
      <c r="D10" s="115"/>
      <c r="E10" s="115"/>
      <c r="F10" s="115"/>
      <c r="G10" s="115"/>
      <c r="H10" s="115"/>
      <c r="I10" s="115"/>
      <c r="J10" s="115"/>
      <c r="L10" s="1" t="s">
        <v>43</v>
      </c>
    </row>
    <row r="11" spans="2:12" ht="6" customHeight="1" x14ac:dyDescent="0.2">
      <c r="B11" s="5"/>
      <c r="C11" s="5"/>
      <c r="D11" s="5"/>
      <c r="E11" s="5"/>
      <c r="F11" s="5"/>
      <c r="G11" s="5"/>
      <c r="H11" s="5"/>
      <c r="I11" s="5"/>
      <c r="J11" s="5"/>
    </row>
    <row r="12" spans="2:12" ht="36.75" customHeight="1" x14ac:dyDescent="0.2">
      <c r="B12" s="20" t="s">
        <v>4</v>
      </c>
      <c r="C12" s="116" t="str">
        <f>CONCATENATE("Descripción de los niveles de desempeño - ",D6," Grado ",E8)</f>
        <v>Descripción de los niveles de desempeño -  Grado 4º</v>
      </c>
      <c r="D12" s="117"/>
      <c r="E12" s="117"/>
      <c r="F12" s="117"/>
      <c r="G12" s="117"/>
      <c r="H12" s="117"/>
      <c r="I12" s="117"/>
      <c r="J12" s="118"/>
    </row>
    <row r="13" spans="2:12" ht="67.349999999999994" customHeight="1" x14ac:dyDescent="0.2">
      <c r="B13" s="43" t="s">
        <v>0</v>
      </c>
      <c r="C13" s="119" t="s">
        <v>62</v>
      </c>
      <c r="D13" s="120"/>
      <c r="E13" s="120"/>
      <c r="F13" s="120"/>
      <c r="G13" s="120"/>
      <c r="H13" s="120"/>
      <c r="I13" s="120"/>
      <c r="J13" s="121"/>
    </row>
    <row r="14" spans="2:12" ht="67.349999999999994" customHeight="1" x14ac:dyDescent="0.2">
      <c r="B14" s="43" t="s">
        <v>2</v>
      </c>
      <c r="C14" s="122" t="s">
        <v>60</v>
      </c>
      <c r="D14" s="108"/>
      <c r="E14" s="108"/>
      <c r="F14" s="108"/>
      <c r="G14" s="108"/>
      <c r="H14" s="108"/>
      <c r="I14" s="108"/>
      <c r="J14" s="109"/>
    </row>
    <row r="15" spans="2:12" ht="67.349999999999994" customHeight="1" x14ac:dyDescent="0.2">
      <c r="B15" s="43" t="s">
        <v>1</v>
      </c>
      <c r="C15" s="123" t="s">
        <v>61</v>
      </c>
      <c r="D15" s="120"/>
      <c r="E15" s="120"/>
      <c r="F15" s="120"/>
      <c r="G15" s="120"/>
      <c r="H15" s="120"/>
      <c r="I15" s="120"/>
      <c r="J15" s="121"/>
    </row>
    <row r="16" spans="2:12" ht="67.349999999999994" customHeight="1" x14ac:dyDescent="0.2">
      <c r="B16" s="43" t="s">
        <v>3</v>
      </c>
      <c r="C16" s="107" t="s">
        <v>63</v>
      </c>
      <c r="D16" s="108"/>
      <c r="E16" s="108"/>
      <c r="F16" s="108"/>
      <c r="G16" s="108"/>
      <c r="H16" s="108"/>
      <c r="I16" s="108"/>
      <c r="J16" s="109"/>
    </row>
    <row r="18" spans="2:10" ht="43.5" customHeight="1" x14ac:dyDescent="0.2">
      <c r="B18" s="115" t="s">
        <v>10</v>
      </c>
      <c r="C18" s="115"/>
      <c r="D18" s="115"/>
      <c r="E18" s="115"/>
      <c r="F18" s="115"/>
      <c r="G18" s="115"/>
      <c r="H18" s="115"/>
      <c r="I18" s="115"/>
      <c r="J18" s="115"/>
    </row>
    <row r="19" spans="2:10" ht="7.5" customHeight="1" thickBot="1" x14ac:dyDescent="0.25">
      <c r="B19" s="47"/>
      <c r="C19" s="47"/>
      <c r="D19" s="47"/>
      <c r="E19" s="47"/>
      <c r="F19" s="47"/>
      <c r="G19" s="47"/>
      <c r="H19" s="47"/>
      <c r="I19" s="47"/>
      <c r="J19" s="47"/>
    </row>
    <row r="20" spans="2:10" ht="22.5" customHeight="1" thickTop="1" thickBot="1" x14ac:dyDescent="0.25">
      <c r="B20" s="110" t="s">
        <v>8</v>
      </c>
      <c r="C20" s="110"/>
      <c r="D20" s="111"/>
      <c r="E20" s="35">
        <v>22</v>
      </c>
      <c r="F20" s="124" t="s">
        <v>15</v>
      </c>
      <c r="G20" s="125"/>
      <c r="H20" s="125"/>
      <c r="I20" s="126"/>
      <c r="J20" s="35">
        <v>4</v>
      </c>
    </row>
    <row r="21" spans="2:10" ht="6" customHeight="1" thickTop="1" x14ac:dyDescent="0.2">
      <c r="B21" s="5"/>
      <c r="C21" s="5"/>
      <c r="D21" s="5"/>
      <c r="E21" s="5"/>
      <c r="F21" s="5"/>
      <c r="G21" s="5"/>
      <c r="H21" s="5"/>
      <c r="I21" s="5"/>
      <c r="J21" s="5"/>
    </row>
    <row r="22" spans="2:10" ht="15" customHeight="1" x14ac:dyDescent="0.2">
      <c r="B22" s="127" t="s">
        <v>9</v>
      </c>
      <c r="C22" s="128" t="s">
        <v>11</v>
      </c>
      <c r="D22" s="128"/>
      <c r="E22" s="128"/>
      <c r="F22" s="128"/>
      <c r="G22" s="128" t="s">
        <v>12</v>
      </c>
      <c r="H22" s="128"/>
      <c r="I22" s="128"/>
      <c r="J22" s="128"/>
    </row>
    <row r="23" spans="2:10" ht="24.75" customHeight="1" x14ac:dyDescent="0.2">
      <c r="B23" s="127"/>
      <c r="C23" s="8" t="s">
        <v>3</v>
      </c>
      <c r="D23" s="8" t="s">
        <v>1</v>
      </c>
      <c r="E23" s="8" t="s">
        <v>2</v>
      </c>
      <c r="F23" s="8" t="s">
        <v>0</v>
      </c>
      <c r="G23" s="8" t="s">
        <v>3</v>
      </c>
      <c r="H23" s="8" t="s">
        <v>1</v>
      </c>
      <c r="I23" s="8" t="s">
        <v>2</v>
      </c>
      <c r="J23" s="8" t="s">
        <v>0</v>
      </c>
    </row>
    <row r="24" spans="2:10" ht="18.75" customHeight="1" x14ac:dyDescent="0.2">
      <c r="B24" s="7">
        <v>1</v>
      </c>
      <c r="C24" s="36" t="s">
        <v>39</v>
      </c>
      <c r="D24" s="37">
        <v>4</v>
      </c>
      <c r="E24" s="37">
        <v>12</v>
      </c>
      <c r="F24" s="38">
        <v>6</v>
      </c>
      <c r="G24" s="15">
        <f>IFERROR(C24/$E$20,0)</f>
        <v>0</v>
      </c>
      <c r="H24" s="16">
        <f t="shared" ref="H24:J28" si="0">IFERROR(D24/$E$20,0)</f>
        <v>0.18181818181818182</v>
      </c>
      <c r="I24" s="15">
        <f t="shared" si="0"/>
        <v>0.54545454545454541</v>
      </c>
      <c r="J24" s="17">
        <f t="shared" si="0"/>
        <v>0.27272727272727271</v>
      </c>
    </row>
    <row r="25" spans="2:10" ht="18.75" customHeight="1" x14ac:dyDescent="0.2">
      <c r="B25" s="7">
        <v>2</v>
      </c>
      <c r="C25" s="39">
        <v>0</v>
      </c>
      <c r="D25" s="40">
        <v>1</v>
      </c>
      <c r="E25" s="40">
        <v>10</v>
      </c>
      <c r="F25" s="41">
        <v>11</v>
      </c>
      <c r="G25" s="15">
        <f>IFERROR(C25/$E$20,0)</f>
        <v>0</v>
      </c>
      <c r="H25" s="16">
        <f t="shared" si="0"/>
        <v>4.5454545454545456E-2</v>
      </c>
      <c r="I25" s="15">
        <f t="shared" si="0"/>
        <v>0.45454545454545453</v>
      </c>
      <c r="J25" s="17">
        <f t="shared" si="0"/>
        <v>0.5</v>
      </c>
    </row>
    <row r="26" spans="2:10" ht="18.75" customHeight="1" x14ac:dyDescent="0.2">
      <c r="B26" s="7">
        <v>3</v>
      </c>
      <c r="C26" s="36" t="s">
        <v>39</v>
      </c>
      <c r="D26" s="37">
        <v>1</v>
      </c>
      <c r="E26" s="37">
        <v>11</v>
      </c>
      <c r="F26" s="38">
        <v>10</v>
      </c>
      <c r="G26" s="15">
        <f>IFERROR(C26/$E$20,0)</f>
        <v>0</v>
      </c>
      <c r="H26" s="16">
        <f t="shared" si="0"/>
        <v>4.5454545454545456E-2</v>
      </c>
      <c r="I26" s="15">
        <f t="shared" si="0"/>
        <v>0.5</v>
      </c>
      <c r="J26" s="17">
        <f t="shared" si="0"/>
        <v>0.45454545454545453</v>
      </c>
    </row>
    <row r="27" spans="2:10" ht="18.75" customHeight="1" x14ac:dyDescent="0.2">
      <c r="B27" s="7">
        <v>4</v>
      </c>
      <c r="C27" s="39" t="s">
        <v>39</v>
      </c>
      <c r="D27" s="40">
        <v>1</v>
      </c>
      <c r="E27" s="40">
        <v>9</v>
      </c>
      <c r="F27" s="41">
        <v>12</v>
      </c>
      <c r="G27" s="15">
        <f>IFERROR(C27/$E$20,0)</f>
        <v>0</v>
      </c>
      <c r="H27" s="16">
        <f t="shared" si="0"/>
        <v>4.5454545454545456E-2</v>
      </c>
      <c r="I27" s="15">
        <f t="shared" si="0"/>
        <v>0.40909090909090912</v>
      </c>
      <c r="J27" s="17">
        <f t="shared" si="0"/>
        <v>0.54545454545454541</v>
      </c>
    </row>
    <row r="28" spans="2:10" ht="18.75" customHeight="1" x14ac:dyDescent="0.2">
      <c r="B28" s="7">
        <v>5</v>
      </c>
      <c r="C28" s="36" t="s">
        <v>39</v>
      </c>
      <c r="D28" s="37" t="s">
        <v>39</v>
      </c>
      <c r="E28" s="37" t="s">
        <v>39</v>
      </c>
      <c r="F28" s="38" t="s">
        <v>39</v>
      </c>
      <c r="G28" s="15">
        <f>IFERROR(C28/$E$20,0)</f>
        <v>0</v>
      </c>
      <c r="H28" s="16">
        <f t="shared" si="0"/>
        <v>0</v>
      </c>
      <c r="I28" s="15">
        <f t="shared" si="0"/>
        <v>0</v>
      </c>
      <c r="J28" s="17"/>
    </row>
    <row r="30" spans="2:10" ht="18" customHeight="1" x14ac:dyDescent="0.2">
      <c r="B30" s="132" t="s">
        <v>14</v>
      </c>
      <c r="C30" s="132"/>
      <c r="D30" s="132"/>
      <c r="E30" s="132"/>
      <c r="F30" s="132"/>
      <c r="G30" s="132"/>
      <c r="H30" s="132"/>
      <c r="I30" s="132"/>
      <c r="J30" s="132"/>
    </row>
    <row r="31" spans="2:10" ht="18" customHeight="1" x14ac:dyDescent="0.2">
      <c r="B31" s="133" t="str">
        <f>CONCATENATE(E6," - Grado ",E8)</f>
        <v>CIENCIAS NATURALES - Grado 4º</v>
      </c>
      <c r="C31" s="133"/>
      <c r="D31" s="133"/>
      <c r="E31" s="133"/>
      <c r="F31" s="133"/>
      <c r="G31" s="133"/>
      <c r="H31" s="133"/>
      <c r="I31" s="133"/>
      <c r="J31" s="133"/>
    </row>
    <row r="51" spans="2:10" x14ac:dyDescent="0.2">
      <c r="D51" s="11">
        <v>1</v>
      </c>
      <c r="E51" s="11">
        <v>2</v>
      </c>
      <c r="F51" s="11">
        <v>3</v>
      </c>
      <c r="G51" s="11">
        <v>4</v>
      </c>
      <c r="H51" s="11">
        <v>5</v>
      </c>
    </row>
    <row r="52" spans="2:10" x14ac:dyDescent="0.2">
      <c r="D52" s="12">
        <f>G24</f>
        <v>0</v>
      </c>
      <c r="E52" s="12">
        <f>G25</f>
        <v>0</v>
      </c>
      <c r="F52" s="12">
        <f>G26</f>
        <v>0</v>
      </c>
      <c r="G52" s="12">
        <f>G27</f>
        <v>0</v>
      </c>
      <c r="H52" s="12">
        <f>G28</f>
        <v>0</v>
      </c>
    </row>
    <row r="56" spans="2:10" ht="30.75" customHeight="1" x14ac:dyDescent="0.2"/>
    <row r="57" spans="2:10" ht="29.25" customHeight="1" x14ac:dyDescent="0.2">
      <c r="B57" s="134"/>
      <c r="C57" s="134"/>
      <c r="D57" s="134"/>
      <c r="E57" s="134"/>
      <c r="F57" s="134"/>
      <c r="G57" s="134"/>
      <c r="H57" s="134"/>
      <c r="I57" s="134"/>
      <c r="J57" s="134"/>
    </row>
    <row r="58" spans="2:10" ht="23.25" customHeight="1" x14ac:dyDescent="0.25">
      <c r="B58" s="85" t="s">
        <v>31</v>
      </c>
      <c r="C58" s="85"/>
      <c r="D58" s="85"/>
      <c r="E58" s="85"/>
      <c r="F58" s="85"/>
      <c r="G58" s="85"/>
      <c r="H58" s="85"/>
      <c r="I58" s="85"/>
      <c r="J58" s="85"/>
    </row>
    <row r="59" spans="2:10" ht="48" customHeight="1" x14ac:dyDescent="0.2">
      <c r="B59" s="135" t="s">
        <v>37</v>
      </c>
      <c r="C59" s="136"/>
      <c r="D59" s="136"/>
      <c r="E59" s="136"/>
      <c r="F59" s="136"/>
      <c r="G59" s="136"/>
      <c r="H59" s="136"/>
      <c r="I59" s="136"/>
      <c r="J59" s="136"/>
    </row>
    <row r="60" spans="2:10" ht="33" customHeight="1" x14ac:dyDescent="0.2">
      <c r="B60" s="137" t="s">
        <v>32</v>
      </c>
      <c r="C60" s="138"/>
      <c r="D60" s="138"/>
      <c r="E60" s="138"/>
      <c r="F60" s="138"/>
      <c r="G60" s="138"/>
      <c r="H60" s="138"/>
      <c r="I60" s="138"/>
      <c r="J60" s="139"/>
    </row>
    <row r="61" spans="2:10" ht="15" customHeight="1" x14ac:dyDescent="0.2">
      <c r="B61" s="144"/>
      <c r="C61" s="145"/>
      <c r="D61" s="145"/>
      <c r="E61" s="145"/>
      <c r="F61" s="145"/>
      <c r="G61" s="145"/>
      <c r="H61" s="145"/>
      <c r="I61" s="145"/>
      <c r="J61" s="146"/>
    </row>
    <row r="62" spans="2:10" x14ac:dyDescent="0.2">
      <c r="B62" s="103" t="s">
        <v>35</v>
      </c>
      <c r="C62" s="33">
        <v>1</v>
      </c>
      <c r="D62" s="100" t="s">
        <v>92</v>
      </c>
      <c r="E62" s="101"/>
      <c r="F62" s="101"/>
      <c r="G62" s="101"/>
      <c r="H62" s="101"/>
      <c r="I62" s="101"/>
      <c r="J62" s="102"/>
    </row>
    <row r="63" spans="2:10" x14ac:dyDescent="0.2">
      <c r="B63" s="104"/>
      <c r="C63" s="34">
        <v>2</v>
      </c>
      <c r="D63" s="141" t="s">
        <v>93</v>
      </c>
      <c r="E63" s="142"/>
      <c r="F63" s="142"/>
      <c r="G63" s="142"/>
      <c r="H63" s="142"/>
      <c r="I63" s="142"/>
      <c r="J63" s="143"/>
    </row>
    <row r="64" spans="2:10" x14ac:dyDescent="0.2">
      <c r="B64" s="104"/>
      <c r="C64" s="33">
        <v>3</v>
      </c>
      <c r="D64" s="100" t="s">
        <v>94</v>
      </c>
      <c r="E64" s="101"/>
      <c r="F64" s="101"/>
      <c r="G64" s="101"/>
      <c r="H64" s="101"/>
      <c r="I64" s="101"/>
      <c r="J64" s="102"/>
    </row>
    <row r="65" spans="2:10" x14ac:dyDescent="0.2">
      <c r="B65" s="104"/>
      <c r="C65" s="34">
        <v>4</v>
      </c>
      <c r="D65" s="141"/>
      <c r="E65" s="142"/>
      <c r="F65" s="142"/>
      <c r="G65" s="142"/>
      <c r="H65" s="142"/>
      <c r="I65" s="142"/>
      <c r="J65" s="143"/>
    </row>
    <row r="66" spans="2:10" x14ac:dyDescent="0.2">
      <c r="B66" s="105"/>
      <c r="C66" s="33">
        <v>5</v>
      </c>
      <c r="D66" s="100"/>
      <c r="E66" s="101"/>
      <c r="F66" s="101"/>
      <c r="G66" s="101"/>
      <c r="H66" s="101"/>
      <c r="I66" s="101"/>
      <c r="J66" s="102"/>
    </row>
    <row r="67" spans="2:10" x14ac:dyDescent="0.2">
      <c r="B67" s="129"/>
      <c r="C67" s="130"/>
      <c r="D67" s="130"/>
      <c r="E67" s="130"/>
      <c r="F67" s="130"/>
      <c r="G67" s="130"/>
      <c r="H67" s="130"/>
      <c r="I67" s="130"/>
      <c r="J67" s="131"/>
    </row>
    <row r="68" spans="2:10" x14ac:dyDescent="0.2">
      <c r="B68" s="103" t="s">
        <v>33</v>
      </c>
      <c r="C68" s="33">
        <v>1</v>
      </c>
      <c r="D68" s="100" t="s">
        <v>95</v>
      </c>
      <c r="E68" s="101"/>
      <c r="F68" s="101"/>
      <c r="G68" s="101"/>
      <c r="H68" s="101"/>
      <c r="I68" s="101"/>
      <c r="J68" s="102"/>
    </row>
    <row r="69" spans="2:10" x14ac:dyDescent="0.2">
      <c r="B69" s="104"/>
      <c r="C69" s="34">
        <v>2</v>
      </c>
      <c r="D69" s="141" t="s">
        <v>96</v>
      </c>
      <c r="E69" s="142"/>
      <c r="F69" s="142"/>
      <c r="G69" s="142"/>
      <c r="H69" s="142"/>
      <c r="I69" s="142"/>
      <c r="J69" s="143"/>
    </row>
    <row r="70" spans="2:10" x14ac:dyDescent="0.2">
      <c r="B70" s="104"/>
      <c r="C70" s="33">
        <v>3</v>
      </c>
      <c r="D70" s="100" t="s">
        <v>97</v>
      </c>
      <c r="E70" s="101"/>
      <c r="F70" s="101"/>
      <c r="G70" s="101"/>
      <c r="H70" s="101"/>
      <c r="I70" s="101"/>
      <c r="J70" s="102"/>
    </row>
    <row r="71" spans="2:10" x14ac:dyDescent="0.2">
      <c r="B71" s="104"/>
      <c r="C71" s="34">
        <v>4</v>
      </c>
      <c r="D71" s="141" t="s">
        <v>98</v>
      </c>
      <c r="E71" s="142"/>
      <c r="F71" s="142"/>
      <c r="G71" s="142"/>
      <c r="H71" s="142"/>
      <c r="I71" s="142"/>
      <c r="J71" s="143"/>
    </row>
    <row r="72" spans="2:10" x14ac:dyDescent="0.2">
      <c r="B72" s="105"/>
      <c r="C72" s="33">
        <v>5</v>
      </c>
      <c r="D72" s="100" t="s">
        <v>99</v>
      </c>
      <c r="E72" s="101"/>
      <c r="F72" s="101"/>
      <c r="G72" s="101"/>
      <c r="H72" s="101"/>
      <c r="I72" s="101"/>
      <c r="J72" s="102"/>
    </row>
    <row r="73" spans="2:10" x14ac:dyDescent="0.2">
      <c r="B73" s="129"/>
      <c r="C73" s="130"/>
      <c r="D73" s="130"/>
      <c r="E73" s="130"/>
      <c r="F73" s="130"/>
      <c r="G73" s="130"/>
      <c r="H73" s="130"/>
      <c r="I73" s="130"/>
      <c r="J73" s="131"/>
    </row>
    <row r="74" spans="2:10" x14ac:dyDescent="0.2">
      <c r="B74" s="103" t="s">
        <v>34</v>
      </c>
      <c r="C74" s="33">
        <v>1</v>
      </c>
      <c r="D74" s="100" t="s">
        <v>131</v>
      </c>
      <c r="E74" s="101"/>
      <c r="F74" s="101"/>
      <c r="G74" s="101"/>
      <c r="H74" s="101"/>
      <c r="I74" s="101"/>
      <c r="J74" s="102"/>
    </row>
    <row r="75" spans="2:10" x14ac:dyDescent="0.2">
      <c r="B75" s="104"/>
      <c r="C75" s="34">
        <v>2</v>
      </c>
      <c r="D75" s="141" t="s">
        <v>132</v>
      </c>
      <c r="E75" s="142"/>
      <c r="F75" s="142"/>
      <c r="G75" s="142"/>
      <c r="H75" s="142"/>
      <c r="I75" s="142"/>
      <c r="J75" s="143"/>
    </row>
    <row r="76" spans="2:10" x14ac:dyDescent="0.2">
      <c r="B76" s="104"/>
      <c r="C76" s="33">
        <v>3</v>
      </c>
      <c r="D76" s="100" t="s">
        <v>64</v>
      </c>
      <c r="E76" s="101"/>
      <c r="F76" s="101"/>
      <c r="G76" s="101"/>
      <c r="H76" s="101"/>
      <c r="I76" s="101"/>
      <c r="J76" s="102"/>
    </row>
    <row r="77" spans="2:10" x14ac:dyDescent="0.2">
      <c r="B77" s="104"/>
      <c r="C77" s="34">
        <v>4</v>
      </c>
      <c r="D77" s="141"/>
      <c r="E77" s="142"/>
      <c r="F77" s="142"/>
      <c r="G77" s="142"/>
      <c r="H77" s="142"/>
      <c r="I77" s="142"/>
      <c r="J77" s="143"/>
    </row>
    <row r="78" spans="2:10" x14ac:dyDescent="0.2">
      <c r="B78" s="105"/>
      <c r="C78" s="33">
        <v>5</v>
      </c>
      <c r="D78" s="100"/>
      <c r="E78" s="101"/>
      <c r="F78" s="101"/>
      <c r="G78" s="101"/>
      <c r="H78" s="101"/>
      <c r="I78" s="101"/>
      <c r="J78" s="102"/>
    </row>
    <row r="79" spans="2:10" x14ac:dyDescent="0.2">
      <c r="B79" s="129"/>
      <c r="C79" s="130"/>
      <c r="D79" s="130"/>
      <c r="E79" s="130"/>
      <c r="F79" s="130"/>
      <c r="G79" s="130"/>
      <c r="H79" s="130"/>
      <c r="I79" s="130"/>
      <c r="J79" s="131"/>
    </row>
    <row r="80" spans="2:10" x14ac:dyDescent="0.2">
      <c r="B80" s="103" t="s">
        <v>36</v>
      </c>
      <c r="C80" s="33">
        <v>1</v>
      </c>
      <c r="D80" s="100" t="s">
        <v>133</v>
      </c>
      <c r="E80" s="101"/>
      <c r="F80" s="101"/>
      <c r="G80" s="101"/>
      <c r="H80" s="101"/>
      <c r="I80" s="101"/>
      <c r="J80" s="102"/>
    </row>
    <row r="81" spans="2:10" x14ac:dyDescent="0.2">
      <c r="B81" s="104"/>
      <c r="C81" s="34">
        <v>2</v>
      </c>
      <c r="D81" s="141" t="s">
        <v>134</v>
      </c>
      <c r="E81" s="142"/>
      <c r="F81" s="142"/>
      <c r="G81" s="142"/>
      <c r="H81" s="142"/>
      <c r="I81" s="142"/>
      <c r="J81" s="143"/>
    </row>
    <row r="82" spans="2:10" x14ac:dyDescent="0.2">
      <c r="B82" s="104"/>
      <c r="C82" s="33">
        <v>3</v>
      </c>
      <c r="D82" s="100" t="s">
        <v>136</v>
      </c>
      <c r="E82" s="101"/>
      <c r="F82" s="101"/>
      <c r="G82" s="101"/>
      <c r="H82" s="101"/>
      <c r="I82" s="101"/>
      <c r="J82" s="102"/>
    </row>
    <row r="83" spans="2:10" x14ac:dyDescent="0.2">
      <c r="B83" s="104"/>
      <c r="C83" s="34">
        <v>4</v>
      </c>
      <c r="D83" s="100" t="s">
        <v>135</v>
      </c>
      <c r="E83" s="101"/>
      <c r="F83" s="101"/>
      <c r="G83" s="101"/>
      <c r="H83" s="101"/>
      <c r="I83" s="101"/>
      <c r="J83" s="102"/>
    </row>
    <row r="84" spans="2:10" x14ac:dyDescent="0.2">
      <c r="B84" s="105"/>
      <c r="C84" s="33">
        <v>5</v>
      </c>
      <c r="D84" s="100"/>
      <c r="E84" s="101"/>
      <c r="F84" s="101"/>
      <c r="G84" s="101"/>
      <c r="H84" s="101"/>
      <c r="I84" s="101"/>
      <c r="J84" s="102"/>
    </row>
    <row r="85" spans="2:10" x14ac:dyDescent="0.2">
      <c r="B85" s="129"/>
      <c r="C85" s="130"/>
      <c r="D85" s="130"/>
      <c r="E85" s="130"/>
      <c r="F85" s="130"/>
      <c r="G85" s="130"/>
      <c r="H85" s="130"/>
      <c r="I85" s="130"/>
      <c r="J85" s="131"/>
    </row>
    <row r="86" spans="2:10" x14ac:dyDescent="0.2">
      <c r="B86" s="103" t="s">
        <v>38</v>
      </c>
      <c r="C86" s="33">
        <v>1</v>
      </c>
      <c r="D86" s="100"/>
      <c r="E86" s="101"/>
      <c r="F86" s="101"/>
      <c r="G86" s="101"/>
      <c r="H86" s="101"/>
      <c r="I86" s="101"/>
      <c r="J86" s="102"/>
    </row>
    <row r="87" spans="2:10" x14ac:dyDescent="0.2">
      <c r="B87" s="104"/>
      <c r="C87" s="34">
        <v>2</v>
      </c>
      <c r="D87" s="141"/>
      <c r="E87" s="142"/>
      <c r="F87" s="142"/>
      <c r="G87" s="142"/>
      <c r="H87" s="142"/>
      <c r="I87" s="142"/>
      <c r="J87" s="143"/>
    </row>
    <row r="88" spans="2:10" x14ac:dyDescent="0.2">
      <c r="B88" s="104"/>
      <c r="C88" s="33">
        <v>3</v>
      </c>
      <c r="D88" s="100"/>
      <c r="E88" s="101"/>
      <c r="F88" s="101"/>
      <c r="G88" s="101"/>
      <c r="H88" s="101"/>
      <c r="I88" s="101"/>
      <c r="J88" s="102"/>
    </row>
    <row r="89" spans="2:10" x14ac:dyDescent="0.2">
      <c r="B89" s="104"/>
      <c r="C89" s="34">
        <v>4</v>
      </c>
      <c r="D89" s="141"/>
      <c r="E89" s="142"/>
      <c r="F89" s="142"/>
      <c r="G89" s="142"/>
      <c r="H89" s="142"/>
      <c r="I89" s="142"/>
      <c r="J89" s="143"/>
    </row>
    <row r="90" spans="2:10" x14ac:dyDescent="0.2">
      <c r="B90" s="105"/>
      <c r="C90" s="33">
        <v>5</v>
      </c>
      <c r="D90" s="100"/>
      <c r="E90" s="101"/>
      <c r="F90" s="101"/>
      <c r="G90" s="101"/>
      <c r="H90" s="101"/>
      <c r="I90" s="101"/>
      <c r="J90" s="102"/>
    </row>
    <row r="93" spans="2:10" x14ac:dyDescent="0.2">
      <c r="B93" s="147" t="s">
        <v>51</v>
      </c>
      <c r="C93" s="147"/>
      <c r="D93" s="147"/>
      <c r="E93" s="147"/>
      <c r="F93" s="147"/>
      <c r="G93" s="147"/>
      <c r="H93" s="147"/>
      <c r="I93" s="147"/>
      <c r="J93" s="147"/>
    </row>
    <row r="94" spans="2:10" x14ac:dyDescent="0.2">
      <c r="B94" s="148"/>
      <c r="C94" s="148"/>
      <c r="D94" s="148"/>
      <c r="E94" s="148"/>
      <c r="F94" s="148"/>
      <c r="G94" s="148"/>
      <c r="H94" s="148"/>
      <c r="I94" s="148"/>
      <c r="J94" s="148"/>
    </row>
    <row r="95" spans="2:10" x14ac:dyDescent="0.2">
      <c r="B95" s="148"/>
      <c r="C95" s="148"/>
      <c r="D95" s="148"/>
      <c r="E95" s="148"/>
      <c r="F95" s="148"/>
      <c r="G95" s="148"/>
      <c r="H95" s="148"/>
      <c r="I95" s="148"/>
      <c r="J95" s="148"/>
    </row>
  </sheetData>
  <mergeCells count="59">
    <mergeCell ref="C12:J12"/>
    <mergeCell ref="B1:J1"/>
    <mergeCell ref="B4:J5"/>
    <mergeCell ref="B6:D6"/>
    <mergeCell ref="E6:J6"/>
    <mergeCell ref="B10:J10"/>
    <mergeCell ref="B57:J57"/>
    <mergeCell ref="C13:J13"/>
    <mergeCell ref="C14:J14"/>
    <mergeCell ref="C15:J15"/>
    <mergeCell ref="C16:J16"/>
    <mergeCell ref="B18:J18"/>
    <mergeCell ref="B20:D20"/>
    <mergeCell ref="F20:I20"/>
    <mergeCell ref="B22:B23"/>
    <mergeCell ref="C22:F22"/>
    <mergeCell ref="G22:J22"/>
    <mergeCell ref="B30:J30"/>
    <mergeCell ref="B31:J31"/>
    <mergeCell ref="B58:J58"/>
    <mergeCell ref="B59:J59"/>
    <mergeCell ref="B60:J60"/>
    <mergeCell ref="B61:J61"/>
    <mergeCell ref="B62:B66"/>
    <mergeCell ref="D62:J62"/>
    <mergeCell ref="D63:J63"/>
    <mergeCell ref="D64:J64"/>
    <mergeCell ref="D65:J65"/>
    <mergeCell ref="D66:J66"/>
    <mergeCell ref="B67:J67"/>
    <mergeCell ref="B68:B72"/>
    <mergeCell ref="D68:J68"/>
    <mergeCell ref="D69:J69"/>
    <mergeCell ref="D70:J70"/>
    <mergeCell ref="D71:J71"/>
    <mergeCell ref="D72:J72"/>
    <mergeCell ref="B73:J73"/>
    <mergeCell ref="B74:B78"/>
    <mergeCell ref="D74:J74"/>
    <mergeCell ref="D75:J75"/>
    <mergeCell ref="D76:J76"/>
    <mergeCell ref="D77:J77"/>
    <mergeCell ref="D78:J78"/>
    <mergeCell ref="B79:J79"/>
    <mergeCell ref="B80:B84"/>
    <mergeCell ref="D80:J80"/>
    <mergeCell ref="D81:J81"/>
    <mergeCell ref="D82:J82"/>
    <mergeCell ref="D83:J83"/>
    <mergeCell ref="D84:J84"/>
    <mergeCell ref="B93:J93"/>
    <mergeCell ref="B94:J95"/>
    <mergeCell ref="B85:J85"/>
    <mergeCell ref="B86:B90"/>
    <mergeCell ref="D86:J86"/>
    <mergeCell ref="D87:J87"/>
    <mergeCell ref="D88:J88"/>
    <mergeCell ref="D89:J89"/>
    <mergeCell ref="D90:J90"/>
  </mergeCells>
  <conditionalFormatting sqref="G24:J24">
    <cfRule type="expression" dxfId="9" priority="5">
      <formula>IF($E$20=0,1,0)</formula>
    </cfRule>
  </conditionalFormatting>
  <conditionalFormatting sqref="G26:J26">
    <cfRule type="expression" dxfId="8" priority="4">
      <formula>IF($E$20=0,1,0)</formula>
    </cfRule>
  </conditionalFormatting>
  <conditionalFormatting sqref="G28:J28">
    <cfRule type="expression" dxfId="7" priority="3">
      <formula>IF($E$20=0,1,0)</formula>
    </cfRule>
  </conditionalFormatting>
  <conditionalFormatting sqref="G25:J25">
    <cfRule type="expression" dxfId="6" priority="2">
      <formula>IF($E$20=0,1,0)</formula>
    </cfRule>
  </conditionalFormatting>
  <conditionalFormatting sqref="G27:J27">
    <cfRule type="expression" dxfId="5"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7"/>
  <sheetViews>
    <sheetView view="pageLayout" topLeftCell="A31" workbookViewId="0">
      <selection activeCell="S19" sqref="S19"/>
    </sheetView>
  </sheetViews>
  <sheetFormatPr baseColWidth="10" defaultColWidth="11.42578125" defaultRowHeight="14.25" x14ac:dyDescent="0.2"/>
  <cols>
    <col min="1" max="1" width="0.5703125" style="1" customWidth="1"/>
    <col min="2" max="16" width="6" style="1" customWidth="1"/>
    <col min="17" max="17" width="0.5703125" style="1" customWidth="1"/>
    <col min="18" max="16384" width="11.42578125" style="1"/>
  </cols>
  <sheetData>
    <row r="1" spans="2:24" ht="25.5" customHeight="1" x14ac:dyDescent="0.2">
      <c r="B1" s="158" t="s">
        <v>46</v>
      </c>
      <c r="C1" s="156"/>
      <c r="D1" s="156"/>
      <c r="E1" s="156"/>
      <c r="F1" s="156"/>
      <c r="G1" s="156"/>
      <c r="H1" s="156"/>
      <c r="I1" s="156"/>
      <c r="J1" s="156"/>
      <c r="K1" s="156"/>
      <c r="L1" s="156"/>
      <c r="M1" s="156"/>
      <c r="N1" s="156"/>
      <c r="O1" s="156"/>
      <c r="P1" s="156"/>
    </row>
    <row r="2" spans="2:24" ht="18" x14ac:dyDescent="0.2">
      <c r="B2" s="155"/>
      <c r="C2" s="155"/>
      <c r="D2" s="155"/>
      <c r="E2" s="155"/>
      <c r="F2" s="155"/>
      <c r="G2" s="155"/>
      <c r="H2" s="155"/>
      <c r="I2" s="155"/>
      <c r="J2" s="155"/>
      <c r="K2" s="155"/>
      <c r="L2" s="155"/>
      <c r="M2" s="155"/>
      <c r="N2" s="155"/>
      <c r="O2" s="155"/>
      <c r="P2" s="155"/>
    </row>
    <row r="3" spans="2:24" ht="18" x14ac:dyDescent="0.2">
      <c r="B3" s="21"/>
      <c r="C3" s="21"/>
      <c r="D3" s="21"/>
      <c r="E3" s="21"/>
      <c r="F3" s="21"/>
      <c r="G3" s="21"/>
      <c r="H3" s="21"/>
      <c r="I3" s="21"/>
      <c r="J3" s="21"/>
      <c r="K3" s="21"/>
      <c r="L3" s="21"/>
      <c r="M3" s="21"/>
      <c r="N3" s="21"/>
      <c r="O3" s="21"/>
      <c r="P3" s="21"/>
    </row>
    <row r="4" spans="2:24" ht="45.75" customHeight="1" x14ac:dyDescent="0.2">
      <c r="B4" s="159" t="s">
        <v>42</v>
      </c>
      <c r="C4" s="148"/>
      <c r="D4" s="148"/>
      <c r="E4" s="148"/>
      <c r="F4" s="148"/>
      <c r="G4" s="148"/>
      <c r="H4" s="148"/>
      <c r="I4" s="148"/>
      <c r="J4" s="148"/>
      <c r="K4" s="148"/>
      <c r="L4" s="148"/>
      <c r="M4" s="148"/>
      <c r="N4" s="148"/>
      <c r="O4" s="148"/>
      <c r="P4" s="148"/>
    </row>
    <row r="5" spans="2:24" ht="7.5" customHeight="1" x14ac:dyDescent="0.2">
      <c r="C5" s="2"/>
      <c r="D5" s="2"/>
      <c r="E5" s="2"/>
      <c r="F5" s="2"/>
      <c r="G5" s="2"/>
      <c r="H5" s="2"/>
      <c r="I5" s="2"/>
      <c r="J5" s="2"/>
      <c r="K5" s="2"/>
    </row>
    <row r="6" spans="2:24" ht="15" customHeight="1" x14ac:dyDescent="0.2">
      <c r="B6" s="151" t="s">
        <v>18</v>
      </c>
      <c r="C6" s="151" t="s">
        <v>20</v>
      </c>
      <c r="D6" s="152" t="s">
        <v>11</v>
      </c>
      <c r="E6" s="152"/>
      <c r="F6" s="152"/>
      <c r="G6" s="152"/>
      <c r="H6" s="152" t="s">
        <v>12</v>
      </c>
      <c r="I6" s="152"/>
      <c r="J6" s="152"/>
      <c r="K6" s="152"/>
      <c r="L6" s="152" t="s">
        <v>29</v>
      </c>
      <c r="M6" s="152"/>
      <c r="N6" s="152"/>
      <c r="O6" s="152"/>
      <c r="P6" s="152"/>
    </row>
    <row r="7" spans="2:24" x14ac:dyDescent="0.2">
      <c r="B7" s="151"/>
      <c r="C7" s="151"/>
      <c r="D7" s="25" t="s">
        <v>16</v>
      </c>
      <c r="E7" s="26" t="s">
        <v>17</v>
      </c>
      <c r="F7" s="27" t="s">
        <v>18</v>
      </c>
      <c r="G7" s="28" t="s">
        <v>19</v>
      </c>
      <c r="H7" s="153" t="s">
        <v>21</v>
      </c>
      <c r="I7" s="153"/>
      <c r="J7" s="153"/>
      <c r="K7" s="153"/>
      <c r="L7" s="154" t="s">
        <v>22</v>
      </c>
      <c r="M7" s="154"/>
      <c r="N7" s="154"/>
      <c r="O7" s="154"/>
      <c r="P7" s="154"/>
    </row>
    <row r="8" spans="2:24" ht="18.75" customHeight="1" x14ac:dyDescent="0.2">
      <c r="B8" s="149" t="s">
        <v>158</v>
      </c>
      <c r="C8" s="7">
        <v>1</v>
      </c>
      <c r="D8" s="36"/>
      <c r="E8" s="14">
        <v>10</v>
      </c>
      <c r="F8" s="14">
        <v>10</v>
      </c>
      <c r="G8" s="22">
        <v>2</v>
      </c>
      <c r="H8" s="24">
        <f>D8/SUM(D8:G8)</f>
        <v>0</v>
      </c>
      <c r="I8" s="24">
        <f>E8/SUM(D8:G8)</f>
        <v>0.45454545454545453</v>
      </c>
      <c r="J8" s="24">
        <f>F8/SUM(D8:G8)</f>
        <v>0.45454545454545453</v>
      </c>
      <c r="K8" s="24">
        <f>G8/SUM(D8:G8)</f>
        <v>9.0909090909090912E-2</v>
      </c>
      <c r="L8" s="150"/>
      <c r="M8" s="150"/>
      <c r="N8" s="150"/>
      <c r="O8" s="150"/>
      <c r="P8" s="150"/>
    </row>
    <row r="9" spans="2:24" ht="18.75" customHeight="1" x14ac:dyDescent="0.2">
      <c r="B9" s="149"/>
      <c r="C9" s="7">
        <v>2</v>
      </c>
      <c r="D9" s="39"/>
      <c r="E9" s="19">
        <v>0</v>
      </c>
      <c r="F9" s="19">
        <v>22</v>
      </c>
      <c r="G9" s="23">
        <v>0</v>
      </c>
      <c r="H9" s="24">
        <f>D9/SUM(D9:G9)</f>
        <v>0</v>
      </c>
      <c r="I9" s="24">
        <f>E9/SUM(D9:G9)</f>
        <v>0</v>
      </c>
      <c r="J9" s="24">
        <f>F9/SUM(D9:G9)</f>
        <v>1</v>
      </c>
      <c r="K9" s="24">
        <f>G9/SUM(D9:G9)</f>
        <v>0</v>
      </c>
      <c r="L9" s="150"/>
      <c r="M9" s="150"/>
      <c r="N9" s="150"/>
      <c r="O9" s="150"/>
      <c r="P9" s="150"/>
    </row>
    <row r="10" spans="2:24" ht="18.75" customHeight="1" x14ac:dyDescent="0.2">
      <c r="B10" s="149"/>
      <c r="C10" s="7">
        <v>3</v>
      </c>
      <c r="D10" s="13"/>
      <c r="E10" s="14">
        <v>2</v>
      </c>
      <c r="F10" s="14">
        <v>20</v>
      </c>
      <c r="G10" s="22">
        <v>0</v>
      </c>
      <c r="H10" s="24">
        <f>D10/SUM(D10:G10)</f>
        <v>0</v>
      </c>
      <c r="I10" s="24">
        <f>E10/SUM(D10:G10)</f>
        <v>9.0909090909090912E-2</v>
      </c>
      <c r="J10" s="24">
        <f>F10/SUM(D10:G10)</f>
        <v>0.90909090909090906</v>
      </c>
      <c r="K10" s="24">
        <f>G10/SUM(D10:G10)</f>
        <v>0</v>
      </c>
      <c r="L10" s="150"/>
      <c r="M10" s="150"/>
      <c r="N10" s="150"/>
      <c r="O10" s="150"/>
      <c r="P10" s="150"/>
    </row>
    <row r="11" spans="2:24" ht="18.75" customHeight="1" x14ac:dyDescent="0.2">
      <c r="B11" s="149"/>
      <c r="C11" s="7">
        <v>4</v>
      </c>
      <c r="D11" s="18"/>
      <c r="E11" s="19">
        <v>2</v>
      </c>
      <c r="F11" s="19">
        <v>18</v>
      </c>
      <c r="G11" s="23">
        <v>2</v>
      </c>
      <c r="H11" s="24">
        <f>D11/SUM(D11:G11)</f>
        <v>0</v>
      </c>
      <c r="I11" s="24">
        <f>E11/SUM(D11:G11)</f>
        <v>9.0909090909090912E-2</v>
      </c>
      <c r="J11" s="24">
        <f>F11/SUM(D11:G11)</f>
        <v>0.81818181818181823</v>
      </c>
      <c r="K11" s="24">
        <f>G11/SUM(D11:G11)</f>
        <v>9.0909090909090912E-2</v>
      </c>
      <c r="L11" s="150"/>
      <c r="M11" s="150"/>
      <c r="N11" s="150"/>
      <c r="O11" s="150"/>
      <c r="P11" s="150"/>
    </row>
    <row r="13" spans="2:24" ht="15" customHeight="1" x14ac:dyDescent="0.2">
      <c r="B13" s="151" t="s">
        <v>18</v>
      </c>
      <c r="C13" s="151" t="s">
        <v>20</v>
      </c>
      <c r="D13" s="152" t="s">
        <v>11</v>
      </c>
      <c r="E13" s="152"/>
      <c r="F13" s="152"/>
      <c r="G13" s="152"/>
      <c r="H13" s="152" t="s">
        <v>12</v>
      </c>
      <c r="I13" s="152"/>
      <c r="J13" s="152"/>
      <c r="K13" s="152"/>
      <c r="L13" s="152" t="s">
        <v>29</v>
      </c>
      <c r="M13" s="152"/>
      <c r="N13" s="152"/>
      <c r="O13" s="152"/>
      <c r="P13" s="152"/>
    </row>
    <row r="14" spans="2:24" x14ac:dyDescent="0.2">
      <c r="B14" s="151"/>
      <c r="C14" s="151"/>
      <c r="D14" s="25" t="s">
        <v>16</v>
      </c>
      <c r="E14" s="26" t="s">
        <v>17</v>
      </c>
      <c r="F14" s="27" t="s">
        <v>18</v>
      </c>
      <c r="G14" s="28" t="s">
        <v>19</v>
      </c>
      <c r="H14" s="153" t="s">
        <v>21</v>
      </c>
      <c r="I14" s="153"/>
      <c r="J14" s="153"/>
      <c r="K14" s="153"/>
      <c r="L14" s="154" t="s">
        <v>22</v>
      </c>
      <c r="M14" s="154"/>
      <c r="N14" s="154"/>
      <c r="O14" s="154"/>
      <c r="P14" s="154"/>
      <c r="U14" s="37"/>
      <c r="V14" s="37"/>
      <c r="W14" s="38"/>
      <c r="X14" s="38"/>
    </row>
    <row r="15" spans="2:24" ht="18.75" customHeight="1" x14ac:dyDescent="0.2">
      <c r="B15" s="149" t="s">
        <v>157</v>
      </c>
      <c r="C15" s="7">
        <v>1</v>
      </c>
      <c r="D15" s="13"/>
      <c r="E15" s="14">
        <v>5</v>
      </c>
      <c r="F15" s="14">
        <v>11</v>
      </c>
      <c r="G15" s="22">
        <v>6</v>
      </c>
      <c r="H15" s="24">
        <f>D15/SUM(D15:G15)</f>
        <v>0</v>
      </c>
      <c r="I15" s="24">
        <f>E15/SUM(D15:G15)</f>
        <v>0.22727272727272727</v>
      </c>
      <c r="J15" s="24">
        <f>F15/SUM(D15:G15)</f>
        <v>0.5</v>
      </c>
      <c r="K15" s="24">
        <f>G15/SUM(D15:G15)</f>
        <v>0.27272727272727271</v>
      </c>
      <c r="L15" s="150"/>
      <c r="M15" s="150"/>
      <c r="N15" s="150"/>
      <c r="O15" s="150"/>
      <c r="P15" s="150"/>
      <c r="U15" s="40"/>
      <c r="V15" s="40"/>
      <c r="W15" s="41"/>
      <c r="X15" s="41"/>
    </row>
    <row r="16" spans="2:24" ht="18.75" customHeight="1" x14ac:dyDescent="0.2">
      <c r="B16" s="149"/>
      <c r="C16" s="7">
        <v>2</v>
      </c>
      <c r="D16" s="18"/>
      <c r="E16" s="19">
        <v>0</v>
      </c>
      <c r="F16" s="19">
        <v>11</v>
      </c>
      <c r="G16" s="23">
        <v>11</v>
      </c>
      <c r="H16" s="24">
        <f>D16/SUM(D16:G16)</f>
        <v>0</v>
      </c>
      <c r="I16" s="24">
        <f>E16/SUM(D16:G16)</f>
        <v>0</v>
      </c>
      <c r="J16" s="24">
        <f>F16/SUM(D16:G16)</f>
        <v>0.5</v>
      </c>
      <c r="K16" s="24">
        <f>G16/SUM(D16:G16)</f>
        <v>0.5</v>
      </c>
      <c r="L16" s="150"/>
      <c r="M16" s="150"/>
      <c r="N16" s="150"/>
      <c r="O16" s="150"/>
      <c r="P16" s="150"/>
      <c r="U16" s="37"/>
      <c r="V16" s="37"/>
      <c r="W16" s="38"/>
      <c r="X16" s="38"/>
    </row>
    <row r="17" spans="2:24" ht="18.75" customHeight="1" x14ac:dyDescent="0.2">
      <c r="B17" s="149"/>
      <c r="C17" s="7">
        <v>3</v>
      </c>
      <c r="D17" s="13"/>
      <c r="E17" s="14">
        <v>3</v>
      </c>
      <c r="F17" s="14">
        <v>3</v>
      </c>
      <c r="G17" s="22">
        <v>16</v>
      </c>
      <c r="H17" s="24">
        <f>D17/SUM(D17:G17)</f>
        <v>0</v>
      </c>
      <c r="I17" s="24">
        <f>E17/SUM(D17:G17)</f>
        <v>0.13636363636363635</v>
      </c>
      <c r="J17" s="24">
        <f>F17/SUM(D17:G17)</f>
        <v>0.13636363636363635</v>
      </c>
      <c r="K17" s="24">
        <f>G17/SUM(D17:G17)</f>
        <v>0.72727272727272729</v>
      </c>
      <c r="L17" s="150"/>
      <c r="M17" s="150"/>
      <c r="N17" s="150"/>
      <c r="O17" s="150"/>
      <c r="P17" s="150"/>
      <c r="U17" s="40"/>
      <c r="V17" s="40"/>
      <c r="W17" s="41"/>
      <c r="X17" s="41"/>
    </row>
    <row r="18" spans="2:24" ht="18.75" customHeight="1" x14ac:dyDescent="0.2">
      <c r="B18" s="149"/>
      <c r="C18" s="7">
        <v>4</v>
      </c>
      <c r="D18" s="18"/>
      <c r="E18" s="19">
        <v>3</v>
      </c>
      <c r="F18" s="19">
        <v>4</v>
      </c>
      <c r="G18" s="23">
        <v>15</v>
      </c>
      <c r="H18" s="24">
        <f>D18/SUM(D18:G18)</f>
        <v>0</v>
      </c>
      <c r="I18" s="24">
        <f>E18/SUM(D18:G18)</f>
        <v>0.13636363636363635</v>
      </c>
      <c r="J18" s="24">
        <f>F18/SUM(D18:G18)</f>
        <v>0.18181818181818182</v>
      </c>
      <c r="K18" s="24">
        <f>G18/SUM(D18:G18)</f>
        <v>0.68181818181818177</v>
      </c>
      <c r="L18" s="150"/>
      <c r="M18" s="150"/>
      <c r="N18" s="150"/>
      <c r="O18" s="150"/>
      <c r="P18" s="150"/>
    </row>
    <row r="20" spans="2:24" ht="15" customHeight="1" x14ac:dyDescent="0.2">
      <c r="B20" s="151" t="s">
        <v>18</v>
      </c>
      <c r="C20" s="151" t="s">
        <v>20</v>
      </c>
      <c r="D20" s="152" t="s">
        <v>11</v>
      </c>
      <c r="E20" s="152"/>
      <c r="F20" s="152"/>
      <c r="G20" s="152"/>
      <c r="H20" s="152" t="s">
        <v>12</v>
      </c>
      <c r="I20" s="152"/>
      <c r="J20" s="152"/>
      <c r="K20" s="152"/>
      <c r="L20" s="152" t="s">
        <v>29</v>
      </c>
      <c r="M20" s="152"/>
      <c r="N20" s="152"/>
      <c r="O20" s="152"/>
      <c r="P20" s="152"/>
    </row>
    <row r="21" spans="2:24" x14ac:dyDescent="0.2">
      <c r="B21" s="151"/>
      <c r="C21" s="151"/>
      <c r="D21" s="25" t="s">
        <v>16</v>
      </c>
      <c r="E21" s="26" t="s">
        <v>17</v>
      </c>
      <c r="F21" s="27" t="s">
        <v>18</v>
      </c>
      <c r="G21" s="28" t="s">
        <v>19</v>
      </c>
      <c r="H21" s="153" t="s">
        <v>21</v>
      </c>
      <c r="I21" s="153"/>
      <c r="J21" s="153"/>
      <c r="K21" s="153"/>
      <c r="L21" s="154" t="s">
        <v>22</v>
      </c>
      <c r="M21" s="154"/>
      <c r="N21" s="154"/>
      <c r="O21" s="154"/>
      <c r="P21" s="154"/>
    </row>
    <row r="22" spans="2:24" ht="18.75" customHeight="1" x14ac:dyDescent="0.2">
      <c r="B22" s="149" t="s">
        <v>154</v>
      </c>
      <c r="C22" s="7">
        <v>1</v>
      </c>
      <c r="D22" s="13"/>
      <c r="E22" s="14">
        <v>4</v>
      </c>
      <c r="F22" s="14">
        <v>12</v>
      </c>
      <c r="G22" s="22">
        <v>6</v>
      </c>
      <c r="H22" s="24">
        <f>D22/SUM(D22:G22)</f>
        <v>0</v>
      </c>
      <c r="I22" s="24">
        <f>E22/SUM(D22:G22)</f>
        <v>0.18181818181818182</v>
      </c>
      <c r="J22" s="24">
        <f>F22/SUM(D22:G22)</f>
        <v>0.54545454545454541</v>
      </c>
      <c r="K22" s="24">
        <f>G22/SUM(D22:G22)</f>
        <v>0.27272727272727271</v>
      </c>
      <c r="L22" s="150"/>
      <c r="M22" s="150"/>
      <c r="N22" s="150"/>
      <c r="O22" s="150"/>
      <c r="P22" s="150"/>
    </row>
    <row r="23" spans="2:24" ht="18.75" customHeight="1" x14ac:dyDescent="0.2">
      <c r="B23" s="149"/>
      <c r="C23" s="7">
        <v>2</v>
      </c>
      <c r="D23" s="18"/>
      <c r="E23" s="19">
        <v>1</v>
      </c>
      <c r="F23" s="19">
        <v>10</v>
      </c>
      <c r="G23" s="23">
        <v>11</v>
      </c>
      <c r="H23" s="24">
        <f>D23/SUM(D23:G23)</f>
        <v>0</v>
      </c>
      <c r="I23" s="24">
        <f>E23/SUM(D23:G23)</f>
        <v>4.5454545454545456E-2</v>
      </c>
      <c r="J23" s="24">
        <f>F23/SUM(D23:G23)</f>
        <v>0.45454545454545453</v>
      </c>
      <c r="K23" s="24">
        <f>G23/SUM(D23:G23)</f>
        <v>0.5</v>
      </c>
      <c r="L23" s="150"/>
      <c r="M23" s="150"/>
      <c r="N23" s="150"/>
      <c r="O23" s="150"/>
      <c r="P23" s="150"/>
    </row>
    <row r="24" spans="2:24" ht="18.75" customHeight="1" x14ac:dyDescent="0.2">
      <c r="B24" s="149"/>
      <c r="C24" s="7">
        <v>3</v>
      </c>
      <c r="D24" s="13"/>
      <c r="E24" s="14">
        <v>1</v>
      </c>
      <c r="F24" s="14">
        <v>11</v>
      </c>
      <c r="G24" s="22">
        <v>10</v>
      </c>
      <c r="H24" s="24">
        <f>D24/SUM(D24:G24)</f>
        <v>0</v>
      </c>
      <c r="I24" s="24">
        <f>E24/SUM(D24:G24)</f>
        <v>4.5454545454545456E-2</v>
      </c>
      <c r="J24" s="24">
        <f>F24/SUM(D24:G24)</f>
        <v>0.5</v>
      </c>
      <c r="K24" s="24">
        <f>G24/SUM(D24:G24)</f>
        <v>0.45454545454545453</v>
      </c>
      <c r="L24" s="150"/>
      <c r="M24" s="150"/>
      <c r="N24" s="150"/>
      <c r="O24" s="150"/>
      <c r="P24" s="150"/>
    </row>
    <row r="25" spans="2:24" ht="18.75" customHeight="1" x14ac:dyDescent="0.2">
      <c r="B25" s="149"/>
      <c r="C25" s="7">
        <v>4</v>
      </c>
      <c r="D25" s="18"/>
      <c r="E25" s="19">
        <v>1</v>
      </c>
      <c r="F25" s="19">
        <v>9</v>
      </c>
      <c r="G25" s="23">
        <v>12</v>
      </c>
      <c r="H25" s="24">
        <f>D25/SUM(D25:G25)</f>
        <v>0</v>
      </c>
      <c r="I25" s="24">
        <f>E25/SUM(D25:G25)</f>
        <v>4.5454545454545456E-2</v>
      </c>
      <c r="J25" s="24">
        <f>F25/SUM(D25:G25)</f>
        <v>0.40909090909090912</v>
      </c>
      <c r="K25" s="24">
        <f>G25/SUM(D25:G25)</f>
        <v>0.54545454545454541</v>
      </c>
      <c r="L25" s="150"/>
      <c r="M25" s="150"/>
      <c r="N25" s="150"/>
      <c r="O25" s="150"/>
      <c r="P25" s="150"/>
    </row>
    <row r="27" spans="2:24" ht="15" customHeight="1" x14ac:dyDescent="0.2">
      <c r="B27" s="151" t="s">
        <v>18</v>
      </c>
      <c r="C27" s="151" t="s">
        <v>20</v>
      </c>
      <c r="D27" s="152" t="s">
        <v>11</v>
      </c>
      <c r="E27" s="152"/>
      <c r="F27" s="152"/>
      <c r="G27" s="152"/>
      <c r="H27" s="152" t="s">
        <v>12</v>
      </c>
      <c r="I27" s="152"/>
      <c r="J27" s="152"/>
      <c r="K27" s="152"/>
      <c r="L27" s="152" t="s">
        <v>29</v>
      </c>
      <c r="M27" s="152"/>
      <c r="N27" s="152"/>
      <c r="O27" s="152"/>
      <c r="P27" s="152"/>
    </row>
    <row r="28" spans="2:24" x14ac:dyDescent="0.2">
      <c r="B28" s="151"/>
      <c r="C28" s="151"/>
      <c r="D28" s="25" t="s">
        <v>16</v>
      </c>
      <c r="E28" s="26" t="s">
        <v>17</v>
      </c>
      <c r="F28" s="27" t="s">
        <v>18</v>
      </c>
      <c r="G28" s="28" t="s">
        <v>19</v>
      </c>
      <c r="H28" s="153" t="s">
        <v>21</v>
      </c>
      <c r="I28" s="153"/>
      <c r="J28" s="153"/>
      <c r="K28" s="153"/>
      <c r="L28" s="154" t="s">
        <v>22</v>
      </c>
      <c r="M28" s="154"/>
      <c r="N28" s="154"/>
      <c r="O28" s="154"/>
      <c r="P28" s="154"/>
    </row>
    <row r="29" spans="2:24" ht="18.75" customHeight="1" x14ac:dyDescent="0.2">
      <c r="B29" s="149" t="s">
        <v>155</v>
      </c>
      <c r="C29" s="7">
        <v>1</v>
      </c>
      <c r="D29" s="13"/>
      <c r="E29" s="14">
        <v>5</v>
      </c>
      <c r="F29" s="14">
        <v>9</v>
      </c>
      <c r="G29" s="22">
        <v>8</v>
      </c>
      <c r="H29" s="24">
        <f>D29/SUM(D29:G29)</f>
        <v>0</v>
      </c>
      <c r="I29" s="24">
        <f>E29/SUM(D29:G29)</f>
        <v>0.22727272727272727</v>
      </c>
      <c r="J29" s="24">
        <f>F29/SUM(D29:G29)</f>
        <v>0.40909090909090912</v>
      </c>
      <c r="K29" s="24">
        <f>G29/SUM(D29:G29)</f>
        <v>0.36363636363636365</v>
      </c>
      <c r="L29" s="150"/>
      <c r="M29" s="150"/>
      <c r="N29" s="150"/>
      <c r="O29" s="150"/>
      <c r="P29" s="150"/>
      <c r="U29" s="36"/>
      <c r="V29" s="37"/>
      <c r="W29" s="37"/>
      <c r="X29" s="38"/>
    </row>
    <row r="30" spans="2:24" ht="18.75" customHeight="1" x14ac:dyDescent="0.2">
      <c r="B30" s="149"/>
      <c r="C30" s="7">
        <v>2</v>
      </c>
      <c r="D30" s="18"/>
      <c r="E30" s="19">
        <v>2</v>
      </c>
      <c r="F30" s="19">
        <v>7</v>
      </c>
      <c r="G30" s="23">
        <v>13</v>
      </c>
      <c r="H30" s="24">
        <f>D30/SUM(D30:G30)</f>
        <v>0</v>
      </c>
      <c r="I30" s="24">
        <f>E30/SUM(D30:G30)</f>
        <v>9.0909090909090912E-2</v>
      </c>
      <c r="J30" s="24">
        <f>F30/SUM(D30:G30)</f>
        <v>0.31818181818181818</v>
      </c>
      <c r="K30" s="24">
        <f>G30/SUM(D30:G30)</f>
        <v>0.59090909090909094</v>
      </c>
      <c r="L30" s="150"/>
      <c r="M30" s="150"/>
      <c r="N30" s="150"/>
      <c r="O30" s="150"/>
      <c r="P30" s="150"/>
      <c r="U30" s="39"/>
      <c r="V30" s="40"/>
      <c r="W30" s="40"/>
      <c r="X30" s="41"/>
    </row>
    <row r="31" spans="2:24" ht="18.75" customHeight="1" x14ac:dyDescent="0.2">
      <c r="B31" s="149"/>
      <c r="C31" s="7">
        <v>3</v>
      </c>
      <c r="D31" s="13">
        <v>1</v>
      </c>
      <c r="E31" s="14">
        <v>2</v>
      </c>
      <c r="F31" s="14">
        <v>8</v>
      </c>
      <c r="G31" s="22">
        <v>11</v>
      </c>
      <c r="H31" s="24">
        <f>D31/SUM(D31:G31)</f>
        <v>4.5454545454545456E-2</v>
      </c>
      <c r="I31" s="24">
        <f>E31/SUM(D31:G31)</f>
        <v>9.0909090909090912E-2</v>
      </c>
      <c r="J31" s="24">
        <f>F31/SUM(D31:G31)</f>
        <v>0.36363636363636365</v>
      </c>
      <c r="K31" s="24">
        <f>G31/SUM(D31:G31)</f>
        <v>0.5</v>
      </c>
      <c r="L31" s="150"/>
      <c r="M31" s="150"/>
      <c r="N31" s="150"/>
      <c r="O31" s="150"/>
      <c r="P31" s="150"/>
      <c r="U31" s="36"/>
      <c r="V31" s="37"/>
      <c r="W31" s="37"/>
      <c r="X31" s="38"/>
    </row>
    <row r="32" spans="2:24" ht="18.75" customHeight="1" x14ac:dyDescent="0.2">
      <c r="B32" s="149"/>
      <c r="C32" s="7">
        <v>4</v>
      </c>
      <c r="D32" s="18"/>
      <c r="E32" s="19">
        <v>5</v>
      </c>
      <c r="F32" s="19">
        <v>6</v>
      </c>
      <c r="G32" s="23">
        <v>11</v>
      </c>
      <c r="H32" s="24">
        <f>D32/SUM(D32:G32)</f>
        <v>0</v>
      </c>
      <c r="I32" s="24">
        <f>E32/SUM(D32:G32)</f>
        <v>0.22727272727272727</v>
      </c>
      <c r="J32" s="24">
        <f>F32/SUM(D32:G32)</f>
        <v>0.27272727272727271</v>
      </c>
      <c r="K32" s="24">
        <f>G32/SUM(D32:G32)</f>
        <v>0.5</v>
      </c>
      <c r="L32" s="150"/>
      <c r="M32" s="150"/>
      <c r="N32" s="150"/>
      <c r="O32" s="150"/>
      <c r="P32" s="150"/>
      <c r="U32" s="39"/>
      <c r="V32" s="40"/>
      <c r="W32" s="40"/>
      <c r="X32" s="41"/>
    </row>
    <row r="34" spans="2:16" ht="15" customHeight="1" x14ac:dyDescent="0.2">
      <c r="B34" s="151" t="s">
        <v>18</v>
      </c>
      <c r="C34" s="151" t="s">
        <v>20</v>
      </c>
      <c r="D34" s="152" t="s">
        <v>11</v>
      </c>
      <c r="E34" s="152"/>
      <c r="F34" s="152"/>
      <c r="G34" s="152"/>
      <c r="H34" s="152" t="s">
        <v>12</v>
      </c>
      <c r="I34" s="152"/>
      <c r="J34" s="152"/>
      <c r="K34" s="152"/>
      <c r="L34" s="152" t="s">
        <v>29</v>
      </c>
      <c r="M34" s="152"/>
      <c r="N34" s="152"/>
      <c r="O34" s="152"/>
      <c r="P34" s="152"/>
    </row>
    <row r="35" spans="2:16" x14ac:dyDescent="0.2">
      <c r="B35" s="151"/>
      <c r="C35" s="151"/>
      <c r="D35" s="25" t="s">
        <v>16</v>
      </c>
      <c r="E35" s="26" t="s">
        <v>17</v>
      </c>
      <c r="F35" s="27" t="s">
        <v>18</v>
      </c>
      <c r="G35" s="28" t="s">
        <v>19</v>
      </c>
      <c r="H35" s="153" t="s">
        <v>21</v>
      </c>
      <c r="I35" s="153"/>
      <c r="J35" s="153"/>
      <c r="K35" s="153"/>
      <c r="L35" s="154" t="s">
        <v>22</v>
      </c>
      <c r="M35" s="154"/>
      <c r="N35" s="154"/>
      <c r="O35" s="154"/>
      <c r="P35" s="154"/>
    </row>
    <row r="36" spans="2:16" ht="18.75" customHeight="1" x14ac:dyDescent="0.2">
      <c r="B36" s="149" t="s">
        <v>156</v>
      </c>
      <c r="C36" s="7">
        <v>1</v>
      </c>
      <c r="D36" s="13"/>
      <c r="E36" s="14">
        <v>7</v>
      </c>
      <c r="F36" s="14">
        <v>15</v>
      </c>
      <c r="G36" s="22">
        <v>0</v>
      </c>
      <c r="H36" s="24">
        <f>D36/SUM(D36:G36)</f>
        <v>0</v>
      </c>
      <c r="I36" s="24">
        <f>E36/SUM(D36:G36)</f>
        <v>0.31818181818181818</v>
      </c>
      <c r="J36" s="24">
        <f>F36/SUM(D36:G36)</f>
        <v>0.68181818181818177</v>
      </c>
      <c r="K36" s="24">
        <f>G36/SUM(D36:G36)</f>
        <v>0</v>
      </c>
      <c r="L36" s="150"/>
      <c r="M36" s="150"/>
      <c r="N36" s="150"/>
      <c r="O36" s="150"/>
      <c r="P36" s="150"/>
    </row>
    <row r="37" spans="2:16" ht="18.75" customHeight="1" x14ac:dyDescent="0.2">
      <c r="B37" s="149"/>
      <c r="C37" s="7">
        <v>2</v>
      </c>
      <c r="D37" s="18"/>
      <c r="E37" s="19">
        <v>3</v>
      </c>
      <c r="F37" s="19">
        <v>11</v>
      </c>
      <c r="G37" s="23">
        <v>8</v>
      </c>
      <c r="H37" s="24">
        <f>D37/SUM(D37:G37)</f>
        <v>0</v>
      </c>
      <c r="I37" s="24">
        <f>E37/SUM(D37:G37)</f>
        <v>0.13636363636363635</v>
      </c>
      <c r="J37" s="24">
        <f>F37/SUM(D37:G37)</f>
        <v>0.5</v>
      </c>
      <c r="K37" s="24">
        <f>G37/SUM(D37:G37)</f>
        <v>0.36363636363636365</v>
      </c>
      <c r="L37" s="150"/>
      <c r="M37" s="150"/>
      <c r="N37" s="150"/>
      <c r="O37" s="150"/>
      <c r="P37" s="150"/>
    </row>
    <row r="38" spans="2:16" ht="18.75" customHeight="1" x14ac:dyDescent="0.2">
      <c r="B38" s="149"/>
      <c r="C38" s="7">
        <v>3</v>
      </c>
      <c r="D38" s="13">
        <v>1</v>
      </c>
      <c r="E38" s="14">
        <v>7</v>
      </c>
      <c r="F38" s="14">
        <v>11</v>
      </c>
      <c r="G38" s="22">
        <v>3</v>
      </c>
      <c r="H38" s="24">
        <f>D38/SUM(D38:G38)</f>
        <v>4.5454545454545456E-2</v>
      </c>
      <c r="I38" s="24">
        <f>E38/SUM(D38:G38)</f>
        <v>0.31818181818181818</v>
      </c>
      <c r="J38" s="24">
        <f>F38/SUM(D38:G38)</f>
        <v>0.5</v>
      </c>
      <c r="K38" s="24">
        <f>G38/SUM(D38:G38)</f>
        <v>0.13636363636363635</v>
      </c>
      <c r="L38" s="150"/>
      <c r="M38" s="150"/>
      <c r="N38" s="150"/>
      <c r="O38" s="150"/>
      <c r="P38" s="150"/>
    </row>
    <row r="39" spans="2:16" ht="18.75" customHeight="1" x14ac:dyDescent="0.2">
      <c r="B39" s="149"/>
      <c r="C39" s="7">
        <v>4</v>
      </c>
      <c r="D39" s="18"/>
      <c r="E39" s="19">
        <v>6</v>
      </c>
      <c r="F39" s="19">
        <v>5</v>
      </c>
      <c r="G39" s="23">
        <v>11</v>
      </c>
      <c r="H39" s="24">
        <f>D39/SUM(D39:G39)</f>
        <v>0</v>
      </c>
      <c r="I39" s="24">
        <f>E39/SUM(D39:G39)</f>
        <v>0.27272727272727271</v>
      </c>
      <c r="J39" s="24">
        <f>F39/SUM(D39:G39)</f>
        <v>0.22727272727272727</v>
      </c>
      <c r="K39" s="24">
        <f>G39/SUM(D39:G39)</f>
        <v>0.5</v>
      </c>
      <c r="L39" s="150"/>
      <c r="M39" s="150"/>
      <c r="N39" s="150"/>
      <c r="O39" s="150"/>
      <c r="P39" s="150"/>
    </row>
    <row r="40" spans="2:16" ht="5.25" customHeight="1" x14ac:dyDescent="0.2"/>
    <row r="41" spans="2:16" ht="10.5" customHeight="1" x14ac:dyDescent="0.2">
      <c r="B41" s="29" t="s">
        <v>18</v>
      </c>
      <c r="C41" s="32" t="s">
        <v>23</v>
      </c>
      <c r="D41" s="30"/>
      <c r="E41" s="30"/>
      <c r="F41" s="30"/>
      <c r="G41" s="25" t="s">
        <v>16</v>
      </c>
      <c r="H41" s="31" t="s">
        <v>24</v>
      </c>
      <c r="I41" s="30"/>
      <c r="J41" s="30"/>
      <c r="K41" s="30"/>
      <c r="L41" s="27" t="s">
        <v>18</v>
      </c>
      <c r="M41" s="31" t="s">
        <v>26</v>
      </c>
      <c r="N41" s="30"/>
      <c r="O41" s="30"/>
      <c r="P41" s="30"/>
    </row>
    <row r="42" spans="2:16" ht="10.5" customHeight="1" x14ac:dyDescent="0.2">
      <c r="B42" s="29" t="s">
        <v>20</v>
      </c>
      <c r="C42" s="32" t="s">
        <v>9</v>
      </c>
      <c r="D42" s="30"/>
      <c r="E42" s="30"/>
      <c r="F42" s="30"/>
      <c r="G42" s="26" t="s">
        <v>17</v>
      </c>
      <c r="H42" s="31" t="s">
        <v>25</v>
      </c>
      <c r="I42" s="30"/>
      <c r="J42" s="30"/>
      <c r="K42" s="30"/>
      <c r="L42" s="28" t="s">
        <v>19</v>
      </c>
      <c r="M42" s="31" t="s">
        <v>27</v>
      </c>
      <c r="N42" s="30"/>
      <c r="O42" s="30"/>
      <c r="P42" s="30"/>
    </row>
    <row r="43" spans="2:16" x14ac:dyDescent="0.2">
      <c r="B43" s="30" t="s">
        <v>28</v>
      </c>
    </row>
    <row r="45" spans="2:16" x14ac:dyDescent="0.2">
      <c r="B45" s="156" t="s">
        <v>47</v>
      </c>
      <c r="C45" s="156"/>
      <c r="D45" s="156"/>
      <c r="E45" s="156"/>
      <c r="F45" s="156"/>
      <c r="G45" s="156"/>
      <c r="H45" s="42"/>
      <c r="I45" s="42"/>
      <c r="J45" s="42"/>
    </row>
    <row r="46" spans="2:16" ht="13.5" customHeight="1" x14ac:dyDescent="0.2">
      <c r="B46" s="157"/>
      <c r="C46" s="157"/>
      <c r="D46" s="157"/>
      <c r="E46" s="157"/>
      <c r="F46" s="157"/>
      <c r="G46" s="157"/>
      <c r="H46" s="157"/>
      <c r="I46" s="157"/>
      <c r="J46" s="157"/>
      <c r="K46" s="157"/>
      <c r="L46" s="157"/>
      <c r="M46" s="157"/>
      <c r="N46" s="157"/>
      <c r="O46" s="157"/>
      <c r="P46" s="157"/>
    </row>
    <row r="47" spans="2:16" x14ac:dyDescent="0.2">
      <c r="B47" s="157"/>
      <c r="C47" s="157"/>
      <c r="D47" s="157"/>
      <c r="E47" s="157"/>
      <c r="F47" s="157"/>
      <c r="G47" s="157"/>
      <c r="H47" s="157"/>
      <c r="I47" s="157"/>
      <c r="J47" s="157"/>
      <c r="K47" s="157"/>
      <c r="L47" s="157"/>
      <c r="M47" s="157"/>
      <c r="N47" s="157"/>
      <c r="O47" s="157"/>
      <c r="P47" s="157"/>
    </row>
  </sheetData>
  <mergeCells count="50">
    <mergeCell ref="B45:G45"/>
    <mergeCell ref="B46:P47"/>
    <mergeCell ref="B1:P1"/>
    <mergeCell ref="B36:B39"/>
    <mergeCell ref="L36:P39"/>
    <mergeCell ref="B4:P4"/>
    <mergeCell ref="B29:B32"/>
    <mergeCell ref="L29:P32"/>
    <mergeCell ref="B34:B35"/>
    <mergeCell ref="C34:C35"/>
    <mergeCell ref="D34:G34"/>
    <mergeCell ref="H34:K34"/>
    <mergeCell ref="L34:P34"/>
    <mergeCell ref="H35:K35"/>
    <mergeCell ref="L35:P35"/>
    <mergeCell ref="B22:B25"/>
    <mergeCell ref="L22:P25"/>
    <mergeCell ref="B27:B28"/>
    <mergeCell ref="C27:C28"/>
    <mergeCell ref="D27:G27"/>
    <mergeCell ref="H27:K27"/>
    <mergeCell ref="L27:P27"/>
    <mergeCell ref="H28:K28"/>
    <mergeCell ref="L28:P28"/>
    <mergeCell ref="B15:B18"/>
    <mergeCell ref="L15:P18"/>
    <mergeCell ref="B20:B21"/>
    <mergeCell ref="C20:C21"/>
    <mergeCell ref="D20:G20"/>
    <mergeCell ref="H20:K20"/>
    <mergeCell ref="L20:P20"/>
    <mergeCell ref="H21:K21"/>
    <mergeCell ref="L21:P21"/>
    <mergeCell ref="B2:P2"/>
    <mergeCell ref="B6:B7"/>
    <mergeCell ref="C6:C7"/>
    <mergeCell ref="D6:G6"/>
    <mergeCell ref="H6:K6"/>
    <mergeCell ref="L6:P6"/>
    <mergeCell ref="H7:K7"/>
    <mergeCell ref="L7:P7"/>
    <mergeCell ref="B8:B11"/>
    <mergeCell ref="L8:P11"/>
    <mergeCell ref="B13:B14"/>
    <mergeCell ref="C13:C14"/>
    <mergeCell ref="D13:G13"/>
    <mergeCell ref="H13:K13"/>
    <mergeCell ref="L13:P13"/>
    <mergeCell ref="H14:K14"/>
    <mergeCell ref="L14:P14"/>
  </mergeCells>
  <phoneticPr fontId="29" type="noConversion"/>
  <conditionalFormatting sqref="H8:K11">
    <cfRule type="expression" dxfId="4" priority="5">
      <formula>IF(#REF!=0,1,0)</formula>
    </cfRule>
  </conditionalFormatting>
  <conditionalFormatting sqref="H15:K18">
    <cfRule type="expression" dxfId="3" priority="4">
      <formula>IF(#REF!=0,1,0)</formula>
    </cfRule>
  </conditionalFormatting>
  <conditionalFormatting sqref="H22:K25">
    <cfRule type="expression" dxfId="2" priority="3">
      <formula>IF(#REF!=0,1,0)</formula>
    </cfRule>
  </conditionalFormatting>
  <conditionalFormatting sqref="H29:K32">
    <cfRule type="expression" dxfId="1" priority="2">
      <formula>IF(#REF!=0,1,0)</formula>
    </cfRule>
  </conditionalFormatting>
  <conditionalFormatting sqref="H36:K39">
    <cfRule type="expression" dxfId="0" priority="1">
      <formula>IF(#REF!=0,1,0)</formula>
    </cfRule>
  </conditionalFormatting>
  <pageMargins left="0.6692913385826772" right="0.35433070866141736" top="1.0629921259842521" bottom="1.0629921259842521" header="0.31496062992125984" footer="0.31496062992125984"/>
  <pageSetup orientation="landscape" r:id="rId1"/>
  <headerFooter>
    <oddHeader>&amp;L&amp;"Freestyle Script,Negrita"&amp;24&amp;K0070C0&amp;G&amp;R&amp;G</oddHeader>
    <oddFooter>&amp;C&amp;"Arial,Normal"&amp;9Ministerio de Educación Nacional
2020&amp;R&amp;"Arial,Normal"&amp;12&amp;P</oddFooter>
  </headerFooter>
  <drawing r:id="rId2"/>
  <legacyDrawingHF r:id="rId3"/>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Estrategias pedagógicas</vt:lpstr>
      <vt:lpstr>Escala y desempeños institucion</vt:lpstr>
      <vt:lpstr>Área Español</vt:lpstr>
      <vt:lpstr>Área matemáticas</vt:lpstr>
      <vt:lpstr>Área Inglés</vt:lpstr>
      <vt:lpstr>Área Sociales</vt:lpstr>
      <vt:lpstr>Área Naturales</vt:lpstr>
      <vt:lpstr>Consolidado áreas o asignatura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Aramendi Garcia</dc:creator>
  <cp:lastModifiedBy>User</cp:lastModifiedBy>
  <cp:lastPrinted>2019-09-03T23:22:39Z</cp:lastPrinted>
  <dcterms:created xsi:type="dcterms:W3CDTF">2019-06-10T12:48:45Z</dcterms:created>
  <dcterms:modified xsi:type="dcterms:W3CDTF">2021-02-16T20:30:03Z</dcterms:modified>
</cp:coreProperties>
</file>