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
    </mc:Choice>
  </mc:AlternateContent>
  <bookViews>
    <workbookView xWindow="0" yWindow="0" windowWidth="20490" windowHeight="7455"/>
  </bookViews>
  <sheets>
    <sheet name="Estrategias pedagógicas" sheetId="7" r:id="rId1"/>
    <sheet name="Escala y desempeños institucion" sheetId="6" r:id="rId2"/>
    <sheet name="Área Español" sheetId="4" r:id="rId3"/>
    <sheet name="Área matemáticas" sheetId="8" r:id="rId4"/>
    <sheet name="Área Inglés" sheetId="9" r:id="rId5"/>
    <sheet name="Área Sociales" sheetId="11" r:id="rId6"/>
    <sheet name="Área Naturales" sheetId="10" r:id="rId7"/>
    <sheet name="Consolidado áreas o asignatura" sheetId="5" r:id="rId8"/>
  </sheet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1" l="1"/>
  <c r="H52" i="11"/>
  <c r="G27" i="11"/>
  <c r="G52" i="11"/>
  <c r="G26" i="11"/>
  <c r="F52" i="11"/>
  <c r="G25" i="11"/>
  <c r="E52" i="11"/>
  <c r="G24" i="11"/>
  <c r="D52" i="11"/>
  <c r="B31" i="11"/>
  <c r="I28" i="11"/>
  <c r="H28" i="11"/>
  <c r="J27" i="11"/>
  <c r="I27" i="11"/>
  <c r="H27" i="11"/>
  <c r="J26" i="11"/>
  <c r="I26" i="11"/>
  <c r="H26" i="11"/>
  <c r="J25" i="11"/>
  <c r="I25" i="11"/>
  <c r="H25" i="11"/>
  <c r="J24" i="11"/>
  <c r="I24" i="11"/>
  <c r="H24" i="11"/>
  <c r="C12" i="11"/>
  <c r="G28" i="10"/>
  <c r="H52" i="10"/>
  <c r="G27" i="10"/>
  <c r="G52" i="10"/>
  <c r="G26" i="10"/>
  <c r="F52" i="10"/>
  <c r="G25" i="10"/>
  <c r="E52" i="10"/>
  <c r="G24" i="10"/>
  <c r="D52" i="10"/>
  <c r="B31" i="10"/>
  <c r="I28" i="10"/>
  <c r="H28" i="10"/>
  <c r="J27" i="10"/>
  <c r="I27" i="10"/>
  <c r="H27" i="10"/>
  <c r="J26" i="10"/>
  <c r="I26" i="10"/>
  <c r="H26" i="10"/>
  <c r="J25" i="10"/>
  <c r="I25" i="10"/>
  <c r="H25" i="10"/>
  <c r="J24" i="10"/>
  <c r="I24" i="10"/>
  <c r="H24" i="10"/>
  <c r="C12" i="10"/>
  <c r="G28" i="9"/>
  <c r="H52" i="9"/>
  <c r="G27" i="9"/>
  <c r="G52" i="9"/>
  <c r="G26" i="9"/>
  <c r="F52" i="9"/>
  <c r="G25" i="9"/>
  <c r="E52" i="9"/>
  <c r="G24" i="9"/>
  <c r="D52" i="9"/>
  <c r="B31" i="9"/>
  <c r="I28" i="9"/>
  <c r="H28" i="9"/>
  <c r="J27" i="9"/>
  <c r="I27" i="9"/>
  <c r="H27" i="9"/>
  <c r="J26" i="9"/>
  <c r="I26" i="9"/>
  <c r="H26" i="9"/>
  <c r="J25" i="9"/>
  <c r="I25" i="9"/>
  <c r="H25" i="9"/>
  <c r="J24" i="9"/>
  <c r="I24" i="9"/>
  <c r="H24" i="9"/>
  <c r="C12" i="9"/>
  <c r="G28" i="8"/>
  <c r="H52" i="8"/>
  <c r="G27" i="8"/>
  <c r="G52" i="8"/>
  <c r="G26" i="8"/>
  <c r="F52" i="8"/>
  <c r="G25" i="8"/>
  <c r="E52" i="8"/>
  <c r="G24" i="8"/>
  <c r="D52" i="8"/>
  <c r="B31" i="8"/>
  <c r="I28" i="8"/>
  <c r="H28" i="8"/>
  <c r="J27" i="8"/>
  <c r="I27" i="8"/>
  <c r="H27" i="8"/>
  <c r="J26" i="8"/>
  <c r="I26" i="8"/>
  <c r="H26" i="8"/>
  <c r="J25" i="8"/>
  <c r="I25" i="8"/>
  <c r="H25" i="8"/>
  <c r="J24" i="8"/>
  <c r="I24" i="8"/>
  <c r="H24" i="8"/>
  <c r="C12" i="8"/>
  <c r="G24" i="4"/>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<sst xmlns="http://schemas.openxmlformats.org/spreadsheetml/2006/main" count="427" uniqueCount="160">
  <si>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</si>
  <si>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</si>
  <si>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</si>
  <si>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</si>
  <si>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</si>
  <si>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</si>
  <si>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</si>
  <si>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</si>
  <si>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</si>
  <si>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</si>
  <si>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</si>
  <si>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</si>
  <si>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</si>
  <si>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</si>
  <si>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</si>
  <si>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</si>
  <si>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</si>
  <si>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</si>
  <si>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</si>
  <si>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</si>
  <si>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</si>
  <si>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</si>
  <si>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</si>
  <si>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</si>
  <si>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</si>
  <si>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</si>
  <si>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</si>
  <si>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</si>
  <si>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</si>
  <si>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</si>
  <si>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</si>
  <si>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</si>
  <si>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</si>
  <si>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</si>
  <si>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</si>
  <si>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</si>
  <si>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</si>
  <si>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</si>
  <si>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</si>
  <si>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</si>
  <si>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2.9 - 0.0</t>
  </si>
  <si>
    <t>Desagregado grado a grado por área o asignatura</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</si>
  <si>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</si>
  <si>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</si>
  <si>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</si>
  <si>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</si>
  <si>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</si>
  <si>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</si>
  <si>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</si>
  <si>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</si>
  <si>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</si>
  <si>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</si>
  <si>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3.0 - 3.9</t>
  </si>
  <si>
    <t>4.0 - 4.6</t>
  </si>
  <si>
    <t>4.7 - 5.0</t>
  </si>
  <si>
    <t>Se considera en esta escala al estudiante que demuestra una actitud destacada y muy favorable para el desarrollo de los procesos académicos y formativos planeados por la institución en el marco de la pandemia del COVID-19</t>
  </si>
  <si>
    <t>Se considera en esta escala al estudiante que demuestra actitud positiva frente al desarrollo de los procesos académicos y formativos planeados por la institución, pero que en algunas oportunidades no son cumplidos</t>
  </si>
  <si>
    <t>Se considera en esta escala al estudiante que supera los desempeños mínimos necesarios propuestos en cada una de las áreas del plan de estudios</t>
  </si>
  <si>
    <t>Se considera en esta escala al estudiante que no haya alcanzado los desempeños básicos programados por las áreas y que a pesar de las estrategias pedagógicas realizadas para superar dichas dificultades el estudiante no avanza</t>
  </si>
  <si>
    <t>ESPAÑOL</t>
  </si>
  <si>
    <t>➢ Maneja y argumenta los conceptos aprendidos. ➢ Participa en el desarrollo de las actividades propuestas. ➢ El trabajo en casa es constante. ➢ Aporta ideas que aclaran las posibles dudas que surjan durante el proceso. ➢ Emplea diferentes fuentes de información y lleva registros. ➢ Presenta a tiempo sus actividades, talleres, guías, trabajos, consultas, tareas. ➢ Alcanza todos los desempeños propuestos, pero con algunas actividades complementarias. ➢ Justifica a tiempo la no presentación de las actividades propuestas</t>
  </si>
  <si>
    <t>➢ Participa en las actividades propuestas para la casa  ➢ Su trabajo en casa es inconstante. ➢ Relaciona los conceptos aprendidos con experiencias de su vida, pero necesita de colaboración para hacerlo. ➢ No presenta a tiempo sus talleres, guías, trabajos, consultas y tareas; pero argumenta verídicamente sus inconvenientes. ➢ Le cuesta aportar ideas que aclaren los conceptos vistos. ➢ Alcanza los desempeños mínimos con actividades complementarias. ➢ Desarrolla un mínimo de actividades curriculares requeridas.</t>
  </si>
  <si>
    <t xml:space="preserve">➢ Participa activamente y es responsable en el desarrollo de las diferentes actividades propuestas. ➢ La participación en los encuentros sincrónicos y el trabajo en casa es constante y autónomo ➢ Maneja adecuadamente los conceptos aprendidos y los relaciona con experiencias vividas, adoptando una posición crítica. ➢ Respeta y participa de manera muy respetuosa  en las actividades planteadas. ➢ Su comportamiento y actitud, contribuye al desarrollo de los aprendizajes. ➢ Consulta diversas fuentes de manera que enriquece las temáticas vistas. ➢ Asume con responsabilidad y dedicación sus compromisos académicos. ➢ Presenta sus talleres, actividades y guías propuestas en la plataforma class room  a tiempo. ➢ Justifica su inasistencia al proceso mediado por las TICs y el trabajo en casa, sin que su aprendizaje se vea afectado. ➢ Alcanza todos los desempeños básicos propuestos. 
</t>
  </si>
  <si>
    <t xml:space="preserve">➢ El ritmo de trabajo es inconstante, lo que dificulta el progreso en su desempeño académico. ➢ Manifiesta poco interés por aclarar las dudas sobre las temáticas trabajadas. ➢ Registra eventualmente sus consultas y el desarrollo de las temáticas. ➢ Necesita ayuda constante para profundizar conceptos. ➢ Presenta deficiencias en la elaboración argumentativa y en la producción escrita. ➢ Evidencia desinterés frente a sus compromisos académicos. ➢ No alcanza los desempeños mínimos y requiere actividades de refuerzo y superación, sin embargo, después de realizadas las actividades de recuperación no logra alcanzar los desempeños previstos. ➢ No presenta las actividades propuestas y no las justifica. 
</t>
  </si>
  <si>
    <t>Asume con buena actitud, responsabilidad, interés y dedicación la entrega de cada uno de los compromisos asignados.</t>
  </si>
  <si>
    <t>Asume con buena actitud, responsabilidad, interés y dedicación la entrega de cada uno de los compromisos asignados</t>
  </si>
  <si>
    <t>MATEMÁTICAS</t>
  </si>
  <si>
    <t>INGLÉS</t>
  </si>
  <si>
    <t>SOCIALES</t>
  </si>
  <si>
    <t>CIENCIAS NATURALES</t>
  </si>
  <si>
    <t>2º</t>
  </si>
  <si>
    <t>Identifica y reconoce la fábula al igual que su propósito y sus elementos constitutivos.</t>
  </si>
  <si>
    <t>Reconoce que con el pronombre puede reemplazar los sustantivos.</t>
  </si>
  <si>
    <t>Reconoce las características y el tipo de lenguaje que emiten las noticias.</t>
  </si>
  <si>
    <t>Escribe las letras m y n, según las reglas ortográficas.</t>
  </si>
  <si>
    <t>Demuestra su comprensión al resolver preguntas de acuerdo con lo que lee.</t>
  </si>
  <si>
    <t>Reconoce los términos de la multiplicación y las tablas hasta la del 7.</t>
  </si>
  <si>
    <t>Utiliza la reagrupación en la multiplicación cuando es necesario.</t>
  </si>
  <si>
    <t>Aplica la multiplicación de una cifra y de dos cifras como un método para solucionar problemas.</t>
  </si>
  <si>
    <t>Utiliza unidades de longitud y compara áreas y superficies mediante patrones no estandarizados.</t>
  </si>
  <si>
    <t>Identifica características básicas que permitan comparar el tamaño de diversos objetos.</t>
  </si>
  <si>
    <t>Usa algunas palabras del vocabulario referente a oficios u ocupaciones.</t>
  </si>
  <si>
    <t>Reconoce algunos lugares de la ciudad en una segunda lengua.</t>
  </si>
  <si>
    <t>Identifica algunas partes de la casa en inglés.</t>
  </si>
  <si>
    <t>Conoce algunos furnitures en la lengua extranjera.</t>
  </si>
  <si>
    <t>Aplica conceptos vistos en clase para clasificar los distintos medios de transporte.</t>
  </si>
  <si>
    <t>Identifica los tipos de señales de tránsito.</t>
  </si>
  <si>
    <t>Desarrolla de manera adecuada y creativa exposiciones sobre temas específicos.</t>
  </si>
  <si>
    <t>Reconoce la importancia de las adaptaciones en los seres vivos.</t>
  </si>
  <si>
    <t>Identifica los distintos estados del agua.</t>
  </si>
  <si>
    <t>Reconoce la importancia del ciclo del agua para el medio ambiente</t>
  </si>
  <si>
    <t>Identifica las clases de movimiento que puede encontrar.</t>
  </si>
  <si>
    <t>Reconoce los estados de la materia que se encuentran a su alrededor.</t>
  </si>
  <si>
    <t>Identifica las características de la luz.</t>
  </si>
  <si>
    <t>Relaciona los cambios tecnológicos que surgen desde años anteriores.</t>
  </si>
  <si>
    <t>Reconoce y describe las características físicas de las principales formas de paisaje.</t>
  </si>
  <si>
    <t>Identifica los principales recursos naturales (Renovables, no renovables e inagotables).</t>
  </si>
  <si>
    <t>Entiende la importancia de proteger el entorno y los recursos naturales.</t>
  </si>
  <si>
    <t>Identifica los símbolos patrios de su país, Colombia, y su municipio, Ocaña.</t>
  </si>
  <si>
    <t>Reconoce las partes del cuerpo en la lengua extranjera.</t>
  </si>
  <si>
    <t>Escribe los números del 1 al 50 en una segunda lengua</t>
  </si>
  <si>
    <t>Relaciona los pronombres personales en inglés con el verbo to be que corresponde.</t>
  </si>
  <si>
    <t>Identifica algunos animales salvajes en inglés.</t>
  </si>
  <si>
    <t>sume con buena actitud, responsabilidad, interés y dedicación la entrega de cada uno de los compromisos asignados.</t>
  </si>
  <si>
    <t>Reconoce los números pares e impares, al igual que los números de hasta cinco dígitos y su valor posicional.</t>
  </si>
  <si>
    <t>Desarrolla estrategias para resolver problemas aplicando las operaciones de adición y sustracción.</t>
  </si>
  <si>
    <t>Reconoce algunas propiedades generales de la adición y compone y descompone números por medio de la misma.</t>
  </si>
  <si>
    <t>Distingue las líneas horizontales de las verticales, los polígonos básicos y sus propiedades fundamentales.</t>
  </si>
  <si>
    <t>Identifica la simetría y rotación en su entorno y en las figuras que construye.</t>
  </si>
  <si>
    <t>Reconoce que con el adjetivo puede caracterizar a los sustantivos.</t>
  </si>
  <si>
    <t>Identifica en las sílabas las que suenan con más fuerza y las que suenan con menos intensidad.</t>
  </si>
  <si>
    <t>Identifica y reconoce la estructura del cuento al igual que el propósito y sus elementos constitutivos.</t>
  </si>
  <si>
    <t>Utiliza correctamente las reglas de la r y rr, así como la diéresis en las sílabas güe, güi.</t>
  </si>
  <si>
    <t>Lee textos con fluidez y escribe de manera clara utilizando correctamente las diferentes consonantes y combinaciones.</t>
  </si>
  <si>
    <t>Grafica e identifica características, número y relación de elementos y relación de pertenencia en un conjunto.</t>
  </si>
  <si>
    <t>Reconoce los conjuntos según el número de elementos.</t>
  </si>
  <si>
    <t>Reconoce los números de hasta cuatro dígitos, su valor posicional y realiza conteos variados</t>
  </si>
  <si>
    <t>Reconoce el ángulo y las partes que lo componen.</t>
  </si>
  <si>
    <t>Diferencia las distintas clases de ángulos.</t>
  </si>
  <si>
    <t>Reconoce las palabras construidas a través de aumentativos y diminutivos.</t>
  </si>
  <si>
    <t>Divide y clasifica las palabras según el número de sus sílabas.</t>
  </si>
  <si>
    <t>dentifica el género y el número del sustantivo y establece las diferencias entre sustantivo común y propio.</t>
  </si>
  <si>
    <t>Reconoce la utilización de punto, la coma y las mayúsculas como reglas ortográficas.</t>
  </si>
  <si>
    <t>Demuestra su comprensión al resolver preguntas de acuerdo con lo que lee</t>
  </si>
  <si>
    <t>Reconoce a los miembros de la familia en la lengua extranjera.</t>
  </si>
  <si>
    <t>Identifica los demostrativos del inglés this – that – those – these.</t>
  </si>
  <si>
    <t>Diferencia algunas prendas de vestir en inglés.</t>
  </si>
  <si>
    <t>Utiliza algunos adjetivos para referirse a personas, animales o cosas en inglés.</t>
  </si>
  <si>
    <t>Reconoce la importancia de la convivencia en comunidad.</t>
  </si>
  <si>
    <t>Conoce el funcionamiento del gobierno escolar.</t>
  </si>
  <si>
    <t>Reconoce los deberes y derechos que tiene como estudiante dentro de la comunidad educativa.</t>
  </si>
  <si>
    <t>Conoce las diferentes organizaciones comunitarias.</t>
  </si>
  <si>
    <t>Conoce y comprende las necesidades de los seres vivos.</t>
  </si>
  <si>
    <t>Identifica algunos hábitats de los animales.</t>
  </si>
  <si>
    <t>Conoce y utiliza las unidades de medida correctamente.</t>
  </si>
  <si>
    <t>Identifica el sonido y su efecto sobre diferentes seres vivos.</t>
  </si>
  <si>
    <t>Conoce las regiones de Colombia e identifica la flora y la fauna que se presenta en cada región.</t>
  </si>
  <si>
    <t>Reconoce la necesidad en la cual nos encontramos por cuidar y proteger el medio ambiente.</t>
  </si>
  <si>
    <t>Comprende e identifica los cambios de estado que pueden darse en los sólidos, líquidos y gases.</t>
  </si>
  <si>
    <t>Clasifica algunos oficios y formas de trabajo.</t>
  </si>
  <si>
    <t xml:space="preserve">Diferencia los muebles y enseres del hogar y enuncia sus utilidades. </t>
  </si>
  <si>
    <t>Se ubica en el entorno físico y en representaciones (planos), usando referentes espaciales como los puntos cardinales.</t>
  </si>
  <si>
    <t>Reconoce las comidas del día en inglés.</t>
  </si>
  <si>
    <t>Conoce algunas frutas en una segunda lengua.</t>
  </si>
  <si>
    <t>Identifica algunos vegetales en la lengua extranjera.</t>
  </si>
  <si>
    <t>Reconoce los términos de la multiplicación y las tablas hasta la del 9.</t>
  </si>
  <si>
    <t>Realiza repartos sencillos e interioriza el concepto de división.</t>
  </si>
  <si>
    <t xml:space="preserve">Reconoce una fracción como parte de un todo. </t>
  </si>
  <si>
    <t>Distingue algunos sólidos geométricos y sus partes fundamentales.</t>
  </si>
  <si>
    <t>Conoce la funcionalidad gramatical del sujeto y el predicado en la oración.</t>
  </si>
  <si>
    <t>Lee textos escribe de manera clara y legible utilizando correctamente los fonemas y las combinaciones.</t>
  </si>
  <si>
    <t xml:space="preserve">Conoce la importancia del uso de los conectores en los textos que escribe y en su comunicación con los demás.  </t>
  </si>
  <si>
    <t>Utiliza de manera adecuada los sinónimos y antónimos según el contexto.</t>
  </si>
  <si>
    <t>Matemáticas 2</t>
  </si>
  <si>
    <t>Lenguaje 2</t>
  </si>
  <si>
    <t>Ciencias 2</t>
  </si>
  <si>
    <t>Sociales 2</t>
  </si>
  <si>
    <t>Inglés 2</t>
  </si>
  <si>
    <t>El Centro Educativo Alianza, realizó ajustes transitorios para la evaluación de los procesos de aprendizaje y otras disposiciones en el marco de la pandemia del Covid-19, la evaluación que se aplicó fue integral en la cual se relacionaron los tres saberes (Saber, Saber hacer y Ser) y una valoración cualitativa establecida en desempeños: Superior, Alto, Básico y Bajo, en coherencia con el Decreto 1290 de 2009 y la escala nacional. Se modificó objetivamente la valoración integral (porcentajes) de los desempeños de los estudiantes en la planilla de calificación. También se aplicó un plan de aula unificado para todos lo docentes del Centro Educativo y se tomaron los siguientes criterios para la realización de una rúbrica en el sistema de evaluación transitorio durante la emergencia del Covid 19
• Asume con puntualidad, dedicación y autonomía sus compromisos académicos
• Entrega sus trabajos de forma completa.
• Entrega sus trabajos de forma correcta.
• Presenta sus trabajos de manera ordenada, buena letra y ortografía.
• Asimila conceptos y los relaciona con experiencias vividas, emitiendo su propio concepto.   Anexo: AJUSTES TRANSITORIOS PARA LA EVALUACIÓN DE LOS PROCESOS DE APRENDIZAJE Y OTRAS DISPOSICIONES EN EL MARCO DE LA PANDEMIA DEL COVID-19, AJUSTADOS EN EL SISTEMA INSTITUCIONAL DE EVALUACIÓN DE LOS APRENDIZAJES</t>
  </si>
  <si>
    <t>Se establecieron las siguientes estrategias pedagógicas para apoyar el aprendizaje -significativo de los estudiantes y trabajo en casa:                                                                                               Uso de la aplicación Zoom Meetings para dar la clase virtual en vivo.                                     Comunicación permanente con los estudiantes de manera sincrónica y asincrónica.                          Apoyo pedagógico con videos educativos hechos por los docentes.                                       Presentación de material visual, didáctico del tema a aprender.                                                         Trabajo en casa con los módulos institucionales.                                                                               Retroalimentación de la temática y procesos de evaluación equitativa, flexible y formativa.                                                                          Ejecución de proyectos transversales.                                                                                                                  Elaboración de plan de contigencia para aquellos estudiantes con dificil acceso a internet  
 Disposición permanente para atender inquietudes, dudas o explicaciones a estudiantes.
 Uso de las herramientas TIC, recursos digitales en aplicaciones, para el fortalecimiento del aprendizaje en cada estudiante. 
Constante motivación al estudiante antes, durante y después de la clase, con juegos, dinámicas y actividades relacionadas con el tema a enseñar.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</si>
</sst>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62">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4" fillId="4"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4" borderId="8"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1" fontId="24" fillId="0" borderId="8" xfId="0" applyNumberFormat="1"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justify"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1" fontId="6" fillId="4" borderId="8" xfId="0" applyNumberFormat="1" applyFont="1" applyFill="1" applyBorder="1" applyAlignment="1">
      <alignment horizontal="center" vertical="center"/>
    </xf>
    <xf numFmtId="1" fontId="6" fillId="0" borderId="8" xfId="0" applyNumberFormat="1" applyFont="1" applyBorder="1" applyAlignment="1">
      <alignment horizontal="center" vertical="center"/>
    </xf>
    <xf numFmtId="0" fontId="0" fillId="0" borderId="18" xfId="0" applyBorder="1" applyAlignment="1">
      <alignment horizontal="center" wrapText="1"/>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wrapText="1"/>
    </xf>
    <xf numFmtId="0" fontId="0" fillId="0" borderId="25" xfId="0" applyBorder="1" applyAlignment="1">
      <alignment horizontal="center"/>
    </xf>
    <xf numFmtId="0" fontId="0" fillId="0" borderId="27" xfId="0"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6" fillId="14" borderId="34" xfId="0" applyFont="1" applyFill="1" applyBorder="1" applyAlignment="1">
      <alignment horizontal="center"/>
    </xf>
    <xf numFmtId="0" fontId="26" fillId="14" borderId="32" xfId="0" applyFont="1" applyFill="1" applyBorder="1" applyAlignment="1">
      <alignment horizontal="center"/>
    </xf>
    <xf numFmtId="0" fontId="26" fillId="14" borderId="35" xfId="0" applyFont="1" applyFill="1" applyBorder="1" applyAlignment="1">
      <alignment horizontal="center"/>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0" xfId="0" applyFont="1" applyFill="1" applyBorder="1" applyAlignment="1">
      <alignment horizontal="left" vertical="top" wrapText="1"/>
    </xf>
    <xf numFmtId="0" fontId="28" fillId="15" borderId="0" xfId="0" applyFont="1" applyFill="1" applyBorder="1" applyAlignment="1">
      <alignment horizontal="left" vertical="top" wrapText="1"/>
    </xf>
    <xf numFmtId="0" fontId="28" fillId="15" borderId="21" xfId="0" applyFont="1" applyFill="1" applyBorder="1" applyAlignment="1">
      <alignment horizontal="left" vertical="top" wrapText="1"/>
    </xf>
    <xf numFmtId="0" fontId="27" fillId="15" borderId="26" xfId="0" applyFont="1" applyFill="1" applyBorder="1" applyAlignment="1">
      <alignment horizontal="left" vertical="top" wrapText="1"/>
    </xf>
    <xf numFmtId="0" fontId="27" fillId="15" borderId="25" xfId="0" applyFont="1" applyFill="1" applyBorder="1" applyAlignment="1">
      <alignment horizontal="left" vertical="top" wrapText="1"/>
    </xf>
    <xf numFmtId="0" fontId="27" fillId="15" borderId="27" xfId="0" applyFont="1" applyFill="1" applyBorder="1" applyAlignment="1">
      <alignment horizontal="left" vertical="top" wrapText="1"/>
    </xf>
    <xf numFmtId="0" fontId="27" fillId="15" borderId="28" xfId="0" applyFont="1" applyFill="1" applyBorder="1" applyAlignment="1">
      <alignment horizontal="left" vertical="top" wrapText="1"/>
    </xf>
    <xf numFmtId="0" fontId="27" fillId="15" borderId="29" xfId="0" applyFont="1" applyFill="1" applyBorder="1" applyAlignment="1">
      <alignment horizontal="left" vertical="top" wrapText="1"/>
    </xf>
    <xf numFmtId="0" fontId="27" fillId="15" borderId="30" xfId="0" applyFont="1" applyFill="1" applyBorder="1" applyAlignment="1">
      <alignment horizontal="left" vertical="top" wrapText="1"/>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49" fontId="7" fillId="3" borderId="1" xfId="0" applyNumberFormat="1" applyFont="1" applyFill="1" applyBorder="1" applyAlignment="1">
      <alignment horizontal="center" vertical="center"/>
    </xf>
    <xf numFmtId="0" fontId="6" fillId="0" borderId="0" xfId="0" applyFont="1" applyAlignment="1">
      <alignment horizontal="center" vertical="center" wrapText="1"/>
    </xf>
    <xf numFmtId="0" fontId="3" fillId="0" borderId="1" xfId="0" applyFont="1" applyBorder="1" applyAlignment="1">
      <alignment horizontal="center" vertical="center"/>
    </xf>
    <xf numFmtId="49" fontId="7"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3" borderId="1" xfId="0" applyNumberFormat="1" applyFont="1" applyFill="1" applyBorder="1" applyAlignment="1">
      <alignment horizontal="justify" vertical="center"/>
    </xf>
    <xf numFmtId="49" fontId="7" fillId="4" borderId="1" xfId="0" applyNumberFormat="1" applyFont="1" applyFill="1" applyBorder="1" applyAlignment="1">
      <alignment horizontal="justify" vertical="center" wrapText="1"/>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7" fillId="3" borderId="3" xfId="0" applyFont="1" applyFill="1" applyBorder="1" applyAlignment="1">
      <alignment horizontal="justify" vertical="center" wrapText="1"/>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7" fillId="4"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Alignment="1">
      <alignment horizontal="center" vertical="center"/>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6" fillId="0" borderId="0" xfId="0" applyFont="1" applyAlignment="1">
      <alignment horizontal="left" vertical="center"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cellXfs>
  <cellStyles count="2">
    <cellStyle name="Normal" xfId="0" builtinId="0"/>
    <cellStyle name="Porcentaje" xfId="1" builtinId="5"/>
  </cellStyles>
  <dxfs count="3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Español'!$B$31</c:f>
          <c:strCache>
            <c:ptCount val="1"/>
            <c:pt idx="0">
              <c:v>ESPAÑOL - Grado 2º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Español'!$G$23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Español'!$G$24:$G$28</c:f>
              <c:numCache>
                <c:formatCode>0%</c:formatCode>
                <c:ptCount val="5"/>
                <c:pt idx="0">
                  <c:v>0</c:v>
                </c:pt>
                <c:pt idx="1">
                  <c:v>0.05</c:v>
                </c:pt>
                <c:pt idx="2">
                  <c:v>0.1</c:v>
                </c:pt>
                <c:pt idx="3">
                  <c:v>0.05</c:v>
                </c:pt>
                <c:pt idx="4">
                  <c:v>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'Área Español'!$H$23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Español'!$H$24:$H$28</c:f>
              <c:numCache>
                <c:formatCode>0%</c:formatCode>
                <c:ptCount val="5"/>
                <c:pt idx="0">
                  <c:v>0.1</c:v>
                </c:pt>
                <c:pt idx="1">
                  <c:v>0.05</c:v>
                </c:pt>
                <c:pt idx="2">
                  <c:v>0.05</c:v>
                </c:pt>
                <c:pt idx="3">
                  <c:v>0.05</c:v>
                </c:pt>
                <c:pt idx="4">
                  <c:v>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'Área Español'!$I$23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Español'!$I$24:$I$28</c:f>
              <c:numCache>
                <c:formatCode>0%</c:formatCode>
                <c:ptCount val="5"/>
                <c:pt idx="0">
                  <c:v>0.45</c:v>
                </c:pt>
                <c:pt idx="1">
                  <c:v>0.65</c:v>
                </c:pt>
                <c:pt idx="2">
                  <c:v>0.35</c:v>
                </c:pt>
                <c:pt idx="3">
                  <c:v>0.45</c:v>
                </c:pt>
                <c:pt idx="4">
                  <c:v>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'Área Español'!$J$23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Español'!$J$24:$J$28</c:f>
              <c:numCache>
                <c:formatCode>0%</c:formatCode>
                <c:ptCount val="5"/>
                <c:pt idx="0">
                  <c:v>0.45</c:v>
                </c:pt>
                <c:pt idx="1">
                  <c:v>0.25</c:v>
                </c:pt>
                <c:pt idx="2">
                  <c:v>0.5</c:v>
                </c:pt>
                <c:pt idx="3">
                  <c:v>0.45</c:v>
                </c:pt>
                <c:pt idx="4">
                  <c:v>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335079040"/>
        <c:axId val="335082960"/>
      </c:barChart>
      <c:catAx>
        <c:axId val="335079040"/>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35082960"/>
        <c:crosses val="autoZero"/>
        <c:auto val="1"/>
        <c:lblAlgn val="ctr"/>
        <c:lblOffset val="100"/>
        <c:noMultiLvlLbl val="0"/>
      </c:catAx>
      <c:valAx>
        <c:axId val="33508296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35079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Naturales'!$D$52:$H$52</c:f>
              <c:numCache>
                <c:formatCode>0%</c:formatCode>
                <c:ptCount val="5"/>
                <c:pt idx="0">
                  <c:v>0</c:v>
                </c:pt>
                <c:pt idx="1">
                  <c:v>0.05</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81B2-4E97-9C3D-1DBF7C53B37E}"/>
            </c:ext>
          </c:extLst>
        </c:ser>
        <c:dLbls>
          <c:dLblPos val="ctr"/>
          <c:showLegendKey val="0"/>
          <c:showVal val="1"/>
          <c:showCatName val="0"/>
          <c:showSerName val="0"/>
          <c:showPercent val="0"/>
          <c:showBubbleSize val="0"/>
        </c:dLbls>
        <c:marker val="1"/>
        <c:smooth val="0"/>
        <c:axId val="439117232"/>
        <c:axId val="439112136"/>
      </c:lineChart>
      <c:catAx>
        <c:axId val="43911723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39112136"/>
        <c:crosses val="autoZero"/>
        <c:auto val="1"/>
        <c:lblAlgn val="ctr"/>
        <c:lblOffset val="100"/>
        <c:noMultiLvlLbl val="0"/>
      </c:catAx>
      <c:valAx>
        <c:axId val="43911213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3911723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c:v>
                </c:pt>
                <c:pt idx="1">
                  <c:v>0.1</c:v>
                </c:pt>
                <c:pt idx="2">
                  <c:v>0.05</c:v>
                </c:pt>
                <c:pt idx="3">
                  <c:v>4.7619047619047616E-2</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439114488"/>
        <c:axId val="439111352"/>
      </c:lineChart>
      <c:catAx>
        <c:axId val="43911448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39111352"/>
        <c:crosses val="autoZero"/>
        <c:auto val="1"/>
        <c:lblAlgn val="ctr"/>
        <c:lblOffset val="100"/>
        <c:noMultiLvlLbl val="0"/>
      </c:catAx>
      <c:valAx>
        <c:axId val="439111352"/>
        <c:scaling>
          <c:orientation val="minMax"/>
        </c:scaling>
        <c:delete val="1"/>
        <c:axPos val="l"/>
        <c:numFmt formatCode="0%" sourceLinked="1"/>
        <c:majorTickMark val="none"/>
        <c:minorTickMark val="none"/>
        <c:tickLblPos val="nextTo"/>
        <c:crossAx val="4391144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0</c:v>
                </c:pt>
                <c:pt idx="1">
                  <c:v>0.05</c:v>
                </c:pt>
                <c:pt idx="2">
                  <c:v>0.1</c:v>
                </c:pt>
                <c:pt idx="3">
                  <c:v>0.05</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0.1</c:v>
                </c:pt>
                <c:pt idx="1">
                  <c:v>0.05</c:v>
                </c:pt>
                <c:pt idx="2">
                  <c:v>0.05</c:v>
                </c:pt>
                <c:pt idx="3">
                  <c:v>0.05</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0.45</c:v>
                </c:pt>
                <c:pt idx="1">
                  <c:v>0.65</c:v>
                </c:pt>
                <c:pt idx="2">
                  <c:v>0.35</c:v>
                </c:pt>
                <c:pt idx="3">
                  <c:v>0.45</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0.45</c:v>
                </c:pt>
                <c:pt idx="1">
                  <c:v>0.25</c:v>
                </c:pt>
                <c:pt idx="2">
                  <c:v>0.5</c:v>
                </c:pt>
                <c:pt idx="3">
                  <c:v>0.45</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439113704"/>
        <c:axId val="439116840"/>
      </c:barChart>
      <c:catAx>
        <c:axId val="439113704"/>
        <c:scaling>
          <c:orientation val="maxMin"/>
        </c:scaling>
        <c:delete val="1"/>
        <c:axPos val="l"/>
        <c:numFmt formatCode="General" sourceLinked="1"/>
        <c:majorTickMark val="none"/>
        <c:minorTickMark val="none"/>
        <c:tickLblPos val="nextTo"/>
        <c:crossAx val="439116840"/>
        <c:crosses val="autoZero"/>
        <c:auto val="1"/>
        <c:lblAlgn val="ctr"/>
        <c:lblOffset val="100"/>
        <c:noMultiLvlLbl val="0"/>
      </c:catAx>
      <c:valAx>
        <c:axId val="43911684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391137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0</c:v>
                </c:pt>
                <c:pt idx="1">
                  <c:v>0.05</c:v>
                </c:pt>
                <c:pt idx="2">
                  <c:v>0.1</c:v>
                </c:pt>
                <c:pt idx="3">
                  <c:v>0.05</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439112528"/>
        <c:axId val="439116056"/>
      </c:lineChart>
      <c:catAx>
        <c:axId val="4391125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39116056"/>
        <c:crosses val="autoZero"/>
        <c:auto val="1"/>
        <c:lblAlgn val="ctr"/>
        <c:lblOffset val="100"/>
        <c:noMultiLvlLbl val="0"/>
      </c:catAx>
      <c:valAx>
        <c:axId val="439116056"/>
        <c:scaling>
          <c:orientation val="minMax"/>
        </c:scaling>
        <c:delete val="1"/>
        <c:axPos val="l"/>
        <c:numFmt formatCode="0%" sourceLinked="1"/>
        <c:majorTickMark val="none"/>
        <c:minorTickMark val="none"/>
        <c:tickLblPos val="nextTo"/>
        <c:crossAx val="4391125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c:v>
                </c:pt>
                <c:pt idx="1">
                  <c:v>0.05</c:v>
                </c:pt>
                <c:pt idx="2">
                  <c:v>0</c:v>
                </c:pt>
                <c:pt idx="3">
                  <c:v>0</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0.35</c:v>
                </c:pt>
                <c:pt idx="1">
                  <c:v>0.25</c:v>
                </c:pt>
                <c:pt idx="2">
                  <c:v>0.2</c:v>
                </c:pt>
                <c:pt idx="3">
                  <c:v>0.05</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0.45</c:v>
                </c:pt>
                <c:pt idx="1">
                  <c:v>0.3</c:v>
                </c:pt>
                <c:pt idx="2">
                  <c:v>0.4</c:v>
                </c:pt>
                <c:pt idx="3">
                  <c:v>0.55000000000000004</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0.2</c:v>
                </c:pt>
                <c:pt idx="1">
                  <c:v>0.4</c:v>
                </c:pt>
                <c:pt idx="2">
                  <c:v>0.4</c:v>
                </c:pt>
                <c:pt idx="3">
                  <c:v>0.4</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439112920"/>
        <c:axId val="439114880"/>
      </c:barChart>
      <c:catAx>
        <c:axId val="439112920"/>
        <c:scaling>
          <c:orientation val="maxMin"/>
        </c:scaling>
        <c:delete val="1"/>
        <c:axPos val="l"/>
        <c:numFmt formatCode="General" sourceLinked="1"/>
        <c:majorTickMark val="none"/>
        <c:minorTickMark val="none"/>
        <c:tickLblPos val="nextTo"/>
        <c:crossAx val="439114880"/>
        <c:crosses val="autoZero"/>
        <c:auto val="1"/>
        <c:lblAlgn val="ctr"/>
        <c:lblOffset val="100"/>
        <c:noMultiLvlLbl val="0"/>
      </c:catAx>
      <c:valAx>
        <c:axId val="43911488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391129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c:v>
                </c:pt>
                <c:pt idx="1">
                  <c:v>0.05</c:v>
                </c:pt>
                <c:pt idx="2">
                  <c:v>0</c:v>
                </c:pt>
                <c:pt idx="3">
                  <c:v>0</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439113312"/>
        <c:axId val="439116448"/>
      </c:lineChart>
      <c:catAx>
        <c:axId val="4391133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39116448"/>
        <c:crosses val="autoZero"/>
        <c:auto val="1"/>
        <c:lblAlgn val="ctr"/>
        <c:lblOffset val="100"/>
        <c:noMultiLvlLbl val="0"/>
      </c:catAx>
      <c:valAx>
        <c:axId val="439116448"/>
        <c:scaling>
          <c:orientation val="minMax"/>
        </c:scaling>
        <c:delete val="1"/>
        <c:axPos val="l"/>
        <c:numFmt formatCode="0%" sourceLinked="1"/>
        <c:majorTickMark val="none"/>
        <c:minorTickMark val="none"/>
        <c:tickLblPos val="nextTo"/>
        <c:crossAx val="4391133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c:v>
                </c:pt>
                <c:pt idx="1">
                  <c:v>0</c:v>
                </c:pt>
                <c:pt idx="2">
                  <c:v>0.15</c:v>
                </c:pt>
                <c:pt idx="3">
                  <c:v>0</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439118408"/>
        <c:axId val="439118800"/>
      </c:lineChart>
      <c:catAx>
        <c:axId val="43911840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39118800"/>
        <c:crosses val="autoZero"/>
        <c:auto val="1"/>
        <c:lblAlgn val="ctr"/>
        <c:lblOffset val="100"/>
        <c:noMultiLvlLbl val="0"/>
      </c:catAx>
      <c:valAx>
        <c:axId val="439118800"/>
        <c:scaling>
          <c:orientation val="minMax"/>
        </c:scaling>
        <c:delete val="1"/>
        <c:axPos val="l"/>
        <c:numFmt formatCode="0%" sourceLinked="1"/>
        <c:majorTickMark val="none"/>
        <c:minorTickMark val="none"/>
        <c:tickLblPos val="nextTo"/>
        <c:crossAx val="439118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0.1</c:v>
                </c:pt>
                <c:pt idx="2">
                  <c:v>0.1</c:v>
                </c:pt>
                <c:pt idx="3">
                  <c:v>0.05</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440491888"/>
        <c:axId val="440493848"/>
      </c:lineChart>
      <c:catAx>
        <c:axId val="44049188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40493848"/>
        <c:crosses val="autoZero"/>
        <c:auto val="1"/>
        <c:lblAlgn val="ctr"/>
        <c:lblOffset val="100"/>
        <c:noMultiLvlLbl val="0"/>
      </c:catAx>
      <c:valAx>
        <c:axId val="440493848"/>
        <c:scaling>
          <c:orientation val="minMax"/>
        </c:scaling>
        <c:delete val="1"/>
        <c:axPos val="l"/>
        <c:numFmt formatCode="0%" sourceLinked="1"/>
        <c:majorTickMark val="none"/>
        <c:minorTickMark val="none"/>
        <c:tickLblPos val="nextTo"/>
        <c:crossAx val="4404918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0.1</c:v>
                </c:pt>
                <c:pt idx="2">
                  <c:v>0.1</c:v>
                </c:pt>
                <c:pt idx="3">
                  <c:v>0.05</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0.4</c:v>
                </c:pt>
                <c:pt idx="1">
                  <c:v>0.05</c:v>
                </c:pt>
                <c:pt idx="2">
                  <c:v>0.1</c:v>
                </c:pt>
                <c:pt idx="3">
                  <c:v>0.2</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0.4</c:v>
                </c:pt>
                <c:pt idx="1">
                  <c:v>0.5</c:v>
                </c:pt>
                <c:pt idx="2">
                  <c:v>0.7</c:v>
                </c:pt>
                <c:pt idx="3">
                  <c:v>0.35</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0.2</c:v>
                </c:pt>
                <c:pt idx="1">
                  <c:v>0.35</c:v>
                </c:pt>
                <c:pt idx="2">
                  <c:v>0.1</c:v>
                </c:pt>
                <c:pt idx="3">
                  <c:v>0.4</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440490320"/>
        <c:axId val="440493456"/>
      </c:barChart>
      <c:catAx>
        <c:axId val="440490320"/>
        <c:scaling>
          <c:orientation val="maxMin"/>
        </c:scaling>
        <c:delete val="1"/>
        <c:axPos val="l"/>
        <c:numFmt formatCode="General" sourceLinked="1"/>
        <c:majorTickMark val="none"/>
        <c:minorTickMark val="none"/>
        <c:tickLblPos val="nextTo"/>
        <c:crossAx val="440493456"/>
        <c:crosses val="autoZero"/>
        <c:auto val="1"/>
        <c:lblAlgn val="ctr"/>
        <c:lblOffset val="100"/>
        <c:noMultiLvlLbl val="0"/>
      </c:catAx>
      <c:valAx>
        <c:axId val="4404934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4903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c:v>
                </c:pt>
                <c:pt idx="1">
                  <c:v>0</c:v>
                </c:pt>
                <c:pt idx="2">
                  <c:v>0.15</c:v>
                </c:pt>
                <c:pt idx="3">
                  <c:v>0</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0.2</c:v>
                </c:pt>
                <c:pt idx="1">
                  <c:v>0.15</c:v>
                </c:pt>
                <c:pt idx="2">
                  <c:v>0.05</c:v>
                </c:pt>
                <c:pt idx="3">
                  <c:v>0.2</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0.25</c:v>
                </c:pt>
                <c:pt idx="1">
                  <c:v>0.3</c:v>
                </c:pt>
                <c:pt idx="2">
                  <c:v>0.2</c:v>
                </c:pt>
                <c:pt idx="3">
                  <c:v>0.2</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0.55000000000000004</c:v>
                </c:pt>
                <c:pt idx="1">
                  <c:v>0.55000000000000004</c:v>
                </c:pt>
                <c:pt idx="2">
                  <c:v>0.6</c:v>
                </c:pt>
                <c:pt idx="3">
                  <c:v>0.6</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440492672"/>
        <c:axId val="440495416"/>
      </c:barChart>
      <c:catAx>
        <c:axId val="440492672"/>
        <c:scaling>
          <c:orientation val="maxMin"/>
        </c:scaling>
        <c:delete val="1"/>
        <c:axPos val="l"/>
        <c:numFmt formatCode="General" sourceLinked="1"/>
        <c:majorTickMark val="none"/>
        <c:minorTickMark val="none"/>
        <c:tickLblPos val="nextTo"/>
        <c:crossAx val="440495416"/>
        <c:crosses val="autoZero"/>
        <c:auto val="1"/>
        <c:lblAlgn val="ctr"/>
        <c:lblOffset val="100"/>
        <c:noMultiLvlLbl val="0"/>
      </c:catAx>
      <c:valAx>
        <c:axId val="44049541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492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Español'!$D$52:$H$52</c:f>
              <c:numCache>
                <c:formatCode>0%</c:formatCode>
                <c:ptCount val="5"/>
                <c:pt idx="0">
                  <c:v>0</c:v>
                </c:pt>
                <c:pt idx="1">
                  <c:v>0.05</c:v>
                </c:pt>
                <c:pt idx="2">
                  <c:v>0.1</c:v>
                </c:pt>
                <c:pt idx="3">
                  <c:v>0.05</c:v>
                </c:pt>
                <c:pt idx="4">
                  <c:v>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35080216"/>
        <c:axId val="335080608"/>
      </c:lineChart>
      <c:catAx>
        <c:axId val="33508021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35080608"/>
        <c:crosses val="autoZero"/>
        <c:auto val="1"/>
        <c:lblAlgn val="ctr"/>
        <c:lblOffset val="100"/>
        <c:noMultiLvlLbl val="0"/>
      </c:catAx>
      <c:valAx>
        <c:axId val="3350806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3508021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c:v>
                </c:pt>
                <c:pt idx="1">
                  <c:v>0.1</c:v>
                </c:pt>
                <c:pt idx="2">
                  <c:v>0.05</c:v>
                </c:pt>
                <c:pt idx="3">
                  <c:v>4.7619047619047616E-2</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0.1</c:v>
                </c:pt>
                <c:pt idx="1">
                  <c:v>0</c:v>
                </c:pt>
                <c:pt idx="2">
                  <c:v>0.1</c:v>
                </c:pt>
                <c:pt idx="3">
                  <c:v>9.5238095238095233E-2</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0.65</c:v>
                </c:pt>
                <c:pt idx="1">
                  <c:v>0.4</c:v>
                </c:pt>
                <c:pt idx="2">
                  <c:v>0.35</c:v>
                </c:pt>
                <c:pt idx="3">
                  <c:v>0.23809523809523808</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0.25</c:v>
                </c:pt>
                <c:pt idx="1">
                  <c:v>0.5</c:v>
                </c:pt>
                <c:pt idx="2">
                  <c:v>0.5</c:v>
                </c:pt>
                <c:pt idx="3">
                  <c:v>0.61904761904761907</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440493064"/>
        <c:axId val="440494240"/>
      </c:barChart>
      <c:catAx>
        <c:axId val="440493064"/>
        <c:scaling>
          <c:orientation val="maxMin"/>
        </c:scaling>
        <c:delete val="1"/>
        <c:axPos val="l"/>
        <c:numFmt formatCode="General" sourceLinked="1"/>
        <c:majorTickMark val="none"/>
        <c:minorTickMark val="none"/>
        <c:tickLblPos val="nextTo"/>
        <c:crossAx val="440494240"/>
        <c:crosses val="autoZero"/>
        <c:auto val="1"/>
        <c:lblAlgn val="ctr"/>
        <c:lblOffset val="100"/>
        <c:noMultiLvlLbl val="0"/>
      </c:catAx>
      <c:valAx>
        <c:axId val="44049424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493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matemáticas'!$B$31</c:f>
          <c:strCache>
            <c:ptCount val="1"/>
            <c:pt idx="0">
              <c:v>MATEMÁTICAS - Grado 2º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matemáticas'!$G$23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matemáticas'!$G$24:$G$28</c:f>
              <c:numCache>
                <c:formatCode>0%</c:formatCode>
                <c:ptCount val="5"/>
                <c:pt idx="0">
                  <c:v>0</c:v>
                </c:pt>
                <c:pt idx="1">
                  <c:v>0.1</c:v>
                </c:pt>
                <c:pt idx="2">
                  <c:v>0.05</c:v>
                </c:pt>
                <c:pt idx="3">
                  <c:v>0.05</c:v>
                </c:pt>
                <c:pt idx="4">
                  <c:v>0</c:v>
                </c:pt>
              </c:numCache>
            </c:numRef>
          </c:val>
          <c:extLst xmlns:c16r2="http://schemas.microsoft.com/office/drawing/2015/06/chart">
            <c:ext xmlns:c16="http://schemas.microsoft.com/office/drawing/2014/chart" uri="{C3380CC4-5D6E-409C-BE32-E72D297353CC}">
              <c16:uniqueId val="{00000000-72C3-49A2-A79C-B6C0C877EE0C}"/>
            </c:ext>
          </c:extLst>
        </c:ser>
        <c:ser>
          <c:idx val="1"/>
          <c:order val="1"/>
          <c:tx>
            <c:strRef>
              <c:f>'Área matemáticas'!$H$23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matemáticas'!$H$24:$H$28</c:f>
              <c:numCache>
                <c:formatCode>0%</c:formatCode>
                <c:ptCount val="5"/>
                <c:pt idx="0">
                  <c:v>0.1</c:v>
                </c:pt>
                <c:pt idx="1">
                  <c:v>0</c:v>
                </c:pt>
                <c:pt idx="2">
                  <c:v>0.1</c:v>
                </c:pt>
                <c:pt idx="3">
                  <c:v>0.1</c:v>
                </c:pt>
                <c:pt idx="4">
                  <c:v>0</c:v>
                </c:pt>
              </c:numCache>
            </c:numRef>
          </c:val>
          <c:extLst xmlns:c16r2="http://schemas.microsoft.com/office/drawing/2015/06/chart">
            <c:ext xmlns:c16="http://schemas.microsoft.com/office/drawing/2014/chart" uri="{C3380CC4-5D6E-409C-BE32-E72D297353CC}">
              <c16:uniqueId val="{00000001-72C3-49A2-A79C-B6C0C877EE0C}"/>
            </c:ext>
          </c:extLst>
        </c:ser>
        <c:ser>
          <c:idx val="2"/>
          <c:order val="2"/>
          <c:tx>
            <c:strRef>
              <c:f>'Área matemáticas'!$I$23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matemáticas'!$I$24:$I$28</c:f>
              <c:numCache>
                <c:formatCode>0%</c:formatCode>
                <c:ptCount val="5"/>
                <c:pt idx="0">
                  <c:v>0.65</c:v>
                </c:pt>
                <c:pt idx="1">
                  <c:v>0.4</c:v>
                </c:pt>
                <c:pt idx="2">
                  <c:v>0.35</c:v>
                </c:pt>
                <c:pt idx="3">
                  <c:v>0.25</c:v>
                </c:pt>
                <c:pt idx="4">
                  <c:v>0</c:v>
                </c:pt>
              </c:numCache>
            </c:numRef>
          </c:val>
          <c:extLst xmlns:c16r2="http://schemas.microsoft.com/office/drawing/2015/06/chart">
            <c:ext xmlns:c16="http://schemas.microsoft.com/office/drawing/2014/chart" uri="{C3380CC4-5D6E-409C-BE32-E72D297353CC}">
              <c16:uniqueId val="{00000002-72C3-49A2-A79C-B6C0C877EE0C}"/>
            </c:ext>
          </c:extLst>
        </c:ser>
        <c:ser>
          <c:idx val="3"/>
          <c:order val="3"/>
          <c:tx>
            <c:strRef>
              <c:f>'Área matemáticas'!$J$23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matemáticas'!$J$24:$J$28</c:f>
              <c:numCache>
                <c:formatCode>0%</c:formatCode>
                <c:ptCount val="5"/>
                <c:pt idx="0">
                  <c:v>0.25</c:v>
                </c:pt>
                <c:pt idx="1">
                  <c:v>0.5</c:v>
                </c:pt>
                <c:pt idx="2">
                  <c:v>0.5</c:v>
                </c:pt>
                <c:pt idx="3">
                  <c:v>0.65</c:v>
                </c:pt>
              </c:numCache>
            </c:numRef>
          </c:val>
          <c:extLst xmlns:c16r2="http://schemas.microsoft.com/office/drawing/2015/06/chart">
            <c:ext xmlns:c16="http://schemas.microsoft.com/office/drawing/2014/chart" uri="{C3380CC4-5D6E-409C-BE32-E72D297353CC}">
              <c16:uniqueId val="{00000003-72C3-49A2-A79C-B6C0C877EE0C}"/>
            </c:ext>
          </c:extLst>
        </c:ser>
        <c:dLbls>
          <c:showLegendKey val="0"/>
          <c:showVal val="0"/>
          <c:showCatName val="0"/>
          <c:showSerName val="0"/>
          <c:showPercent val="0"/>
          <c:showBubbleSize val="0"/>
        </c:dLbls>
        <c:gapWidth val="50"/>
        <c:overlap val="100"/>
        <c:axId val="149192520"/>
        <c:axId val="437925664"/>
      </c:barChart>
      <c:catAx>
        <c:axId val="149192520"/>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37925664"/>
        <c:crosses val="autoZero"/>
        <c:auto val="1"/>
        <c:lblAlgn val="ctr"/>
        <c:lblOffset val="100"/>
        <c:noMultiLvlLbl val="0"/>
      </c:catAx>
      <c:valAx>
        <c:axId val="43792566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49192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matemáticas'!$D$52:$H$52</c:f>
              <c:numCache>
                <c:formatCode>0%</c:formatCode>
                <c:ptCount val="5"/>
                <c:pt idx="0">
                  <c:v>0</c:v>
                </c:pt>
                <c:pt idx="1">
                  <c:v>0.1</c:v>
                </c:pt>
                <c:pt idx="2">
                  <c:v>0.05</c:v>
                </c:pt>
                <c:pt idx="3">
                  <c:v>0.05</c:v>
                </c:pt>
                <c:pt idx="4">
                  <c:v>0</c:v>
                </c:pt>
              </c:numCache>
            </c:numRef>
          </c:val>
          <c:smooth val="0"/>
          <c:extLst xmlns:c16r2="http://schemas.microsoft.com/office/drawing/2015/06/chart">
            <c:ext xmlns:c16="http://schemas.microsoft.com/office/drawing/2014/chart" uri="{C3380CC4-5D6E-409C-BE32-E72D297353CC}">
              <c16:uniqueId val="{00000000-0AAC-4765-81CF-1525DE11B93B}"/>
            </c:ext>
          </c:extLst>
        </c:ser>
        <c:dLbls>
          <c:dLblPos val="ctr"/>
          <c:showLegendKey val="0"/>
          <c:showVal val="1"/>
          <c:showCatName val="0"/>
          <c:showSerName val="0"/>
          <c:showPercent val="0"/>
          <c:showBubbleSize val="0"/>
        </c:dLbls>
        <c:marker val="1"/>
        <c:smooth val="0"/>
        <c:axId val="437926056"/>
        <c:axId val="437919000"/>
      </c:lineChart>
      <c:catAx>
        <c:axId val="43792605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37919000"/>
        <c:crosses val="autoZero"/>
        <c:auto val="1"/>
        <c:lblAlgn val="ctr"/>
        <c:lblOffset val="100"/>
        <c:noMultiLvlLbl val="0"/>
      </c:catAx>
      <c:valAx>
        <c:axId val="4379190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3792605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Inglés'!$B$31</c:f>
          <c:strCache>
            <c:ptCount val="1"/>
            <c:pt idx="0">
              <c:v>INGLÉS - Grado 2º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Inglés'!$G$23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Inglés'!$G$24:$G$28</c:f>
              <c:numCache>
                <c:formatCode>0%</c:formatCode>
                <c:ptCount val="5"/>
                <c:pt idx="0">
                  <c:v>0</c:v>
                </c:pt>
                <c:pt idx="1">
                  <c:v>0.1</c:v>
                </c:pt>
                <c:pt idx="2">
                  <c:v>0.1</c:v>
                </c:pt>
                <c:pt idx="3">
                  <c:v>0.05</c:v>
                </c:pt>
                <c:pt idx="4">
                  <c:v>0</c:v>
                </c:pt>
              </c:numCache>
            </c:numRef>
          </c:val>
          <c:extLst xmlns:c16r2="http://schemas.microsoft.com/office/drawing/2015/06/chart">
            <c:ext xmlns:c16="http://schemas.microsoft.com/office/drawing/2014/chart" uri="{C3380CC4-5D6E-409C-BE32-E72D297353CC}">
              <c16:uniqueId val="{00000000-214D-44BD-B909-3D50CED7F3C8}"/>
            </c:ext>
          </c:extLst>
        </c:ser>
        <c:ser>
          <c:idx val="1"/>
          <c:order val="1"/>
          <c:tx>
            <c:strRef>
              <c:f>'Área Inglés'!$H$23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Inglés'!$H$24:$H$28</c:f>
              <c:numCache>
                <c:formatCode>0%</c:formatCode>
                <c:ptCount val="5"/>
                <c:pt idx="0">
                  <c:v>0.4</c:v>
                </c:pt>
                <c:pt idx="1">
                  <c:v>0.05</c:v>
                </c:pt>
                <c:pt idx="2">
                  <c:v>0.1</c:v>
                </c:pt>
                <c:pt idx="3">
                  <c:v>0.2</c:v>
                </c:pt>
                <c:pt idx="4">
                  <c:v>0</c:v>
                </c:pt>
              </c:numCache>
            </c:numRef>
          </c:val>
          <c:extLst xmlns:c16r2="http://schemas.microsoft.com/office/drawing/2015/06/chart">
            <c:ext xmlns:c16="http://schemas.microsoft.com/office/drawing/2014/chart" uri="{C3380CC4-5D6E-409C-BE32-E72D297353CC}">
              <c16:uniqueId val="{00000001-214D-44BD-B909-3D50CED7F3C8}"/>
            </c:ext>
          </c:extLst>
        </c:ser>
        <c:ser>
          <c:idx val="2"/>
          <c:order val="2"/>
          <c:tx>
            <c:strRef>
              <c:f>'Área Inglés'!$I$23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Inglés'!$I$24:$I$28</c:f>
              <c:numCache>
                <c:formatCode>0%</c:formatCode>
                <c:ptCount val="5"/>
                <c:pt idx="0">
                  <c:v>0.4</c:v>
                </c:pt>
                <c:pt idx="1">
                  <c:v>0.5</c:v>
                </c:pt>
                <c:pt idx="2">
                  <c:v>0.7</c:v>
                </c:pt>
                <c:pt idx="3">
                  <c:v>0.35</c:v>
                </c:pt>
                <c:pt idx="4">
                  <c:v>0</c:v>
                </c:pt>
              </c:numCache>
            </c:numRef>
          </c:val>
          <c:extLst xmlns:c16r2="http://schemas.microsoft.com/office/drawing/2015/06/chart">
            <c:ext xmlns:c16="http://schemas.microsoft.com/office/drawing/2014/chart" uri="{C3380CC4-5D6E-409C-BE32-E72D297353CC}">
              <c16:uniqueId val="{00000002-214D-44BD-B909-3D50CED7F3C8}"/>
            </c:ext>
          </c:extLst>
        </c:ser>
        <c:ser>
          <c:idx val="3"/>
          <c:order val="3"/>
          <c:tx>
            <c:strRef>
              <c:f>'Área Inglés'!$J$23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Inglés'!$J$24:$J$28</c:f>
              <c:numCache>
                <c:formatCode>0%</c:formatCode>
                <c:ptCount val="5"/>
                <c:pt idx="0">
                  <c:v>0.2</c:v>
                </c:pt>
                <c:pt idx="1">
                  <c:v>0.35</c:v>
                </c:pt>
                <c:pt idx="2">
                  <c:v>0.1</c:v>
                </c:pt>
                <c:pt idx="3">
                  <c:v>0.4</c:v>
                </c:pt>
              </c:numCache>
            </c:numRef>
          </c:val>
          <c:extLst xmlns:c16r2="http://schemas.microsoft.com/office/drawing/2015/06/chart">
            <c:ext xmlns:c16="http://schemas.microsoft.com/office/drawing/2014/chart" uri="{C3380CC4-5D6E-409C-BE32-E72D297353CC}">
              <c16:uniqueId val="{00000003-214D-44BD-B909-3D50CED7F3C8}"/>
            </c:ext>
          </c:extLst>
        </c:ser>
        <c:dLbls>
          <c:showLegendKey val="0"/>
          <c:showVal val="0"/>
          <c:showCatName val="0"/>
          <c:showSerName val="0"/>
          <c:showPercent val="0"/>
          <c:showBubbleSize val="0"/>
        </c:dLbls>
        <c:gapWidth val="50"/>
        <c:overlap val="100"/>
        <c:axId val="437923312"/>
        <c:axId val="437922136"/>
      </c:barChart>
      <c:catAx>
        <c:axId val="43792331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37922136"/>
        <c:crosses val="autoZero"/>
        <c:auto val="1"/>
        <c:lblAlgn val="ctr"/>
        <c:lblOffset val="100"/>
        <c:noMultiLvlLbl val="0"/>
      </c:catAx>
      <c:valAx>
        <c:axId val="43792213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3792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Inglés'!$D$52:$H$52</c:f>
              <c:numCache>
                <c:formatCode>0%</c:formatCode>
                <c:ptCount val="5"/>
                <c:pt idx="0">
                  <c:v>0</c:v>
                </c:pt>
                <c:pt idx="1">
                  <c:v>0.1</c:v>
                </c:pt>
                <c:pt idx="2">
                  <c:v>0.1</c:v>
                </c:pt>
                <c:pt idx="3">
                  <c:v>0.05</c:v>
                </c:pt>
                <c:pt idx="4">
                  <c:v>0</c:v>
                </c:pt>
              </c:numCache>
            </c:numRef>
          </c:val>
          <c:smooth val="0"/>
          <c:extLst xmlns:c16r2="http://schemas.microsoft.com/office/drawing/2015/06/chart">
            <c:ext xmlns:c16="http://schemas.microsoft.com/office/drawing/2014/chart" uri="{C3380CC4-5D6E-409C-BE32-E72D297353CC}">
              <c16:uniqueId val="{00000000-60D8-4A69-8162-182FEA5D7B98}"/>
            </c:ext>
          </c:extLst>
        </c:ser>
        <c:dLbls>
          <c:dLblPos val="ctr"/>
          <c:showLegendKey val="0"/>
          <c:showVal val="1"/>
          <c:showCatName val="0"/>
          <c:showSerName val="0"/>
          <c:showPercent val="0"/>
          <c:showBubbleSize val="0"/>
        </c:dLbls>
        <c:marker val="1"/>
        <c:smooth val="0"/>
        <c:axId val="437920176"/>
        <c:axId val="437923704"/>
      </c:lineChart>
      <c:catAx>
        <c:axId val="43792017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37923704"/>
        <c:crosses val="autoZero"/>
        <c:auto val="1"/>
        <c:lblAlgn val="ctr"/>
        <c:lblOffset val="100"/>
        <c:noMultiLvlLbl val="0"/>
      </c:catAx>
      <c:valAx>
        <c:axId val="4379237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3792017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Sociales'!$B$31</c:f>
          <c:strCache>
            <c:ptCount val="1"/>
            <c:pt idx="0">
              <c:v>SOCIALES - Grado 2º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Sociales'!$G$23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Sociales'!$G$24:$G$28</c:f>
              <c:numCache>
                <c:formatCode>0%</c:formatCode>
                <c:ptCount val="5"/>
                <c:pt idx="0">
                  <c:v>0</c:v>
                </c:pt>
                <c:pt idx="1">
                  <c:v>0</c:v>
                </c:pt>
                <c:pt idx="2">
                  <c:v>0.15</c:v>
                </c:pt>
                <c:pt idx="3">
                  <c:v>0</c:v>
                </c:pt>
                <c:pt idx="4">
                  <c:v>0</c:v>
                </c:pt>
              </c:numCache>
            </c:numRef>
          </c:val>
          <c:extLst xmlns:c16r2="http://schemas.microsoft.com/office/drawing/2015/06/chart">
            <c:ext xmlns:c16="http://schemas.microsoft.com/office/drawing/2014/chart" uri="{C3380CC4-5D6E-409C-BE32-E72D297353CC}">
              <c16:uniqueId val="{00000000-83DB-461F-B981-F4B2E03D97E7}"/>
            </c:ext>
          </c:extLst>
        </c:ser>
        <c:ser>
          <c:idx val="1"/>
          <c:order val="1"/>
          <c:tx>
            <c:strRef>
              <c:f>'Área Sociales'!$H$23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Sociales'!$H$24:$H$28</c:f>
              <c:numCache>
                <c:formatCode>0%</c:formatCode>
                <c:ptCount val="5"/>
                <c:pt idx="0">
                  <c:v>0.2</c:v>
                </c:pt>
                <c:pt idx="1">
                  <c:v>0.15</c:v>
                </c:pt>
                <c:pt idx="2">
                  <c:v>0.05</c:v>
                </c:pt>
                <c:pt idx="3">
                  <c:v>0.2</c:v>
                </c:pt>
                <c:pt idx="4">
                  <c:v>0</c:v>
                </c:pt>
              </c:numCache>
            </c:numRef>
          </c:val>
          <c:extLst xmlns:c16r2="http://schemas.microsoft.com/office/drawing/2015/06/chart">
            <c:ext xmlns:c16="http://schemas.microsoft.com/office/drawing/2014/chart" uri="{C3380CC4-5D6E-409C-BE32-E72D297353CC}">
              <c16:uniqueId val="{00000001-83DB-461F-B981-F4B2E03D97E7}"/>
            </c:ext>
          </c:extLst>
        </c:ser>
        <c:ser>
          <c:idx val="2"/>
          <c:order val="2"/>
          <c:tx>
            <c:strRef>
              <c:f>'Área Sociales'!$I$23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Sociales'!$I$24:$I$28</c:f>
              <c:numCache>
                <c:formatCode>0%</c:formatCode>
                <c:ptCount val="5"/>
                <c:pt idx="0">
                  <c:v>0.25</c:v>
                </c:pt>
                <c:pt idx="1">
                  <c:v>0.3</c:v>
                </c:pt>
                <c:pt idx="2">
                  <c:v>0.2</c:v>
                </c:pt>
                <c:pt idx="3">
                  <c:v>0.2</c:v>
                </c:pt>
                <c:pt idx="4">
                  <c:v>0</c:v>
                </c:pt>
              </c:numCache>
            </c:numRef>
          </c:val>
          <c:extLst xmlns:c16r2="http://schemas.microsoft.com/office/drawing/2015/06/chart">
            <c:ext xmlns:c16="http://schemas.microsoft.com/office/drawing/2014/chart" uri="{C3380CC4-5D6E-409C-BE32-E72D297353CC}">
              <c16:uniqueId val="{00000002-83DB-461F-B981-F4B2E03D97E7}"/>
            </c:ext>
          </c:extLst>
        </c:ser>
        <c:ser>
          <c:idx val="3"/>
          <c:order val="3"/>
          <c:tx>
            <c:strRef>
              <c:f>'Área Sociales'!$J$23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Sociales'!$J$24:$J$28</c:f>
              <c:numCache>
                <c:formatCode>0%</c:formatCode>
                <c:ptCount val="5"/>
                <c:pt idx="0">
                  <c:v>0.55000000000000004</c:v>
                </c:pt>
                <c:pt idx="1">
                  <c:v>0.55000000000000004</c:v>
                </c:pt>
                <c:pt idx="2">
                  <c:v>0.6</c:v>
                </c:pt>
                <c:pt idx="3">
                  <c:v>0.6</c:v>
                </c:pt>
              </c:numCache>
            </c:numRef>
          </c:val>
          <c:extLst xmlns:c16r2="http://schemas.microsoft.com/office/drawing/2015/06/chart">
            <c:ext xmlns:c16="http://schemas.microsoft.com/office/drawing/2014/chart" uri="{C3380CC4-5D6E-409C-BE32-E72D297353CC}">
              <c16:uniqueId val="{00000003-83DB-461F-B981-F4B2E03D97E7}"/>
            </c:ext>
          </c:extLst>
        </c:ser>
        <c:dLbls>
          <c:showLegendKey val="0"/>
          <c:showVal val="0"/>
          <c:showCatName val="0"/>
          <c:showSerName val="0"/>
          <c:showPercent val="0"/>
          <c:showBubbleSize val="0"/>
        </c:dLbls>
        <c:gapWidth val="50"/>
        <c:overlap val="100"/>
        <c:axId val="437919392"/>
        <c:axId val="437924096"/>
      </c:barChart>
      <c:catAx>
        <c:axId val="43791939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37924096"/>
        <c:crosses val="autoZero"/>
        <c:auto val="1"/>
        <c:lblAlgn val="ctr"/>
        <c:lblOffset val="100"/>
        <c:noMultiLvlLbl val="0"/>
      </c:catAx>
      <c:valAx>
        <c:axId val="43792409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3791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Sociales'!$D$52:$H$52</c:f>
              <c:numCache>
                <c:formatCode>0%</c:formatCode>
                <c:ptCount val="5"/>
                <c:pt idx="0">
                  <c:v>0</c:v>
                </c:pt>
                <c:pt idx="1">
                  <c:v>0</c:v>
                </c:pt>
                <c:pt idx="2">
                  <c:v>0.15</c:v>
                </c:pt>
                <c:pt idx="3">
                  <c:v>0</c:v>
                </c:pt>
                <c:pt idx="4">
                  <c:v>0</c:v>
                </c:pt>
              </c:numCache>
            </c:numRef>
          </c:val>
          <c:smooth val="0"/>
          <c:extLst xmlns:c16r2="http://schemas.microsoft.com/office/drawing/2015/06/chart">
            <c:ext xmlns:c16="http://schemas.microsoft.com/office/drawing/2014/chart" uri="{C3380CC4-5D6E-409C-BE32-E72D297353CC}">
              <c16:uniqueId val="{00000000-D27B-48D2-AB8E-0E1ADE12D430}"/>
            </c:ext>
          </c:extLst>
        </c:ser>
        <c:dLbls>
          <c:dLblPos val="ctr"/>
          <c:showLegendKey val="0"/>
          <c:showVal val="1"/>
          <c:showCatName val="0"/>
          <c:showSerName val="0"/>
          <c:showPercent val="0"/>
          <c:showBubbleSize val="0"/>
        </c:dLbls>
        <c:marker val="1"/>
        <c:smooth val="0"/>
        <c:axId val="437920960"/>
        <c:axId val="437921352"/>
      </c:lineChart>
      <c:catAx>
        <c:axId val="43792096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37921352"/>
        <c:crosses val="autoZero"/>
        <c:auto val="1"/>
        <c:lblAlgn val="ctr"/>
        <c:lblOffset val="100"/>
        <c:noMultiLvlLbl val="0"/>
      </c:catAx>
      <c:valAx>
        <c:axId val="437921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3792096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Naturales'!$B$31</c:f>
          <c:strCache>
            <c:ptCount val="1"/>
            <c:pt idx="0">
              <c:v>CIENCIAS NATURALES - Grado 2º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Naturales'!$G$23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Naturales'!$G$24:$G$28</c:f>
              <c:numCache>
                <c:formatCode>0%</c:formatCode>
                <c:ptCount val="5"/>
                <c:pt idx="0">
                  <c:v>0</c:v>
                </c:pt>
                <c:pt idx="1">
                  <c:v>0.05</c:v>
                </c:pt>
                <c:pt idx="2">
                  <c:v>0</c:v>
                </c:pt>
                <c:pt idx="3">
                  <c:v>0</c:v>
                </c:pt>
                <c:pt idx="4">
                  <c:v>0</c:v>
                </c:pt>
              </c:numCache>
            </c:numRef>
          </c:val>
          <c:extLst xmlns:c16r2="http://schemas.microsoft.com/office/drawing/2015/06/chart">
            <c:ext xmlns:c16="http://schemas.microsoft.com/office/drawing/2014/chart" uri="{C3380CC4-5D6E-409C-BE32-E72D297353CC}">
              <c16:uniqueId val="{00000000-E6E8-4A0A-8C96-E486AF1125E3}"/>
            </c:ext>
          </c:extLst>
        </c:ser>
        <c:ser>
          <c:idx val="1"/>
          <c:order val="1"/>
          <c:tx>
            <c:strRef>
              <c:f>'Área Naturales'!$H$23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Naturales'!$H$24:$H$28</c:f>
              <c:numCache>
                <c:formatCode>0%</c:formatCode>
                <c:ptCount val="5"/>
                <c:pt idx="0">
                  <c:v>0.35</c:v>
                </c:pt>
                <c:pt idx="1">
                  <c:v>0.25</c:v>
                </c:pt>
                <c:pt idx="2">
                  <c:v>0.2</c:v>
                </c:pt>
                <c:pt idx="3">
                  <c:v>0.05</c:v>
                </c:pt>
                <c:pt idx="4">
                  <c:v>0</c:v>
                </c:pt>
              </c:numCache>
            </c:numRef>
          </c:val>
          <c:extLst xmlns:c16r2="http://schemas.microsoft.com/office/drawing/2015/06/chart">
            <c:ext xmlns:c16="http://schemas.microsoft.com/office/drawing/2014/chart" uri="{C3380CC4-5D6E-409C-BE32-E72D297353CC}">
              <c16:uniqueId val="{00000001-E6E8-4A0A-8C96-E486AF1125E3}"/>
            </c:ext>
          </c:extLst>
        </c:ser>
        <c:ser>
          <c:idx val="2"/>
          <c:order val="2"/>
          <c:tx>
            <c:strRef>
              <c:f>'Área Naturales'!$I$23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Naturales'!$I$24:$I$28</c:f>
              <c:numCache>
                <c:formatCode>0%</c:formatCode>
                <c:ptCount val="5"/>
                <c:pt idx="0">
                  <c:v>0.45</c:v>
                </c:pt>
                <c:pt idx="1">
                  <c:v>0.3</c:v>
                </c:pt>
                <c:pt idx="2">
                  <c:v>0.4</c:v>
                </c:pt>
                <c:pt idx="3">
                  <c:v>0.55000000000000004</c:v>
                </c:pt>
                <c:pt idx="4">
                  <c:v>0</c:v>
                </c:pt>
              </c:numCache>
            </c:numRef>
          </c:val>
          <c:extLst xmlns:c16r2="http://schemas.microsoft.com/office/drawing/2015/06/chart">
            <c:ext xmlns:c16="http://schemas.microsoft.com/office/drawing/2014/chart" uri="{C3380CC4-5D6E-409C-BE32-E72D297353CC}">
              <c16:uniqueId val="{00000002-E6E8-4A0A-8C96-E486AF1125E3}"/>
            </c:ext>
          </c:extLst>
        </c:ser>
        <c:ser>
          <c:idx val="3"/>
          <c:order val="3"/>
          <c:tx>
            <c:strRef>
              <c:f>'Área Naturales'!$J$23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Naturales'!$J$24:$J$28</c:f>
              <c:numCache>
                <c:formatCode>0%</c:formatCode>
                <c:ptCount val="5"/>
                <c:pt idx="0">
                  <c:v>0.2</c:v>
                </c:pt>
                <c:pt idx="1">
                  <c:v>0.4</c:v>
                </c:pt>
                <c:pt idx="2">
                  <c:v>0.4</c:v>
                </c:pt>
                <c:pt idx="3">
                  <c:v>0.4</c:v>
                </c:pt>
              </c:numCache>
            </c:numRef>
          </c:val>
          <c:extLst xmlns:c16r2="http://schemas.microsoft.com/office/drawing/2015/06/chart">
            <c:ext xmlns:c16="http://schemas.microsoft.com/office/drawing/2014/chart" uri="{C3380CC4-5D6E-409C-BE32-E72D297353CC}">
              <c16:uniqueId val="{00000003-E6E8-4A0A-8C96-E486AF1125E3}"/>
            </c:ext>
          </c:extLst>
        </c:ser>
        <c:dLbls>
          <c:showLegendKey val="0"/>
          <c:showVal val="0"/>
          <c:showCatName val="0"/>
          <c:showSerName val="0"/>
          <c:showPercent val="0"/>
          <c:showBubbleSize val="0"/>
        </c:dLbls>
        <c:gapWidth val="50"/>
        <c:overlap val="100"/>
        <c:axId val="437924488"/>
        <c:axId val="437924880"/>
      </c:barChart>
      <c:catAx>
        <c:axId val="43792448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37924880"/>
        <c:crosses val="autoZero"/>
        <c:auto val="1"/>
        <c:lblAlgn val="ctr"/>
        <c:lblOffset val="100"/>
        <c:noMultiLvlLbl val="0"/>
      </c:catAx>
      <c:valAx>
        <c:axId val="43792488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37924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xmlns=""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xmlns=""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xmlns=""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xmlns=""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xmlns=""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xmlns=""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xmlns=""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xmlns=""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xmlns=""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xmlns=""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topLeftCell="A23" zoomScale="110" zoomScalePageLayoutView="110" workbookViewId="0">
      <selection activeCell="A23" sqref="A23:H37"/>
    </sheetView>
  </sheetViews>
  <sheetFormatPr baseColWidth="10" defaultColWidth="10.7109375" defaultRowHeight="15" x14ac:dyDescent="0.25"/>
  <cols>
    <col min="6" max="6" width="3.42578125" customWidth="1"/>
    <col min="7" max="7" width="57" hidden="1" customWidth="1"/>
    <col min="8" max="8" width="21" customWidth="1"/>
    <col min="9" max="15" width="11.42578125" customWidth="1"/>
  </cols>
  <sheetData>
    <row r="1" spans="1:8" ht="15.75" thickBot="1" x14ac:dyDescent="0.3"/>
    <row r="2" spans="1:8" ht="15.75" thickBot="1" x14ac:dyDescent="0.3">
      <c r="A2" s="72" t="s">
        <v>46</v>
      </c>
      <c r="B2" s="73"/>
      <c r="C2" s="73"/>
      <c r="D2" s="73"/>
      <c r="E2" s="73"/>
      <c r="F2" s="73"/>
      <c r="G2" s="73"/>
      <c r="H2" s="74"/>
    </row>
    <row r="3" spans="1:8" ht="15" customHeight="1" x14ac:dyDescent="0.25">
      <c r="A3" s="75" t="s">
        <v>49</v>
      </c>
      <c r="B3" s="76"/>
      <c r="C3" s="76"/>
      <c r="D3" s="76"/>
      <c r="E3" s="76"/>
      <c r="F3" s="76"/>
      <c r="G3" s="76"/>
      <c r="H3" s="77"/>
    </row>
    <row r="4" spans="1:8" ht="62.25" customHeight="1" thickBot="1" x14ac:dyDescent="0.3">
      <c r="A4" s="78"/>
      <c r="B4" s="79"/>
      <c r="C4" s="79"/>
      <c r="D4" s="79"/>
      <c r="E4" s="79"/>
      <c r="F4" s="79"/>
      <c r="G4" s="79"/>
      <c r="H4" s="80"/>
    </row>
    <row r="5" spans="1:8" x14ac:dyDescent="0.25">
      <c r="A5" s="65" t="s">
        <v>158</v>
      </c>
      <c r="B5" s="66"/>
      <c r="C5" s="66"/>
      <c r="D5" s="66"/>
      <c r="E5" s="66"/>
      <c r="F5" s="66"/>
      <c r="G5" s="66"/>
      <c r="H5" s="67"/>
    </row>
    <row r="6" spans="1:8" x14ac:dyDescent="0.25">
      <c r="A6" s="56"/>
      <c r="B6" s="57"/>
      <c r="C6" s="57"/>
      <c r="D6" s="57"/>
      <c r="E6" s="57"/>
      <c r="F6" s="57"/>
      <c r="G6" s="57"/>
      <c r="H6" s="58"/>
    </row>
    <row r="7" spans="1:8" x14ac:dyDescent="0.25">
      <c r="A7" s="56"/>
      <c r="B7" s="57"/>
      <c r="C7" s="57"/>
      <c r="D7" s="57"/>
      <c r="E7" s="57"/>
      <c r="F7" s="57"/>
      <c r="G7" s="57"/>
      <c r="H7" s="58"/>
    </row>
    <row r="8" spans="1:8" x14ac:dyDescent="0.25">
      <c r="A8" s="56"/>
      <c r="B8" s="57"/>
      <c r="C8" s="57"/>
      <c r="D8" s="57"/>
      <c r="E8" s="57"/>
      <c r="F8" s="57"/>
      <c r="G8" s="57"/>
      <c r="H8" s="58"/>
    </row>
    <row r="9" spans="1:8" x14ac:dyDescent="0.25">
      <c r="A9" s="56"/>
      <c r="B9" s="57"/>
      <c r="C9" s="57"/>
      <c r="D9" s="57"/>
      <c r="E9" s="57"/>
      <c r="F9" s="57"/>
      <c r="G9" s="57"/>
      <c r="H9" s="58"/>
    </row>
    <row r="10" spans="1:8" x14ac:dyDescent="0.25">
      <c r="A10" s="56"/>
      <c r="B10" s="57"/>
      <c r="C10" s="57"/>
      <c r="D10" s="57"/>
      <c r="E10" s="57"/>
      <c r="F10" s="57"/>
      <c r="G10" s="57"/>
      <c r="H10" s="58"/>
    </row>
    <row r="11" spans="1:8" x14ac:dyDescent="0.25">
      <c r="A11" s="56"/>
      <c r="B11" s="57"/>
      <c r="C11" s="57"/>
      <c r="D11" s="57"/>
      <c r="E11" s="57"/>
      <c r="F11" s="57"/>
      <c r="G11" s="57"/>
      <c r="H11" s="58"/>
    </row>
    <row r="12" spans="1:8" x14ac:dyDescent="0.25">
      <c r="A12" s="56"/>
      <c r="B12" s="57"/>
      <c r="C12" s="57"/>
      <c r="D12" s="57"/>
      <c r="E12" s="57"/>
      <c r="F12" s="57"/>
      <c r="G12" s="57"/>
      <c r="H12" s="58"/>
    </row>
    <row r="13" spans="1:8" x14ac:dyDescent="0.25">
      <c r="A13" s="56"/>
      <c r="B13" s="57"/>
      <c r="C13" s="57"/>
      <c r="D13" s="57"/>
      <c r="E13" s="57"/>
      <c r="F13" s="57"/>
      <c r="G13" s="57"/>
      <c r="H13" s="58"/>
    </row>
    <row r="14" spans="1:8" x14ac:dyDescent="0.25">
      <c r="A14" s="56"/>
      <c r="B14" s="57"/>
      <c r="C14" s="57"/>
      <c r="D14" s="57"/>
      <c r="E14" s="57"/>
      <c r="F14" s="57"/>
      <c r="G14" s="57"/>
      <c r="H14" s="58"/>
    </row>
    <row r="15" spans="1:8" x14ac:dyDescent="0.25">
      <c r="A15" s="56"/>
      <c r="B15" s="57"/>
      <c r="C15" s="57"/>
      <c r="D15" s="57"/>
      <c r="E15" s="57"/>
      <c r="F15" s="57"/>
      <c r="G15" s="57"/>
      <c r="H15" s="58"/>
    </row>
    <row r="16" spans="1:8" x14ac:dyDescent="0.25">
      <c r="A16" s="56"/>
      <c r="B16" s="57"/>
      <c r="C16" s="57"/>
      <c r="D16" s="57"/>
      <c r="E16" s="57"/>
      <c r="F16" s="57"/>
      <c r="G16" s="57"/>
      <c r="H16" s="58"/>
    </row>
    <row r="17" spans="1:8" ht="15.75" thickBot="1" x14ac:dyDescent="0.3">
      <c r="A17" s="68" t="s">
        <v>46</v>
      </c>
      <c r="B17" s="69"/>
      <c r="C17" s="69"/>
      <c r="D17" s="69"/>
      <c r="E17" s="57"/>
      <c r="F17" s="57"/>
      <c r="G17" s="57"/>
      <c r="H17" s="58"/>
    </row>
    <row r="18" spans="1:8" ht="8.25" customHeight="1" thickBot="1" x14ac:dyDescent="0.3">
      <c r="A18" s="56"/>
      <c r="B18" s="57"/>
      <c r="C18" s="57"/>
      <c r="D18" s="57"/>
      <c r="E18" s="57"/>
      <c r="F18" s="57"/>
      <c r="G18" s="57"/>
      <c r="H18" s="58"/>
    </row>
    <row r="19" spans="1:8" ht="15.75" hidden="1" thickBot="1" x14ac:dyDescent="0.3">
      <c r="A19" s="59"/>
      <c r="B19" s="60"/>
      <c r="C19" s="60"/>
      <c r="D19" s="60"/>
      <c r="E19" s="60"/>
      <c r="F19" s="60"/>
      <c r="G19" s="60"/>
      <c r="H19" s="61"/>
    </row>
    <row r="20" spans="1:8" ht="15.75" thickBot="1" x14ac:dyDescent="0.3">
      <c r="A20" s="62"/>
      <c r="B20" s="63"/>
      <c r="C20" s="63"/>
      <c r="D20" s="63"/>
      <c r="E20" s="63"/>
      <c r="F20" s="63"/>
      <c r="G20" s="63"/>
      <c r="H20" s="64"/>
    </row>
    <row r="21" spans="1:8" ht="15" customHeight="1" x14ac:dyDescent="0.25">
      <c r="A21" s="81" t="s">
        <v>50</v>
      </c>
      <c r="B21" s="82"/>
      <c r="C21" s="82"/>
      <c r="D21" s="82"/>
      <c r="E21" s="82"/>
      <c r="F21" s="82"/>
      <c r="G21" s="82"/>
      <c r="H21" s="83"/>
    </row>
    <row r="22" spans="1:8" ht="69" customHeight="1" x14ac:dyDescent="0.25">
      <c r="A22" s="84"/>
      <c r="B22" s="85"/>
      <c r="C22" s="85"/>
      <c r="D22" s="85"/>
      <c r="E22" s="85"/>
      <c r="F22" s="85"/>
      <c r="G22" s="85"/>
      <c r="H22" s="86"/>
    </row>
    <row r="23" spans="1:8" x14ac:dyDescent="0.25">
      <c r="A23" s="53" t="s">
        <v>159</v>
      </c>
      <c r="B23" s="54"/>
      <c r="C23" s="54"/>
      <c r="D23" s="54"/>
      <c r="E23" s="54"/>
      <c r="F23" s="54"/>
      <c r="G23" s="54"/>
      <c r="H23" s="55"/>
    </row>
    <row r="24" spans="1:8" x14ac:dyDescent="0.25">
      <c r="A24" s="56"/>
      <c r="B24" s="57"/>
      <c r="C24" s="57"/>
      <c r="D24" s="57"/>
      <c r="E24" s="57"/>
      <c r="F24" s="57"/>
      <c r="G24" s="57"/>
      <c r="H24" s="58"/>
    </row>
    <row r="25" spans="1:8" x14ac:dyDescent="0.25">
      <c r="A25" s="56"/>
      <c r="B25" s="57"/>
      <c r="C25" s="57"/>
      <c r="D25" s="57"/>
      <c r="E25" s="57"/>
      <c r="F25" s="57"/>
      <c r="G25" s="57"/>
      <c r="H25" s="58"/>
    </row>
    <row r="26" spans="1:8" x14ac:dyDescent="0.25">
      <c r="A26" s="56"/>
      <c r="B26" s="57"/>
      <c r="C26" s="57"/>
      <c r="D26" s="57"/>
      <c r="E26" s="57"/>
      <c r="F26" s="57"/>
      <c r="G26" s="57"/>
      <c r="H26" s="58"/>
    </row>
    <row r="27" spans="1:8" x14ac:dyDescent="0.25">
      <c r="A27" s="56"/>
      <c r="B27" s="57"/>
      <c r="C27" s="57"/>
      <c r="D27" s="57"/>
      <c r="E27" s="57"/>
      <c r="F27" s="57"/>
      <c r="G27" s="57"/>
      <c r="H27" s="58"/>
    </row>
    <row r="28" spans="1:8" x14ac:dyDescent="0.25">
      <c r="A28" s="56"/>
      <c r="B28" s="57"/>
      <c r="C28" s="57"/>
      <c r="D28" s="57"/>
      <c r="E28" s="57"/>
      <c r="F28" s="57"/>
      <c r="G28" s="57"/>
      <c r="H28" s="58"/>
    </row>
    <row r="29" spans="1:8" x14ac:dyDescent="0.25">
      <c r="A29" s="56"/>
      <c r="B29" s="57"/>
      <c r="C29" s="57"/>
      <c r="D29" s="57"/>
      <c r="E29" s="57"/>
      <c r="F29" s="57"/>
      <c r="G29" s="57"/>
      <c r="H29" s="58"/>
    </row>
    <row r="30" spans="1:8" x14ac:dyDescent="0.25">
      <c r="A30" s="56"/>
      <c r="B30" s="57"/>
      <c r="C30" s="57"/>
      <c r="D30" s="57"/>
      <c r="E30" s="57"/>
      <c r="F30" s="57"/>
      <c r="G30" s="57"/>
      <c r="H30" s="58"/>
    </row>
    <row r="31" spans="1:8" x14ac:dyDescent="0.25">
      <c r="A31" s="56"/>
      <c r="B31" s="57"/>
      <c r="C31" s="57"/>
      <c r="D31" s="57"/>
      <c r="E31" s="57"/>
      <c r="F31" s="57"/>
      <c r="G31" s="57"/>
      <c r="H31" s="58"/>
    </row>
    <row r="32" spans="1:8" x14ac:dyDescent="0.25">
      <c r="A32" s="56"/>
      <c r="B32" s="57"/>
      <c r="C32" s="57"/>
      <c r="D32" s="57"/>
      <c r="E32" s="57"/>
      <c r="F32" s="57"/>
      <c r="G32" s="57"/>
      <c r="H32" s="58"/>
    </row>
    <row r="33" spans="1:8" x14ac:dyDescent="0.25">
      <c r="A33" s="56"/>
      <c r="B33" s="57"/>
      <c r="C33" s="57"/>
      <c r="D33" s="57"/>
      <c r="E33" s="57"/>
      <c r="F33" s="57"/>
      <c r="G33" s="57"/>
      <c r="H33" s="58"/>
    </row>
    <row r="34" spans="1:8" x14ac:dyDescent="0.25">
      <c r="A34" s="56"/>
      <c r="B34" s="57"/>
      <c r="C34" s="57"/>
      <c r="D34" s="57"/>
      <c r="E34" s="57"/>
      <c r="F34" s="57"/>
      <c r="G34" s="57"/>
      <c r="H34" s="58"/>
    </row>
    <row r="35" spans="1:8" x14ac:dyDescent="0.25">
      <c r="A35" s="56"/>
      <c r="B35" s="57"/>
      <c r="C35" s="57"/>
      <c r="D35" s="57"/>
      <c r="E35" s="57"/>
      <c r="F35" s="57"/>
      <c r="G35" s="57"/>
      <c r="H35" s="58"/>
    </row>
    <row r="36" spans="1:8" x14ac:dyDescent="0.25">
      <c r="A36" s="56"/>
      <c r="B36" s="57"/>
      <c r="C36" s="57"/>
      <c r="D36" s="57"/>
      <c r="E36" s="57"/>
      <c r="F36" s="57"/>
      <c r="G36" s="57"/>
      <c r="H36" s="58"/>
    </row>
    <row r="37" spans="1:8" ht="15.75" thickBot="1" x14ac:dyDescent="0.3">
      <c r="A37" s="59"/>
      <c r="B37" s="60"/>
      <c r="C37" s="60"/>
      <c r="D37" s="60"/>
      <c r="E37" s="60"/>
      <c r="F37" s="60"/>
      <c r="G37" s="60"/>
      <c r="H37" s="61"/>
    </row>
    <row r="38" spans="1:8" ht="15" customHeight="1" x14ac:dyDescent="0.25">
      <c r="A38" s="70" t="s">
        <v>48</v>
      </c>
      <c r="B38" s="70"/>
      <c r="C38" s="70"/>
      <c r="D38" s="70"/>
      <c r="E38" s="70"/>
      <c r="F38" s="70"/>
      <c r="G38" s="70"/>
      <c r="H38" s="70"/>
    </row>
    <row r="39" spans="1:8" x14ac:dyDescent="0.25">
      <c r="A39" s="71"/>
      <c r="B39" s="71"/>
      <c r="C39" s="71"/>
      <c r="D39" s="71"/>
      <c r="E39" s="71"/>
      <c r="F39" s="71"/>
      <c r="G39" s="71"/>
      <c r="H39" s="71"/>
    </row>
    <row r="40" spans="1:8" x14ac:dyDescent="0.25">
      <c r="A40" s="71"/>
      <c r="B40" s="71"/>
      <c r="C40" s="71"/>
      <c r="D40" s="71"/>
      <c r="E40" s="71"/>
      <c r="F40" s="71"/>
      <c r="G40" s="71"/>
      <c r="H40" s="71"/>
    </row>
  </sheetData>
  <mergeCells count="7">
    <mergeCell ref="A23:H37"/>
    <mergeCell ref="A20:H20"/>
    <mergeCell ref="A5:H19"/>
    <mergeCell ref="A38:H40"/>
    <mergeCell ref="A2:H2"/>
    <mergeCell ref="A3:H4"/>
    <mergeCell ref="A21:H22"/>
  </mergeCells>
  <phoneticPr fontId="29"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view="pageLayout" workbookViewId="0">
      <selection activeCell="F7" sqref="F7:J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0" ht="18" x14ac:dyDescent="0.25">
      <c r="B1" s="97" t="s">
        <v>46</v>
      </c>
      <c r="C1" s="97"/>
      <c r="D1" s="97"/>
      <c r="E1" s="97"/>
      <c r="F1" s="97"/>
      <c r="G1" s="97"/>
      <c r="H1" s="97"/>
      <c r="I1" s="97"/>
      <c r="J1" s="97"/>
    </row>
    <row r="2" spans="2:10" ht="7.5" customHeight="1" x14ac:dyDescent="0.2">
      <c r="B2" s="2"/>
      <c r="C2" s="2"/>
      <c r="D2" s="2"/>
      <c r="E2" s="2"/>
      <c r="F2" s="2"/>
      <c r="G2" s="2"/>
      <c r="H2" s="2"/>
      <c r="I2" s="2"/>
      <c r="J2" s="2"/>
    </row>
    <row r="3" spans="2:10" ht="17.25" customHeight="1" x14ac:dyDescent="0.2">
      <c r="B3" s="93" t="s">
        <v>44</v>
      </c>
      <c r="C3" s="93"/>
      <c r="D3" s="93"/>
      <c r="E3" s="93"/>
      <c r="F3" s="93"/>
      <c r="G3" s="93"/>
      <c r="H3" s="93"/>
      <c r="I3" s="93"/>
      <c r="J3" s="93"/>
    </row>
    <row r="4" spans="2:10" ht="7.5" customHeight="1" x14ac:dyDescent="0.2">
      <c r="B4" s="93"/>
      <c r="C4" s="93"/>
      <c r="D4" s="93"/>
      <c r="E4" s="93"/>
      <c r="F4" s="93"/>
      <c r="G4" s="93"/>
      <c r="H4" s="93"/>
      <c r="I4" s="93"/>
      <c r="J4" s="93"/>
    </row>
    <row r="5" spans="2:10" ht="22.5" customHeight="1" x14ac:dyDescent="0.2">
      <c r="B5" s="2"/>
      <c r="C5" s="2"/>
      <c r="D5" s="2"/>
      <c r="E5" s="2"/>
      <c r="F5" s="2"/>
      <c r="G5" s="2"/>
      <c r="H5" s="2"/>
      <c r="I5" s="2"/>
      <c r="J5" s="2"/>
    </row>
    <row r="6" spans="2:10" ht="33" customHeight="1" x14ac:dyDescent="0.2">
      <c r="B6" s="98" t="s">
        <v>4</v>
      </c>
      <c r="C6" s="98"/>
      <c r="D6" s="99" t="s">
        <v>5</v>
      </c>
      <c r="E6" s="99"/>
      <c r="F6" s="99" t="s">
        <v>6</v>
      </c>
      <c r="G6" s="99"/>
      <c r="H6" s="99"/>
      <c r="I6" s="99"/>
      <c r="J6" s="99"/>
    </row>
    <row r="7" spans="2:10" ht="33" customHeight="1" x14ac:dyDescent="0.2">
      <c r="B7" s="94" t="s">
        <v>0</v>
      </c>
      <c r="C7" s="94"/>
      <c r="D7" s="95" t="s">
        <v>54</v>
      </c>
      <c r="E7" s="95"/>
      <c r="F7" s="101" t="s">
        <v>55</v>
      </c>
      <c r="G7" s="101"/>
      <c r="H7" s="101"/>
      <c r="I7" s="101"/>
      <c r="J7" s="101"/>
    </row>
    <row r="8" spans="2:10" ht="33" customHeight="1" x14ac:dyDescent="0.2">
      <c r="B8" s="94" t="s">
        <v>2</v>
      </c>
      <c r="C8" s="94"/>
      <c r="D8" s="92" t="s">
        <v>53</v>
      </c>
      <c r="E8" s="92"/>
      <c r="F8" s="100" t="s">
        <v>56</v>
      </c>
      <c r="G8" s="100"/>
      <c r="H8" s="100"/>
      <c r="I8" s="100"/>
      <c r="J8" s="100"/>
    </row>
    <row r="9" spans="2:10" ht="33" customHeight="1" x14ac:dyDescent="0.2">
      <c r="B9" s="94" t="s">
        <v>1</v>
      </c>
      <c r="C9" s="94"/>
      <c r="D9" s="95" t="s">
        <v>52</v>
      </c>
      <c r="E9" s="95"/>
      <c r="F9" s="96" t="s">
        <v>57</v>
      </c>
      <c r="G9" s="96"/>
      <c r="H9" s="96"/>
      <c r="I9" s="96"/>
      <c r="J9" s="96"/>
    </row>
    <row r="10" spans="2:10" ht="8.25" customHeight="1" x14ac:dyDescent="0.2">
      <c r="B10" s="88" t="s">
        <v>3</v>
      </c>
      <c r="C10" s="89"/>
      <c r="D10" s="92" t="s">
        <v>40</v>
      </c>
      <c r="E10" s="92"/>
      <c r="F10" s="92" t="s">
        <v>58</v>
      </c>
      <c r="G10" s="92"/>
      <c r="H10" s="92"/>
      <c r="I10" s="92"/>
      <c r="J10" s="92"/>
    </row>
    <row r="11" spans="2:10" x14ac:dyDescent="0.2">
      <c r="B11" s="90"/>
      <c r="C11" s="91"/>
      <c r="D11" s="92"/>
      <c r="E11" s="92"/>
      <c r="F11" s="92"/>
      <c r="G11" s="92"/>
      <c r="H11" s="92"/>
      <c r="I11" s="92"/>
      <c r="J11" s="92"/>
    </row>
    <row r="13" spans="2:10" ht="13.5" customHeight="1" x14ac:dyDescent="0.2">
      <c r="B13" s="1" t="s">
        <v>47</v>
      </c>
    </row>
    <row r="14" spans="2:10" x14ac:dyDescent="0.2">
      <c r="B14" s="87"/>
      <c r="C14" s="87"/>
      <c r="D14" s="87"/>
      <c r="E14" s="87"/>
      <c r="F14" s="87"/>
      <c r="G14" s="87"/>
      <c r="H14" s="87"/>
      <c r="I14" s="87"/>
      <c r="J14" s="87"/>
    </row>
    <row r="15" spans="2:10" x14ac:dyDescent="0.2">
      <c r="B15" s="87"/>
      <c r="C15" s="87"/>
      <c r="D15" s="87"/>
      <c r="E15" s="87"/>
      <c r="F15" s="87"/>
      <c r="G15" s="87"/>
      <c r="H15" s="87"/>
      <c r="I15" s="87"/>
      <c r="J15" s="87"/>
    </row>
  </sheetData>
  <mergeCells count="18">
    <mergeCell ref="B1:J1"/>
    <mergeCell ref="B6:C6"/>
    <mergeCell ref="D6:E6"/>
    <mergeCell ref="F6:J6"/>
    <mergeCell ref="F8:J8"/>
    <mergeCell ref="B7:C7"/>
    <mergeCell ref="D7:E7"/>
    <mergeCell ref="F7:J7"/>
    <mergeCell ref="B8:C8"/>
    <mergeCell ref="D8:E8"/>
    <mergeCell ref="B14:J15"/>
    <mergeCell ref="B10:C11"/>
    <mergeCell ref="D10:E11"/>
    <mergeCell ref="F10:J11"/>
    <mergeCell ref="B3:J4"/>
    <mergeCell ref="B9:C9"/>
    <mergeCell ref="D9:E9"/>
    <mergeCell ref="F9:J9"/>
  </mergeCells>
  <phoneticPr fontId="29"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6"/>
  <sheetViews>
    <sheetView view="pageLayout" topLeftCell="A19"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59</v>
      </c>
      <c r="F6" s="134"/>
      <c r="G6" s="134"/>
      <c r="H6" s="134"/>
      <c r="I6" s="134"/>
      <c r="J6" s="135"/>
    </row>
    <row r="7" spans="2:12" ht="7.5" customHeight="1" thickTop="1" thickBot="1" x14ac:dyDescent="0.25"/>
    <row r="8" spans="2:12" ht="22.5" customHeight="1" thickTop="1" thickBot="1" x14ac:dyDescent="0.25">
      <c r="D8" s="10" t="s">
        <v>13</v>
      </c>
      <c r="E8" s="35" t="s">
        <v>70</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2º</v>
      </c>
      <c r="D12" s="138"/>
      <c r="E12" s="138"/>
      <c r="F12" s="138"/>
      <c r="G12" s="138"/>
      <c r="H12" s="138"/>
      <c r="I12" s="138"/>
      <c r="J12" s="139"/>
    </row>
    <row r="13" spans="2:12" ht="67.349999999999994" customHeight="1" x14ac:dyDescent="0.2">
      <c r="B13" s="4" t="s">
        <v>0</v>
      </c>
      <c r="C13" s="140" t="s">
        <v>62</v>
      </c>
      <c r="D13" s="141"/>
      <c r="E13" s="141"/>
      <c r="F13" s="141"/>
      <c r="G13" s="141"/>
      <c r="H13" s="141"/>
      <c r="I13" s="141"/>
      <c r="J13" s="142"/>
    </row>
    <row r="14" spans="2:12" ht="67.349999999999994" customHeight="1" x14ac:dyDescent="0.2">
      <c r="B14" s="4" t="s">
        <v>2</v>
      </c>
      <c r="C14" s="143" t="s">
        <v>60</v>
      </c>
      <c r="D14" s="129"/>
      <c r="E14" s="129"/>
      <c r="F14" s="129"/>
      <c r="G14" s="129"/>
      <c r="H14" s="129"/>
      <c r="I14" s="129"/>
      <c r="J14" s="130"/>
    </row>
    <row r="15" spans="2:12" ht="67.349999999999994" customHeight="1" x14ac:dyDescent="0.2">
      <c r="B15" s="4" t="s">
        <v>1</v>
      </c>
      <c r="C15" s="144" t="s">
        <v>61</v>
      </c>
      <c r="D15" s="141"/>
      <c r="E15" s="141"/>
      <c r="F15" s="141"/>
      <c r="G15" s="141"/>
      <c r="H15" s="141"/>
      <c r="I15" s="141"/>
      <c r="J15" s="142"/>
    </row>
    <row r="16" spans="2:12" ht="67.349999999999994" customHeight="1" x14ac:dyDescent="0.2">
      <c r="B16" s="4"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6"/>
      <c r="C19" s="6"/>
      <c r="D19" s="6"/>
      <c r="E19" s="6"/>
      <c r="F19" s="6"/>
      <c r="G19" s="6"/>
      <c r="H19" s="6"/>
      <c r="I19" s="6"/>
      <c r="J19" s="6"/>
    </row>
    <row r="20" spans="2:10" ht="22.5" customHeight="1" thickTop="1" thickBot="1" x14ac:dyDescent="0.25">
      <c r="B20" s="131" t="s">
        <v>8</v>
      </c>
      <c r="C20" s="131"/>
      <c r="D20" s="132"/>
      <c r="E20" s="35">
        <v>20</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2</v>
      </c>
      <c r="E24" s="37">
        <v>9</v>
      </c>
      <c r="F24" s="38">
        <v>9</v>
      </c>
      <c r="G24" s="15">
        <f>IFERROR(C24/$E$20,0)</f>
        <v>0</v>
      </c>
      <c r="H24" s="16">
        <f t="shared" ref="H24:J28" si="0">IFERROR(D24/$E$20,0)</f>
        <v>0.1</v>
      </c>
      <c r="I24" s="15">
        <f t="shared" si="0"/>
        <v>0.45</v>
      </c>
      <c r="J24" s="17">
        <f t="shared" si="0"/>
        <v>0.45</v>
      </c>
    </row>
    <row r="25" spans="2:10" ht="18.75" customHeight="1" x14ac:dyDescent="0.2">
      <c r="B25" s="7">
        <v>2</v>
      </c>
      <c r="C25" s="39">
        <v>1</v>
      </c>
      <c r="D25" s="40">
        <v>1</v>
      </c>
      <c r="E25" s="40">
        <v>13</v>
      </c>
      <c r="F25" s="41">
        <v>5</v>
      </c>
      <c r="G25" s="15">
        <f>IFERROR(C25/$E$20,0)</f>
        <v>0.05</v>
      </c>
      <c r="H25" s="16">
        <f t="shared" si="0"/>
        <v>0.05</v>
      </c>
      <c r="I25" s="15">
        <f t="shared" si="0"/>
        <v>0.65</v>
      </c>
      <c r="J25" s="17">
        <f t="shared" si="0"/>
        <v>0.25</v>
      </c>
    </row>
    <row r="26" spans="2:10" ht="18.75" customHeight="1" x14ac:dyDescent="0.2">
      <c r="B26" s="7">
        <v>3</v>
      </c>
      <c r="C26" s="36">
        <v>2</v>
      </c>
      <c r="D26" s="37">
        <v>1</v>
      </c>
      <c r="E26" s="37">
        <v>7</v>
      </c>
      <c r="F26" s="38">
        <v>10</v>
      </c>
      <c r="G26" s="15">
        <f>IFERROR(C26/$E$20,0)</f>
        <v>0.1</v>
      </c>
      <c r="H26" s="16">
        <f t="shared" si="0"/>
        <v>0.05</v>
      </c>
      <c r="I26" s="15">
        <f t="shared" si="0"/>
        <v>0.35</v>
      </c>
      <c r="J26" s="17">
        <f t="shared" si="0"/>
        <v>0.5</v>
      </c>
    </row>
    <row r="27" spans="2:10" ht="18.75" customHeight="1" x14ac:dyDescent="0.2">
      <c r="B27" s="7">
        <v>4</v>
      </c>
      <c r="C27" s="39">
        <v>1</v>
      </c>
      <c r="D27" s="40">
        <v>1</v>
      </c>
      <c r="E27" s="40">
        <v>9</v>
      </c>
      <c r="F27" s="41">
        <v>9</v>
      </c>
      <c r="G27" s="15">
        <f>IFERROR(C27/$E$20,0)</f>
        <v>0.05</v>
      </c>
      <c r="H27" s="16">
        <f t="shared" si="0"/>
        <v>0.05</v>
      </c>
      <c r="I27" s="15">
        <f t="shared" si="0"/>
        <v>0.45</v>
      </c>
      <c r="J27" s="17">
        <f t="shared" si="0"/>
        <v>0.45</v>
      </c>
    </row>
    <row r="28" spans="2:10" ht="18.75" customHeight="1" x14ac:dyDescent="0.2">
      <c r="B28" s="7">
        <v>5</v>
      </c>
      <c r="C28" s="36" t="s">
        <v>39</v>
      </c>
      <c r="D28" s="37" t="s">
        <v>39</v>
      </c>
      <c r="E28" s="37" t="s">
        <v>39</v>
      </c>
      <c r="F28" s="38" t="s">
        <v>39</v>
      </c>
      <c r="G28" s="15">
        <f>IFERROR(C28/$E$20,0)</f>
        <v>0</v>
      </c>
      <c r="H28" s="16">
        <f t="shared" si="0"/>
        <v>0</v>
      </c>
      <c r="I28" s="15">
        <f t="shared" si="0"/>
        <v>0</v>
      </c>
      <c r="J28" s="17">
        <f t="shared" si="0"/>
        <v>0</v>
      </c>
    </row>
    <row r="30" spans="2:10" ht="18" customHeight="1" x14ac:dyDescent="0.2">
      <c r="B30" s="115" t="s">
        <v>14</v>
      </c>
      <c r="C30" s="115"/>
      <c r="D30" s="115"/>
      <c r="E30" s="115"/>
      <c r="F30" s="115"/>
      <c r="G30" s="115"/>
      <c r="H30" s="115"/>
      <c r="I30" s="115"/>
      <c r="J30" s="115"/>
    </row>
    <row r="31" spans="2:10" ht="18" customHeight="1" x14ac:dyDescent="0.2">
      <c r="B31" s="116" t="str">
        <f>CONCATENATE(E6," - Grado ",E8)</f>
        <v>ESPAÑOL - Grado 2º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0.05</v>
      </c>
      <c r="F52" s="12">
        <f>G26</f>
        <v>0.1</v>
      </c>
      <c r="G52" s="12">
        <f>G27</f>
        <v>0.05</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23" t="s">
        <v>119</v>
      </c>
      <c r="E62" s="106"/>
      <c r="F62" s="106"/>
      <c r="G62" s="106"/>
      <c r="H62" s="106"/>
      <c r="I62" s="106"/>
      <c r="J62" s="107"/>
    </row>
    <row r="63" spans="2:10" x14ac:dyDescent="0.2">
      <c r="B63" s="103"/>
      <c r="C63" s="34">
        <v>2</v>
      </c>
      <c r="D63" s="108" t="s">
        <v>120</v>
      </c>
      <c r="E63" s="109"/>
      <c r="F63" s="109"/>
      <c r="G63" s="109"/>
      <c r="H63" s="109"/>
      <c r="I63" s="109"/>
      <c r="J63" s="110"/>
    </row>
    <row r="64" spans="2:10" x14ac:dyDescent="0.2">
      <c r="B64" s="103"/>
      <c r="C64" s="33">
        <v>3</v>
      </c>
      <c r="D64" s="105" t="s">
        <v>121</v>
      </c>
      <c r="E64" s="106"/>
      <c r="F64" s="106"/>
      <c r="G64" s="106"/>
      <c r="H64" s="106"/>
      <c r="I64" s="106"/>
      <c r="J64" s="107"/>
    </row>
    <row r="65" spans="2:10" x14ac:dyDescent="0.2">
      <c r="B65" s="103"/>
      <c r="C65" s="34">
        <v>4</v>
      </c>
      <c r="D65" s="108" t="s">
        <v>122</v>
      </c>
      <c r="E65" s="109"/>
      <c r="F65" s="109"/>
      <c r="G65" s="109"/>
      <c r="H65" s="109"/>
      <c r="I65" s="109"/>
      <c r="J65" s="110"/>
    </row>
    <row r="66" spans="2:10" x14ac:dyDescent="0.2">
      <c r="B66" s="104"/>
      <c r="C66" s="33">
        <v>5</v>
      </c>
      <c r="D66" s="105" t="s">
        <v>123</v>
      </c>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109</v>
      </c>
      <c r="E68" s="106"/>
      <c r="F68" s="106"/>
      <c r="G68" s="106"/>
      <c r="H68" s="106"/>
      <c r="I68" s="106"/>
      <c r="J68" s="107"/>
    </row>
    <row r="69" spans="2:10" x14ac:dyDescent="0.2">
      <c r="B69" s="103"/>
      <c r="C69" s="34">
        <v>2</v>
      </c>
      <c r="D69" s="108" t="s">
        <v>110</v>
      </c>
      <c r="E69" s="109"/>
      <c r="F69" s="109"/>
      <c r="G69" s="109"/>
      <c r="H69" s="109"/>
      <c r="I69" s="109"/>
      <c r="J69" s="110"/>
    </row>
    <row r="70" spans="2:10" x14ac:dyDescent="0.2">
      <c r="B70" s="103"/>
      <c r="C70" s="33">
        <v>3</v>
      </c>
      <c r="D70" s="105" t="s">
        <v>111</v>
      </c>
      <c r="E70" s="106"/>
      <c r="F70" s="106"/>
      <c r="G70" s="106"/>
      <c r="H70" s="106"/>
      <c r="I70" s="106"/>
      <c r="J70" s="107"/>
    </row>
    <row r="71" spans="2:10" x14ac:dyDescent="0.2">
      <c r="B71" s="103"/>
      <c r="C71" s="34">
        <v>4</v>
      </c>
      <c r="D71" s="108" t="s">
        <v>112</v>
      </c>
      <c r="E71" s="109"/>
      <c r="F71" s="109"/>
      <c r="G71" s="109"/>
      <c r="H71" s="109"/>
      <c r="I71" s="109"/>
      <c r="J71" s="110"/>
    </row>
    <row r="72" spans="2:10" x14ac:dyDescent="0.2">
      <c r="B72" s="104"/>
      <c r="C72" s="33">
        <v>5</v>
      </c>
      <c r="D72" s="105" t="s">
        <v>113</v>
      </c>
      <c r="E72" s="106"/>
      <c r="F72" s="106"/>
      <c r="G72" s="106"/>
      <c r="H72" s="106"/>
      <c r="I72" s="106"/>
      <c r="J72" s="107"/>
    </row>
    <row r="73" spans="2:10" x14ac:dyDescent="0.2">
      <c r="B73" s="111"/>
      <c r="C73" s="112"/>
      <c r="D73" s="112"/>
      <c r="E73" s="112"/>
      <c r="F73" s="112"/>
      <c r="G73" s="112"/>
      <c r="H73" s="112"/>
      <c r="I73" s="112"/>
      <c r="J73" s="113"/>
    </row>
    <row r="74" spans="2:10" ht="14.25" customHeight="1" x14ac:dyDescent="0.2">
      <c r="B74" s="102" t="s">
        <v>34</v>
      </c>
      <c r="C74" s="33">
        <v>1</v>
      </c>
      <c r="D74" s="105" t="s">
        <v>71</v>
      </c>
      <c r="E74" s="106"/>
      <c r="F74" s="106"/>
      <c r="G74" s="106"/>
      <c r="H74" s="106"/>
      <c r="I74" s="106"/>
      <c r="J74" s="107"/>
    </row>
    <row r="75" spans="2:10" x14ac:dyDescent="0.2">
      <c r="B75" s="103"/>
      <c r="C75" s="34">
        <v>2</v>
      </c>
      <c r="D75" s="108" t="s">
        <v>72</v>
      </c>
      <c r="E75" s="109"/>
      <c r="F75" s="109"/>
      <c r="G75" s="109"/>
      <c r="H75" s="109"/>
      <c r="I75" s="109"/>
      <c r="J75" s="110"/>
    </row>
    <row r="76" spans="2:10" x14ac:dyDescent="0.2">
      <c r="B76" s="103"/>
      <c r="C76" s="33">
        <v>3</v>
      </c>
      <c r="D76" s="105" t="s">
        <v>73</v>
      </c>
      <c r="E76" s="106"/>
      <c r="F76" s="106"/>
      <c r="G76" s="106"/>
      <c r="H76" s="106"/>
      <c r="I76" s="106"/>
      <c r="J76" s="107"/>
    </row>
    <row r="77" spans="2:10" x14ac:dyDescent="0.2">
      <c r="B77" s="103"/>
      <c r="C77" s="34">
        <v>4</v>
      </c>
      <c r="D77" s="108" t="s">
        <v>74</v>
      </c>
      <c r="E77" s="109"/>
      <c r="F77" s="109"/>
      <c r="G77" s="109"/>
      <c r="H77" s="109"/>
      <c r="I77" s="109"/>
      <c r="J77" s="110"/>
    </row>
    <row r="78" spans="2:10" x14ac:dyDescent="0.2">
      <c r="B78" s="103"/>
      <c r="C78" s="34">
        <v>5</v>
      </c>
      <c r="D78" s="105" t="s">
        <v>75</v>
      </c>
      <c r="E78" s="106"/>
      <c r="F78" s="106"/>
      <c r="G78" s="106"/>
      <c r="H78" s="106"/>
      <c r="I78" s="106"/>
      <c r="J78" s="107"/>
    </row>
    <row r="79" spans="2:10" ht="14.25" customHeight="1" x14ac:dyDescent="0.2">
      <c r="B79" s="104"/>
      <c r="C79" s="33">
        <v>6</v>
      </c>
      <c r="D79" s="105" t="s">
        <v>64</v>
      </c>
      <c r="E79" s="106"/>
      <c r="F79" s="106"/>
      <c r="G79" s="106"/>
      <c r="H79" s="106"/>
      <c r="I79" s="106"/>
      <c r="J79" s="107"/>
    </row>
    <row r="80" spans="2:10" x14ac:dyDescent="0.2">
      <c r="B80" s="102" t="s">
        <v>36</v>
      </c>
      <c r="C80" s="33">
        <v>1</v>
      </c>
      <c r="D80" s="105" t="s">
        <v>149</v>
      </c>
      <c r="E80" s="106"/>
      <c r="F80" s="106"/>
      <c r="G80" s="106"/>
      <c r="H80" s="106"/>
      <c r="I80" s="106"/>
      <c r="J80" s="107"/>
    </row>
    <row r="81" spans="2:10" x14ac:dyDescent="0.2">
      <c r="B81" s="103"/>
      <c r="C81" s="34">
        <v>2</v>
      </c>
      <c r="D81" s="108" t="s">
        <v>151</v>
      </c>
      <c r="E81" s="109"/>
      <c r="F81" s="109"/>
      <c r="G81" s="109"/>
      <c r="H81" s="109"/>
      <c r="I81" s="109"/>
      <c r="J81" s="110"/>
    </row>
    <row r="82" spans="2:10" x14ac:dyDescent="0.2">
      <c r="B82" s="103"/>
      <c r="C82" s="33">
        <v>3</v>
      </c>
      <c r="D82" s="105" t="s">
        <v>152</v>
      </c>
      <c r="E82" s="106"/>
      <c r="F82" s="106"/>
      <c r="G82" s="106"/>
      <c r="H82" s="106"/>
      <c r="I82" s="106"/>
      <c r="J82" s="107"/>
    </row>
    <row r="83" spans="2:10" x14ac:dyDescent="0.2">
      <c r="B83" s="103"/>
      <c r="C83" s="34">
        <v>4</v>
      </c>
      <c r="D83" s="108" t="s">
        <v>150</v>
      </c>
      <c r="E83" s="109"/>
      <c r="F83" s="109"/>
      <c r="G83" s="109"/>
      <c r="H83" s="109"/>
      <c r="I83" s="109"/>
      <c r="J83" s="110"/>
    </row>
    <row r="84" spans="2:10" x14ac:dyDescent="0.2">
      <c r="B84" s="104"/>
      <c r="C84" s="33">
        <v>5</v>
      </c>
      <c r="D84" s="105" t="s">
        <v>64</v>
      </c>
      <c r="E84" s="106"/>
      <c r="F84" s="106"/>
      <c r="G84" s="106"/>
      <c r="H84" s="106"/>
      <c r="I84" s="106"/>
      <c r="J84" s="107"/>
    </row>
    <row r="85" spans="2:10" x14ac:dyDescent="0.2">
      <c r="B85" s="48"/>
      <c r="D85" s="49"/>
      <c r="E85" s="49"/>
      <c r="F85" s="49"/>
      <c r="G85" s="49"/>
      <c r="H85" s="49"/>
      <c r="I85" s="49"/>
      <c r="J85" s="50"/>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44" t="s">
        <v>51</v>
      </c>
      <c r="D93" s="44"/>
      <c r="E93" s="44"/>
      <c r="F93" s="44"/>
      <c r="G93" s="44"/>
      <c r="H93" s="44"/>
      <c r="I93" s="44"/>
      <c r="J93" s="44"/>
    </row>
    <row r="94" spans="2:10" x14ac:dyDescent="0.2">
      <c r="B94" s="45"/>
      <c r="C94" s="44"/>
      <c r="D94" s="45"/>
      <c r="E94" s="45"/>
      <c r="F94" s="45"/>
      <c r="G94" s="45"/>
      <c r="H94" s="45"/>
      <c r="I94" s="45"/>
      <c r="J94" s="45"/>
    </row>
    <row r="95" spans="2:10" x14ac:dyDescent="0.2">
      <c r="B95" s="45"/>
      <c r="C95" s="45"/>
      <c r="D95" s="45"/>
      <c r="E95" s="45"/>
      <c r="F95" s="45"/>
      <c r="G95" s="45"/>
      <c r="H95" s="45"/>
      <c r="I95" s="45"/>
      <c r="J95" s="45"/>
    </row>
    <row r="96" spans="2:10" x14ac:dyDescent="0.2">
      <c r="C96" s="45"/>
    </row>
  </sheetData>
  <mergeCells count="56">
    <mergeCell ref="D79:J79"/>
    <mergeCell ref="B74:B79"/>
    <mergeCell ref="B4:J5"/>
    <mergeCell ref="B1:J1"/>
    <mergeCell ref="C16:J16"/>
    <mergeCell ref="B6:D6"/>
    <mergeCell ref="E6:J6"/>
    <mergeCell ref="B10:J10"/>
    <mergeCell ref="C12:J12"/>
    <mergeCell ref="C13:J13"/>
    <mergeCell ref="C14:J14"/>
    <mergeCell ref="C15:J15"/>
    <mergeCell ref="B18:J18"/>
    <mergeCell ref="B20:D20"/>
    <mergeCell ref="F20:I20"/>
    <mergeCell ref="B22:B23"/>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D77:J77"/>
    <mergeCell ref="D78:J78"/>
    <mergeCell ref="B68:B72"/>
    <mergeCell ref="D68:J68"/>
    <mergeCell ref="D69:J69"/>
    <mergeCell ref="D70:J70"/>
    <mergeCell ref="D71:J71"/>
    <mergeCell ref="D72:J72"/>
    <mergeCell ref="B73:J73"/>
    <mergeCell ref="D74:J74"/>
    <mergeCell ref="D75:J75"/>
    <mergeCell ref="D76:J76"/>
    <mergeCell ref="B86:B90"/>
    <mergeCell ref="D86:J86"/>
    <mergeCell ref="D87:J87"/>
    <mergeCell ref="D88:J88"/>
    <mergeCell ref="D89:J89"/>
    <mergeCell ref="D90:J90"/>
    <mergeCell ref="B80:B84"/>
    <mergeCell ref="D80:J80"/>
    <mergeCell ref="D81:J81"/>
    <mergeCell ref="D82:J82"/>
    <mergeCell ref="D83:J83"/>
    <mergeCell ref="D84:J84"/>
  </mergeCells>
  <phoneticPr fontId="29" type="noConversion"/>
  <conditionalFormatting sqref="G24:J24">
    <cfRule type="expression" dxfId="29" priority="5">
      <formula>IF($E$20=0,1,0)</formula>
    </cfRule>
  </conditionalFormatting>
  <conditionalFormatting sqref="G26:J26">
    <cfRule type="expression" dxfId="28" priority="4">
      <formula>IF($E$20=0,1,0)</formula>
    </cfRule>
  </conditionalFormatting>
  <conditionalFormatting sqref="G28:J28">
    <cfRule type="expression" dxfId="27" priority="3">
      <formula>IF($E$20=0,1,0)</formula>
    </cfRule>
  </conditionalFormatting>
  <conditionalFormatting sqref="G25:J25">
    <cfRule type="expression" dxfId="26" priority="2">
      <formula>IF($E$20=0,1,0)</formula>
    </cfRule>
  </conditionalFormatting>
  <conditionalFormatting sqref="G27:J27">
    <cfRule type="expression" dxfId="2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view="pageLayout" topLeftCell="B19" workbookViewId="0">
      <selection activeCell="E8" sqref="E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66</v>
      </c>
      <c r="F6" s="134"/>
      <c r="G6" s="134"/>
      <c r="H6" s="134"/>
      <c r="I6" s="134"/>
      <c r="J6" s="135"/>
    </row>
    <row r="7" spans="2:12" ht="7.5" customHeight="1" thickTop="1" thickBot="1" x14ac:dyDescent="0.25"/>
    <row r="8" spans="2:12" ht="22.5" customHeight="1" thickTop="1" thickBot="1" x14ac:dyDescent="0.25">
      <c r="D8" s="46" t="s">
        <v>13</v>
      </c>
      <c r="E8" s="35" t="s">
        <v>70</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2º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20</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2</v>
      </c>
      <c r="E24" s="37">
        <v>13</v>
      </c>
      <c r="F24" s="38">
        <v>5</v>
      </c>
      <c r="G24" s="15">
        <f>IFERROR(C24/$E$20,0)</f>
        <v>0</v>
      </c>
      <c r="H24" s="16">
        <f t="shared" ref="H24:J28" si="0">IFERROR(D24/$E$20,0)</f>
        <v>0.1</v>
      </c>
      <c r="I24" s="15">
        <f t="shared" si="0"/>
        <v>0.65</v>
      </c>
      <c r="J24" s="17">
        <f t="shared" si="0"/>
        <v>0.25</v>
      </c>
    </row>
    <row r="25" spans="2:10" ht="18.75" customHeight="1" x14ac:dyDescent="0.2">
      <c r="B25" s="7">
        <v>2</v>
      </c>
      <c r="C25" s="39">
        <v>2</v>
      </c>
      <c r="D25" s="40">
        <v>0</v>
      </c>
      <c r="E25" s="40">
        <v>8</v>
      </c>
      <c r="F25" s="41">
        <v>10</v>
      </c>
      <c r="G25" s="15">
        <f>IFERROR(C25/$E$20,0)</f>
        <v>0.1</v>
      </c>
      <c r="H25" s="16">
        <f t="shared" si="0"/>
        <v>0</v>
      </c>
      <c r="I25" s="15">
        <f t="shared" si="0"/>
        <v>0.4</v>
      </c>
      <c r="J25" s="17">
        <f t="shared" si="0"/>
        <v>0.5</v>
      </c>
    </row>
    <row r="26" spans="2:10" ht="18.75" customHeight="1" x14ac:dyDescent="0.2">
      <c r="B26" s="7">
        <v>3</v>
      </c>
      <c r="C26" s="36">
        <v>1</v>
      </c>
      <c r="D26" s="37">
        <v>2</v>
      </c>
      <c r="E26" s="37">
        <v>7</v>
      </c>
      <c r="F26" s="38">
        <v>10</v>
      </c>
      <c r="G26" s="15">
        <f>IFERROR(C26/$E$20,0)</f>
        <v>0.05</v>
      </c>
      <c r="H26" s="16">
        <f t="shared" si="0"/>
        <v>0.1</v>
      </c>
      <c r="I26" s="15">
        <f t="shared" si="0"/>
        <v>0.35</v>
      </c>
      <c r="J26" s="17">
        <f t="shared" si="0"/>
        <v>0.5</v>
      </c>
    </row>
    <row r="27" spans="2:10" ht="18.75" customHeight="1" x14ac:dyDescent="0.2">
      <c r="B27" s="7">
        <v>4</v>
      </c>
      <c r="C27" s="39">
        <v>1</v>
      </c>
      <c r="D27" s="40">
        <v>2</v>
      </c>
      <c r="E27" s="40">
        <v>5</v>
      </c>
      <c r="F27" s="41">
        <v>13</v>
      </c>
      <c r="G27" s="15">
        <f>IFERROR(C27/$E$20,0)</f>
        <v>0.05</v>
      </c>
      <c r="H27" s="16">
        <f t="shared" si="0"/>
        <v>0.1</v>
      </c>
      <c r="I27" s="15">
        <f t="shared" si="0"/>
        <v>0.25</v>
      </c>
      <c r="J27" s="17">
        <f t="shared" si="0"/>
        <v>0.65</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MATEMÁTICAS - Grado 2º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0.1</v>
      </c>
      <c r="F52" s="12">
        <f>G26</f>
        <v>0.05</v>
      </c>
      <c r="G52" s="12">
        <f>G27</f>
        <v>0.05</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114</v>
      </c>
      <c r="E62" s="106"/>
      <c r="F62" s="106"/>
      <c r="G62" s="106"/>
      <c r="H62" s="106"/>
      <c r="I62" s="106"/>
      <c r="J62" s="107"/>
    </row>
    <row r="63" spans="2:10" x14ac:dyDescent="0.2">
      <c r="B63" s="103"/>
      <c r="C63" s="34">
        <v>2</v>
      </c>
      <c r="D63" s="108" t="s">
        <v>115</v>
      </c>
      <c r="E63" s="109"/>
      <c r="F63" s="109"/>
      <c r="G63" s="109"/>
      <c r="H63" s="109"/>
      <c r="I63" s="109"/>
      <c r="J63" s="110"/>
    </row>
    <row r="64" spans="2:10" x14ac:dyDescent="0.2">
      <c r="B64" s="103"/>
      <c r="C64" s="33">
        <v>3</v>
      </c>
      <c r="D64" s="105" t="s">
        <v>116</v>
      </c>
      <c r="E64" s="106"/>
      <c r="F64" s="106"/>
      <c r="G64" s="106"/>
      <c r="H64" s="106"/>
      <c r="I64" s="106"/>
      <c r="J64" s="107"/>
    </row>
    <row r="65" spans="2:10" x14ac:dyDescent="0.2">
      <c r="B65" s="103"/>
      <c r="C65" s="34">
        <v>4</v>
      </c>
      <c r="D65" s="108" t="s">
        <v>117</v>
      </c>
      <c r="E65" s="109"/>
      <c r="F65" s="109"/>
      <c r="G65" s="109"/>
      <c r="H65" s="109"/>
      <c r="I65" s="109"/>
      <c r="J65" s="110"/>
    </row>
    <row r="66" spans="2:10" x14ac:dyDescent="0.2">
      <c r="B66" s="104"/>
      <c r="C66" s="33">
        <v>5</v>
      </c>
      <c r="D66" s="105" t="s">
        <v>118</v>
      </c>
      <c r="E66" s="106"/>
      <c r="F66" s="106"/>
      <c r="G66" s="106"/>
      <c r="H66" s="106"/>
      <c r="I66" s="106"/>
      <c r="J66" s="107"/>
    </row>
    <row r="67" spans="2:10" x14ac:dyDescent="0.2">
      <c r="B67" s="111"/>
      <c r="C67" s="112"/>
      <c r="D67" s="112"/>
      <c r="E67" s="112"/>
      <c r="F67" s="112"/>
      <c r="G67" s="112"/>
      <c r="H67" s="112"/>
      <c r="I67" s="112"/>
      <c r="J67" s="113"/>
    </row>
    <row r="68" spans="2:10" ht="14.25" customHeight="1" x14ac:dyDescent="0.2">
      <c r="B68" s="102" t="s">
        <v>33</v>
      </c>
      <c r="C68" s="33">
        <v>1</v>
      </c>
      <c r="D68" s="105" t="s">
        <v>104</v>
      </c>
      <c r="E68" s="106"/>
      <c r="F68" s="106"/>
      <c r="G68" s="106"/>
      <c r="H68" s="106"/>
      <c r="I68" s="106"/>
      <c r="J68" s="107"/>
    </row>
    <row r="69" spans="2:10" x14ac:dyDescent="0.2">
      <c r="B69" s="103"/>
      <c r="C69" s="34">
        <v>2</v>
      </c>
      <c r="D69" s="108" t="s">
        <v>105</v>
      </c>
      <c r="E69" s="109"/>
      <c r="F69" s="109"/>
      <c r="G69" s="109"/>
      <c r="H69" s="109"/>
      <c r="I69" s="109"/>
      <c r="J69" s="110"/>
    </row>
    <row r="70" spans="2:10" x14ac:dyDescent="0.2">
      <c r="B70" s="103"/>
      <c r="C70" s="33">
        <v>3</v>
      </c>
      <c r="D70" s="105" t="s">
        <v>106</v>
      </c>
      <c r="E70" s="106"/>
      <c r="F70" s="106"/>
      <c r="G70" s="106"/>
      <c r="H70" s="106"/>
      <c r="I70" s="106"/>
      <c r="J70" s="107"/>
    </row>
    <row r="71" spans="2:10" x14ac:dyDescent="0.2">
      <c r="B71" s="103"/>
      <c r="C71" s="34">
        <v>4</v>
      </c>
      <c r="D71" s="108" t="s">
        <v>107</v>
      </c>
      <c r="E71" s="109"/>
      <c r="F71" s="109"/>
      <c r="G71" s="109"/>
      <c r="H71" s="109"/>
      <c r="I71" s="109"/>
      <c r="J71" s="110"/>
    </row>
    <row r="72" spans="2:10" x14ac:dyDescent="0.2">
      <c r="B72" s="104"/>
      <c r="C72" s="34">
        <v>5</v>
      </c>
      <c r="D72" s="105" t="s">
        <v>108</v>
      </c>
      <c r="E72" s="106"/>
      <c r="F72" s="106"/>
      <c r="G72" s="106"/>
      <c r="H72" s="106"/>
      <c r="I72" s="106"/>
      <c r="J72" s="107"/>
    </row>
    <row r="73" spans="2:10" x14ac:dyDescent="0.2">
      <c r="B73" s="48"/>
      <c r="C73" s="33"/>
      <c r="D73" s="49"/>
      <c r="E73" s="49"/>
      <c r="F73" s="49"/>
      <c r="G73" s="49"/>
      <c r="H73" s="49"/>
      <c r="I73" s="49"/>
      <c r="J73" s="50"/>
    </row>
    <row r="74" spans="2:10" ht="14.25" customHeight="1" x14ac:dyDescent="0.2">
      <c r="B74" s="102" t="s">
        <v>34</v>
      </c>
      <c r="C74" s="49"/>
      <c r="D74" s="105" t="s">
        <v>76</v>
      </c>
      <c r="E74" s="106"/>
      <c r="F74" s="106"/>
      <c r="G74" s="106"/>
      <c r="H74" s="106"/>
      <c r="I74" s="106"/>
      <c r="J74" s="107"/>
    </row>
    <row r="75" spans="2:10" x14ac:dyDescent="0.2">
      <c r="B75" s="103"/>
      <c r="C75" s="33">
        <v>1</v>
      </c>
      <c r="D75" s="108" t="s">
        <v>77</v>
      </c>
      <c r="E75" s="109"/>
      <c r="F75" s="109"/>
      <c r="G75" s="109"/>
      <c r="H75" s="109"/>
      <c r="I75" s="109"/>
      <c r="J75" s="110"/>
    </row>
    <row r="76" spans="2:10" x14ac:dyDescent="0.2">
      <c r="B76" s="103"/>
      <c r="C76" s="34">
        <v>2</v>
      </c>
      <c r="D76" s="105" t="s">
        <v>78</v>
      </c>
      <c r="E76" s="106"/>
      <c r="F76" s="106"/>
      <c r="G76" s="106"/>
      <c r="H76" s="106"/>
      <c r="I76" s="106"/>
      <c r="J76" s="107"/>
    </row>
    <row r="77" spans="2:10" x14ac:dyDescent="0.2">
      <c r="B77" s="103"/>
      <c r="C77" s="33">
        <v>3</v>
      </c>
      <c r="D77" s="108" t="s">
        <v>79</v>
      </c>
      <c r="E77" s="109"/>
      <c r="F77" s="109"/>
      <c r="G77" s="109"/>
      <c r="H77" s="109"/>
      <c r="I77" s="109"/>
      <c r="J77" s="110"/>
    </row>
    <row r="78" spans="2:10" x14ac:dyDescent="0.2">
      <c r="B78" s="103"/>
      <c r="C78" s="34">
        <v>4</v>
      </c>
      <c r="D78" s="105" t="s">
        <v>80</v>
      </c>
      <c r="E78" s="106"/>
      <c r="F78" s="106"/>
      <c r="G78" s="106"/>
      <c r="H78" s="106"/>
      <c r="I78" s="106"/>
      <c r="J78" s="107"/>
    </row>
    <row r="79" spans="2:10" ht="14.25" customHeight="1" x14ac:dyDescent="0.2">
      <c r="B79" s="104"/>
      <c r="C79" s="34">
        <v>5</v>
      </c>
      <c r="D79" s="105" t="s">
        <v>64</v>
      </c>
      <c r="E79" s="106"/>
      <c r="F79" s="106"/>
      <c r="G79" s="106"/>
      <c r="H79" s="106"/>
      <c r="I79" s="106"/>
      <c r="J79" s="107"/>
    </row>
    <row r="80" spans="2:10" x14ac:dyDescent="0.2">
      <c r="B80" s="102" t="s">
        <v>36</v>
      </c>
      <c r="C80" s="33">
        <v>1</v>
      </c>
      <c r="D80" s="105" t="s">
        <v>145</v>
      </c>
      <c r="E80" s="106"/>
      <c r="F80" s="106"/>
      <c r="G80" s="106"/>
      <c r="H80" s="106"/>
      <c r="I80" s="106"/>
      <c r="J80" s="107"/>
    </row>
    <row r="81" spans="2:10" x14ac:dyDescent="0.2">
      <c r="B81" s="103"/>
      <c r="C81" s="34">
        <v>2</v>
      </c>
      <c r="D81" s="108" t="s">
        <v>78</v>
      </c>
      <c r="E81" s="109"/>
      <c r="F81" s="109"/>
      <c r="G81" s="109"/>
      <c r="H81" s="109"/>
      <c r="I81" s="109"/>
      <c r="J81" s="110"/>
    </row>
    <row r="82" spans="2:10" x14ac:dyDescent="0.2">
      <c r="B82" s="103"/>
      <c r="C82" s="33">
        <v>3</v>
      </c>
      <c r="D82" s="105" t="s">
        <v>146</v>
      </c>
      <c r="E82" s="106"/>
      <c r="F82" s="106"/>
      <c r="G82" s="106"/>
      <c r="H82" s="106"/>
      <c r="I82" s="106"/>
      <c r="J82" s="107"/>
    </row>
    <row r="83" spans="2:10" x14ac:dyDescent="0.2">
      <c r="B83" s="103"/>
      <c r="C83" s="34">
        <v>4</v>
      </c>
      <c r="D83" s="108" t="s">
        <v>147</v>
      </c>
      <c r="E83" s="109"/>
      <c r="F83" s="109"/>
      <c r="G83" s="109"/>
      <c r="H83" s="109"/>
      <c r="I83" s="109"/>
      <c r="J83" s="110"/>
    </row>
    <row r="84" spans="2:10" x14ac:dyDescent="0.2">
      <c r="B84" s="104"/>
      <c r="C84" s="33">
        <v>5</v>
      </c>
      <c r="D84" s="105" t="s">
        <v>148</v>
      </c>
      <c r="E84" s="106"/>
      <c r="F84" s="106"/>
      <c r="G84" s="106"/>
      <c r="H84" s="106"/>
      <c r="I84" s="106"/>
      <c r="J84" s="107"/>
    </row>
    <row r="85" spans="2:10" x14ac:dyDescent="0.2">
      <c r="B85" s="48"/>
      <c r="D85" s="49"/>
      <c r="E85" s="49"/>
      <c r="F85" s="49"/>
      <c r="G85" s="49"/>
      <c r="H85" s="49"/>
      <c r="I85" s="49"/>
      <c r="J85" s="50"/>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44" t="s">
        <v>51</v>
      </c>
      <c r="D93" s="44"/>
      <c r="E93" s="44"/>
      <c r="F93" s="44"/>
      <c r="G93" s="44"/>
      <c r="H93" s="44"/>
      <c r="I93" s="44"/>
      <c r="J93" s="44"/>
    </row>
    <row r="94" spans="2:10" x14ac:dyDescent="0.2">
      <c r="B94" s="45"/>
      <c r="D94" s="45"/>
      <c r="E94" s="45"/>
      <c r="F94" s="45"/>
      <c r="G94" s="45"/>
      <c r="H94" s="45"/>
      <c r="I94" s="45"/>
      <c r="J94" s="45"/>
    </row>
    <row r="95" spans="2:10" x14ac:dyDescent="0.2">
      <c r="B95" s="45"/>
      <c r="C95" s="44"/>
      <c r="D95" s="45"/>
      <c r="E95" s="45"/>
      <c r="F95" s="45"/>
      <c r="G95" s="45"/>
      <c r="H95" s="45"/>
      <c r="I95" s="45"/>
      <c r="J95" s="45"/>
    </row>
    <row r="96" spans="2:10" x14ac:dyDescent="0.2">
      <c r="C96" s="45"/>
    </row>
    <row r="97" spans="3:3" x14ac:dyDescent="0.2">
      <c r="C97" s="45"/>
    </row>
  </sheetData>
  <mergeCells count="55">
    <mergeCell ref="B80:B84"/>
    <mergeCell ref="D80:J80"/>
    <mergeCell ref="D81:J81"/>
    <mergeCell ref="D82:J82"/>
    <mergeCell ref="D83:J83"/>
    <mergeCell ref="D84:J84"/>
    <mergeCell ref="B86:B90"/>
    <mergeCell ref="D86:J86"/>
    <mergeCell ref="D87:J87"/>
    <mergeCell ref="D88:J88"/>
    <mergeCell ref="D89:J89"/>
    <mergeCell ref="D90:J90"/>
    <mergeCell ref="D76:J76"/>
    <mergeCell ref="D77:J77"/>
    <mergeCell ref="D78:J78"/>
    <mergeCell ref="B67:J67"/>
    <mergeCell ref="B68:B72"/>
    <mergeCell ref="D68:J68"/>
    <mergeCell ref="D69:J69"/>
    <mergeCell ref="D70:J70"/>
    <mergeCell ref="D71:J71"/>
    <mergeCell ref="D72:J72"/>
    <mergeCell ref="B74:B79"/>
    <mergeCell ref="D79:J79"/>
    <mergeCell ref="D74:J74"/>
    <mergeCell ref="D75:J75"/>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24" priority="5">
      <formula>IF($E$20=0,1,0)</formula>
    </cfRule>
  </conditionalFormatting>
  <conditionalFormatting sqref="G26:J26">
    <cfRule type="expression" dxfId="23" priority="4">
      <formula>IF($E$20=0,1,0)</formula>
    </cfRule>
  </conditionalFormatting>
  <conditionalFormatting sqref="G28:J28">
    <cfRule type="expression" dxfId="22" priority="3">
      <formula>IF($E$20=0,1,0)</formula>
    </cfRule>
  </conditionalFormatting>
  <conditionalFormatting sqref="G25:J25">
    <cfRule type="expression" dxfId="21" priority="2">
      <formula>IF($E$20=0,1,0)</formula>
    </cfRule>
  </conditionalFormatting>
  <conditionalFormatting sqref="G27:J27">
    <cfRule type="expression" dxfId="2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B28" workbookViewId="0">
      <selection activeCell="E8" sqref="E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67</v>
      </c>
      <c r="F6" s="134"/>
      <c r="G6" s="134"/>
      <c r="H6" s="134"/>
      <c r="I6" s="134"/>
      <c r="J6" s="135"/>
    </row>
    <row r="7" spans="2:12" ht="7.5" customHeight="1" thickTop="1" thickBot="1" x14ac:dyDescent="0.25"/>
    <row r="8" spans="2:12" ht="22.5" customHeight="1" thickTop="1" thickBot="1" x14ac:dyDescent="0.25">
      <c r="D8" s="46" t="s">
        <v>13</v>
      </c>
      <c r="E8" s="35" t="s">
        <v>70</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2º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20</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8</v>
      </c>
      <c r="E24" s="37">
        <v>8</v>
      </c>
      <c r="F24" s="38">
        <v>4</v>
      </c>
      <c r="G24" s="15">
        <f>IFERROR(C24/$E$20,0)</f>
        <v>0</v>
      </c>
      <c r="H24" s="16">
        <f t="shared" ref="H24:J28" si="0">IFERROR(D24/$E$20,0)</f>
        <v>0.4</v>
      </c>
      <c r="I24" s="15">
        <f t="shared" si="0"/>
        <v>0.4</v>
      </c>
      <c r="J24" s="17">
        <f t="shared" si="0"/>
        <v>0.2</v>
      </c>
    </row>
    <row r="25" spans="2:10" ht="18.75" customHeight="1" x14ac:dyDescent="0.2">
      <c r="B25" s="7">
        <v>2</v>
      </c>
      <c r="C25" s="39">
        <v>2</v>
      </c>
      <c r="D25" s="40">
        <v>1</v>
      </c>
      <c r="E25" s="40">
        <v>10</v>
      </c>
      <c r="F25" s="41">
        <v>7</v>
      </c>
      <c r="G25" s="15">
        <f>IFERROR(C25/$E$20,0)</f>
        <v>0.1</v>
      </c>
      <c r="H25" s="16">
        <f t="shared" si="0"/>
        <v>0.05</v>
      </c>
      <c r="I25" s="15">
        <f t="shared" si="0"/>
        <v>0.5</v>
      </c>
      <c r="J25" s="17">
        <f t="shared" si="0"/>
        <v>0.35</v>
      </c>
    </row>
    <row r="26" spans="2:10" ht="18.75" customHeight="1" x14ac:dyDescent="0.2">
      <c r="B26" s="7">
        <v>3</v>
      </c>
      <c r="C26" s="36">
        <v>2</v>
      </c>
      <c r="D26" s="37">
        <v>2</v>
      </c>
      <c r="E26" s="37">
        <v>14</v>
      </c>
      <c r="F26" s="38">
        <v>2</v>
      </c>
      <c r="G26" s="15">
        <f>IFERROR(C26/$E$20,0)</f>
        <v>0.1</v>
      </c>
      <c r="H26" s="16">
        <f t="shared" si="0"/>
        <v>0.1</v>
      </c>
      <c r="I26" s="15">
        <f t="shared" si="0"/>
        <v>0.7</v>
      </c>
      <c r="J26" s="17">
        <f t="shared" si="0"/>
        <v>0.1</v>
      </c>
    </row>
    <row r="27" spans="2:10" ht="18.75" customHeight="1" x14ac:dyDescent="0.2">
      <c r="B27" s="7">
        <v>4</v>
      </c>
      <c r="C27" s="39">
        <v>1</v>
      </c>
      <c r="D27" s="40">
        <v>4</v>
      </c>
      <c r="E27" s="40">
        <v>7</v>
      </c>
      <c r="F27" s="41">
        <v>8</v>
      </c>
      <c r="G27" s="15">
        <f>IFERROR(C27/$E$20,0)</f>
        <v>0.05</v>
      </c>
      <c r="H27" s="16">
        <f t="shared" si="0"/>
        <v>0.2</v>
      </c>
      <c r="I27" s="15">
        <f t="shared" si="0"/>
        <v>0.35</v>
      </c>
      <c r="J27" s="17">
        <f t="shared" si="0"/>
        <v>0.4</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INGLÉS - Grado 2º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0.1</v>
      </c>
      <c r="F52" s="12">
        <f>G26</f>
        <v>0.1</v>
      </c>
      <c r="G52" s="12">
        <f>G27</f>
        <v>0.05</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124</v>
      </c>
      <c r="E62" s="106"/>
      <c r="F62" s="106"/>
      <c r="G62" s="106"/>
      <c r="H62" s="106"/>
      <c r="I62" s="106"/>
      <c r="J62" s="107"/>
    </row>
    <row r="63" spans="2:10" x14ac:dyDescent="0.2">
      <c r="B63" s="103"/>
      <c r="C63" s="34">
        <v>2</v>
      </c>
      <c r="D63" s="108" t="s">
        <v>125</v>
      </c>
      <c r="E63" s="109"/>
      <c r="F63" s="109"/>
      <c r="G63" s="109"/>
      <c r="H63" s="109"/>
      <c r="I63" s="109"/>
      <c r="J63" s="110"/>
    </row>
    <row r="64" spans="2:10" x14ac:dyDescent="0.2">
      <c r="B64" s="103"/>
      <c r="C64" s="33">
        <v>3</v>
      </c>
      <c r="D64" s="105" t="s">
        <v>126</v>
      </c>
      <c r="E64" s="106"/>
      <c r="F64" s="106"/>
      <c r="G64" s="106"/>
      <c r="H64" s="106"/>
      <c r="I64" s="106"/>
      <c r="J64" s="107"/>
    </row>
    <row r="65" spans="2:10" x14ac:dyDescent="0.2">
      <c r="B65" s="103"/>
      <c r="C65" s="34">
        <v>4</v>
      </c>
      <c r="D65" s="108" t="s">
        <v>127</v>
      </c>
      <c r="E65" s="109"/>
      <c r="F65" s="109"/>
      <c r="G65" s="109"/>
      <c r="H65" s="109"/>
      <c r="I65" s="109"/>
      <c r="J65" s="110"/>
    </row>
    <row r="66" spans="2:10" x14ac:dyDescent="0.2">
      <c r="B66" s="104"/>
      <c r="C66" s="33">
        <v>5</v>
      </c>
      <c r="D66" s="105"/>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99</v>
      </c>
      <c r="E68" s="106"/>
      <c r="F68" s="106"/>
      <c r="G68" s="106"/>
      <c r="H68" s="106"/>
      <c r="I68" s="106"/>
      <c r="J68" s="107"/>
    </row>
    <row r="69" spans="2:10" x14ac:dyDescent="0.2">
      <c r="B69" s="103"/>
      <c r="C69" s="34">
        <v>2</v>
      </c>
      <c r="D69" s="108" t="s">
        <v>100</v>
      </c>
      <c r="E69" s="109"/>
      <c r="F69" s="109"/>
      <c r="G69" s="109"/>
      <c r="H69" s="109"/>
      <c r="I69" s="109"/>
      <c r="J69" s="110"/>
    </row>
    <row r="70" spans="2:10" x14ac:dyDescent="0.2">
      <c r="B70" s="103"/>
      <c r="C70" s="33">
        <v>3</v>
      </c>
      <c r="D70" s="105" t="s">
        <v>101</v>
      </c>
      <c r="E70" s="106"/>
      <c r="F70" s="106"/>
      <c r="G70" s="106"/>
      <c r="H70" s="106"/>
      <c r="I70" s="106"/>
      <c r="J70" s="107"/>
    </row>
    <row r="71" spans="2:10" x14ac:dyDescent="0.2">
      <c r="B71" s="103"/>
      <c r="C71" s="34">
        <v>4</v>
      </c>
      <c r="D71" s="108" t="s">
        <v>102</v>
      </c>
      <c r="E71" s="109"/>
      <c r="F71" s="109"/>
      <c r="G71" s="109"/>
      <c r="H71" s="109"/>
      <c r="I71" s="109"/>
      <c r="J71" s="110"/>
    </row>
    <row r="72" spans="2:10" x14ac:dyDescent="0.2">
      <c r="B72" s="104"/>
      <c r="C72" s="33">
        <v>5</v>
      </c>
      <c r="D72" s="105" t="s">
        <v>103</v>
      </c>
      <c r="E72" s="106"/>
      <c r="F72" s="106"/>
      <c r="G72" s="106"/>
      <c r="H72" s="106"/>
      <c r="I72" s="106"/>
      <c r="J72" s="107"/>
    </row>
    <row r="73" spans="2:10" x14ac:dyDescent="0.2">
      <c r="B73" s="111"/>
      <c r="C73" s="112"/>
      <c r="D73" s="112"/>
      <c r="E73" s="112"/>
      <c r="F73" s="112"/>
      <c r="G73" s="112"/>
      <c r="H73" s="112"/>
      <c r="I73" s="112"/>
      <c r="J73" s="113"/>
    </row>
    <row r="74" spans="2:10" x14ac:dyDescent="0.2">
      <c r="B74" s="102" t="s">
        <v>34</v>
      </c>
      <c r="C74" s="33">
        <v>1</v>
      </c>
      <c r="D74" s="105" t="s">
        <v>81</v>
      </c>
      <c r="E74" s="106"/>
      <c r="F74" s="106"/>
      <c r="G74" s="106"/>
      <c r="H74" s="106"/>
      <c r="I74" s="106"/>
      <c r="J74" s="107"/>
    </row>
    <row r="75" spans="2:10" x14ac:dyDescent="0.2">
      <c r="B75" s="103"/>
      <c r="C75" s="34">
        <v>2</v>
      </c>
      <c r="D75" s="108" t="s">
        <v>82</v>
      </c>
      <c r="E75" s="109"/>
      <c r="F75" s="109"/>
      <c r="G75" s="109"/>
      <c r="H75" s="109"/>
      <c r="I75" s="109"/>
      <c r="J75" s="110"/>
    </row>
    <row r="76" spans="2:10" x14ac:dyDescent="0.2">
      <c r="B76" s="103"/>
      <c r="C76" s="33">
        <v>3</v>
      </c>
      <c r="D76" s="105" t="s">
        <v>83</v>
      </c>
      <c r="E76" s="106"/>
      <c r="F76" s="106"/>
      <c r="G76" s="106"/>
      <c r="H76" s="106"/>
      <c r="I76" s="106"/>
      <c r="J76" s="107"/>
    </row>
    <row r="77" spans="2:10" x14ac:dyDescent="0.2">
      <c r="B77" s="103"/>
      <c r="C77" s="34">
        <v>4</v>
      </c>
      <c r="D77" s="108" t="s">
        <v>84</v>
      </c>
      <c r="E77" s="109"/>
      <c r="F77" s="109"/>
      <c r="G77" s="109"/>
      <c r="H77" s="109"/>
      <c r="I77" s="109"/>
      <c r="J77" s="110"/>
    </row>
    <row r="78" spans="2:10" x14ac:dyDescent="0.2">
      <c r="B78" s="104"/>
      <c r="C78" s="33">
        <v>5</v>
      </c>
      <c r="D78" s="105" t="s">
        <v>64</v>
      </c>
      <c r="E78" s="106"/>
      <c r="F78" s="106"/>
      <c r="G78" s="106"/>
      <c r="H78" s="106"/>
      <c r="I78" s="106"/>
      <c r="J78" s="107"/>
    </row>
    <row r="79" spans="2:10" x14ac:dyDescent="0.2">
      <c r="B79" s="111"/>
      <c r="C79" s="112"/>
      <c r="D79" s="112"/>
      <c r="E79" s="112"/>
      <c r="F79" s="112"/>
      <c r="G79" s="112"/>
      <c r="H79" s="112"/>
      <c r="I79" s="112"/>
      <c r="J79" s="113"/>
    </row>
    <row r="80" spans="2:10" x14ac:dyDescent="0.2">
      <c r="B80" s="102" t="s">
        <v>36</v>
      </c>
      <c r="C80" s="33">
        <v>1</v>
      </c>
      <c r="D80" s="105" t="s">
        <v>142</v>
      </c>
      <c r="E80" s="106"/>
      <c r="F80" s="106"/>
      <c r="G80" s="106"/>
      <c r="H80" s="106"/>
      <c r="I80" s="106"/>
      <c r="J80" s="107"/>
    </row>
    <row r="81" spans="2:10" x14ac:dyDescent="0.2">
      <c r="B81" s="103"/>
      <c r="C81" s="34">
        <v>2</v>
      </c>
      <c r="D81" s="108" t="s">
        <v>143</v>
      </c>
      <c r="E81" s="109"/>
      <c r="F81" s="109"/>
      <c r="G81" s="109"/>
      <c r="H81" s="109"/>
      <c r="I81" s="109"/>
      <c r="J81" s="110"/>
    </row>
    <row r="82" spans="2:10" x14ac:dyDescent="0.2">
      <c r="B82" s="103"/>
      <c r="C82" s="33">
        <v>3</v>
      </c>
      <c r="D82" s="105" t="s">
        <v>144</v>
      </c>
      <c r="E82" s="106"/>
      <c r="F82" s="106"/>
      <c r="G82" s="106"/>
      <c r="H82" s="106"/>
      <c r="I82" s="106"/>
      <c r="J82" s="107"/>
    </row>
    <row r="83" spans="2:10" x14ac:dyDescent="0.2">
      <c r="B83" s="103"/>
      <c r="C83" s="34">
        <v>4</v>
      </c>
      <c r="D83" s="108" t="s">
        <v>64</v>
      </c>
      <c r="E83" s="109"/>
      <c r="F83" s="109"/>
      <c r="G83" s="109"/>
      <c r="H83" s="109"/>
      <c r="I83" s="109"/>
      <c r="J83" s="110"/>
    </row>
    <row r="84" spans="2:10" x14ac:dyDescent="0.2">
      <c r="B84" s="104"/>
      <c r="C84" s="33">
        <v>5</v>
      </c>
      <c r="D84" s="105"/>
      <c r="E84" s="106"/>
      <c r="F84" s="106"/>
      <c r="G84" s="106"/>
      <c r="H84" s="106"/>
      <c r="I84" s="106"/>
      <c r="J84" s="107"/>
    </row>
    <row r="85" spans="2:10" x14ac:dyDescent="0.2">
      <c r="B85" s="111"/>
      <c r="C85" s="112"/>
      <c r="D85" s="112"/>
      <c r="E85" s="112"/>
      <c r="F85" s="112"/>
      <c r="G85" s="112"/>
      <c r="H85" s="112"/>
      <c r="I85" s="112"/>
      <c r="J85" s="113"/>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B16" workbookViewId="0">
      <selection activeCell="E8" sqref="E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68</v>
      </c>
      <c r="F6" s="134"/>
      <c r="G6" s="134"/>
      <c r="H6" s="134"/>
      <c r="I6" s="134"/>
      <c r="J6" s="135"/>
    </row>
    <row r="7" spans="2:12" ht="7.5" customHeight="1" thickTop="1" thickBot="1" x14ac:dyDescent="0.25"/>
    <row r="8" spans="2:12" ht="22.5" customHeight="1" thickTop="1" thickBot="1" x14ac:dyDescent="0.25">
      <c r="D8" s="46" t="s">
        <v>13</v>
      </c>
      <c r="E8" s="35" t="s">
        <v>70</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2º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20</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4</v>
      </c>
      <c r="E24" s="37">
        <v>5</v>
      </c>
      <c r="F24" s="38">
        <v>11</v>
      </c>
      <c r="G24" s="15">
        <f>IFERROR(C24/$E$20,0)</f>
        <v>0</v>
      </c>
      <c r="H24" s="16">
        <f t="shared" ref="H24:J28" si="0">IFERROR(D24/$E$20,0)</f>
        <v>0.2</v>
      </c>
      <c r="I24" s="15">
        <f t="shared" si="0"/>
        <v>0.25</v>
      </c>
      <c r="J24" s="17">
        <f t="shared" si="0"/>
        <v>0.55000000000000004</v>
      </c>
    </row>
    <row r="25" spans="2:10" ht="18.75" customHeight="1" x14ac:dyDescent="0.2">
      <c r="B25" s="7">
        <v>2</v>
      </c>
      <c r="C25" s="39" t="s">
        <v>39</v>
      </c>
      <c r="D25" s="40">
        <v>3</v>
      </c>
      <c r="E25" s="40">
        <v>6</v>
      </c>
      <c r="F25" s="41">
        <v>11</v>
      </c>
      <c r="G25" s="15">
        <f>IFERROR(C25/$E$20,0)</f>
        <v>0</v>
      </c>
      <c r="H25" s="16">
        <f t="shared" si="0"/>
        <v>0.15</v>
      </c>
      <c r="I25" s="15">
        <f t="shared" si="0"/>
        <v>0.3</v>
      </c>
      <c r="J25" s="17">
        <f t="shared" si="0"/>
        <v>0.55000000000000004</v>
      </c>
    </row>
    <row r="26" spans="2:10" ht="18.75" customHeight="1" x14ac:dyDescent="0.2">
      <c r="B26" s="7">
        <v>3</v>
      </c>
      <c r="C26" s="36">
        <v>3</v>
      </c>
      <c r="D26" s="37">
        <v>1</v>
      </c>
      <c r="E26" s="37">
        <v>4</v>
      </c>
      <c r="F26" s="38">
        <v>12</v>
      </c>
      <c r="G26" s="15">
        <f>IFERROR(C26/$E$20,0)</f>
        <v>0.15</v>
      </c>
      <c r="H26" s="16">
        <f t="shared" si="0"/>
        <v>0.05</v>
      </c>
      <c r="I26" s="15">
        <f t="shared" si="0"/>
        <v>0.2</v>
      </c>
      <c r="J26" s="17">
        <f t="shared" si="0"/>
        <v>0.6</v>
      </c>
    </row>
    <row r="27" spans="2:10" ht="18.75" customHeight="1" x14ac:dyDescent="0.2">
      <c r="B27" s="7">
        <v>4</v>
      </c>
      <c r="C27" s="39" t="s">
        <v>39</v>
      </c>
      <c r="D27" s="40">
        <v>4</v>
      </c>
      <c r="E27" s="40">
        <v>4</v>
      </c>
      <c r="F27" s="41">
        <v>12</v>
      </c>
      <c r="G27" s="15">
        <f>IFERROR(C27/$E$20,0)</f>
        <v>0</v>
      </c>
      <c r="H27" s="16">
        <f t="shared" si="0"/>
        <v>0.2</v>
      </c>
      <c r="I27" s="15">
        <f t="shared" si="0"/>
        <v>0.2</v>
      </c>
      <c r="J27" s="17">
        <f t="shared" si="0"/>
        <v>0.6</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SOCIALES - Grado 2º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v>
      </c>
      <c r="F52" s="12">
        <f>G26</f>
        <v>0.15</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128</v>
      </c>
      <c r="E62" s="106"/>
      <c r="F62" s="106"/>
      <c r="G62" s="106"/>
      <c r="H62" s="106"/>
      <c r="I62" s="106"/>
      <c r="J62" s="107"/>
    </row>
    <row r="63" spans="2:10" x14ac:dyDescent="0.2">
      <c r="B63" s="103"/>
      <c r="C63" s="34">
        <v>2</v>
      </c>
      <c r="D63" s="108" t="s">
        <v>129</v>
      </c>
      <c r="E63" s="109"/>
      <c r="F63" s="109"/>
      <c r="G63" s="109"/>
      <c r="H63" s="109"/>
      <c r="I63" s="109"/>
      <c r="J63" s="110"/>
    </row>
    <row r="64" spans="2:10" x14ac:dyDescent="0.2">
      <c r="B64" s="103"/>
      <c r="C64" s="33">
        <v>3</v>
      </c>
      <c r="D64" s="105" t="s">
        <v>130</v>
      </c>
      <c r="E64" s="106"/>
      <c r="F64" s="106"/>
      <c r="G64" s="106"/>
      <c r="H64" s="106"/>
      <c r="I64" s="106"/>
      <c r="J64" s="107"/>
    </row>
    <row r="65" spans="2:10" x14ac:dyDescent="0.2">
      <c r="B65" s="103"/>
      <c r="C65" s="34">
        <v>4</v>
      </c>
      <c r="D65" s="108" t="s">
        <v>131</v>
      </c>
      <c r="E65" s="109"/>
      <c r="F65" s="109"/>
      <c r="G65" s="109"/>
      <c r="H65" s="109"/>
      <c r="I65" s="109"/>
      <c r="J65" s="110"/>
    </row>
    <row r="66" spans="2:10" x14ac:dyDescent="0.2">
      <c r="B66" s="104"/>
      <c r="C66" s="33">
        <v>5</v>
      </c>
      <c r="D66" s="105"/>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95</v>
      </c>
      <c r="E68" s="106"/>
      <c r="F68" s="106"/>
      <c r="G68" s="106"/>
      <c r="H68" s="106"/>
      <c r="I68" s="106"/>
      <c r="J68" s="107"/>
    </row>
    <row r="69" spans="2:10" x14ac:dyDescent="0.2">
      <c r="B69" s="103"/>
      <c r="C69" s="34">
        <v>2</v>
      </c>
      <c r="D69" s="108" t="s">
        <v>96</v>
      </c>
      <c r="E69" s="109"/>
      <c r="F69" s="109"/>
      <c r="G69" s="109"/>
      <c r="H69" s="109"/>
      <c r="I69" s="109"/>
      <c r="J69" s="110"/>
    </row>
    <row r="70" spans="2:10" x14ac:dyDescent="0.2">
      <c r="B70" s="103"/>
      <c r="C70" s="33">
        <v>3</v>
      </c>
      <c r="D70" s="105" t="s">
        <v>97</v>
      </c>
      <c r="E70" s="106"/>
      <c r="F70" s="106"/>
      <c r="G70" s="106"/>
      <c r="H70" s="106"/>
      <c r="I70" s="106"/>
      <c r="J70" s="107"/>
    </row>
    <row r="71" spans="2:10" x14ac:dyDescent="0.2">
      <c r="B71" s="103"/>
      <c r="C71" s="34">
        <v>4</v>
      </c>
      <c r="D71" s="108" t="s">
        <v>98</v>
      </c>
      <c r="E71" s="109"/>
      <c r="F71" s="109"/>
      <c r="G71" s="109"/>
      <c r="H71" s="109"/>
      <c r="I71" s="109"/>
      <c r="J71" s="110"/>
    </row>
    <row r="72" spans="2:10" x14ac:dyDescent="0.2">
      <c r="B72" s="104"/>
      <c r="C72" s="33">
        <v>5</v>
      </c>
      <c r="D72" s="105" t="s">
        <v>64</v>
      </c>
      <c r="E72" s="106"/>
      <c r="F72" s="106"/>
      <c r="G72" s="106"/>
      <c r="H72" s="106"/>
      <c r="I72" s="106"/>
      <c r="J72" s="107"/>
    </row>
    <row r="73" spans="2:10" x14ac:dyDescent="0.2">
      <c r="B73" s="111"/>
      <c r="C73" s="112"/>
      <c r="D73" s="112"/>
      <c r="E73" s="112"/>
      <c r="F73" s="112"/>
      <c r="G73" s="112"/>
      <c r="H73" s="112"/>
      <c r="I73" s="112"/>
      <c r="J73" s="113"/>
    </row>
    <row r="74" spans="2:10" x14ac:dyDescent="0.2">
      <c r="B74" s="102" t="s">
        <v>34</v>
      </c>
      <c r="C74" s="33">
        <v>1</v>
      </c>
      <c r="D74" s="105" t="s">
        <v>85</v>
      </c>
      <c r="E74" s="106"/>
      <c r="F74" s="106"/>
      <c r="G74" s="106"/>
      <c r="H74" s="106"/>
      <c r="I74" s="106"/>
      <c r="J74" s="107"/>
    </row>
    <row r="75" spans="2:10" x14ac:dyDescent="0.2">
      <c r="B75" s="103"/>
      <c r="C75" s="34">
        <v>2</v>
      </c>
      <c r="D75" s="108" t="s">
        <v>86</v>
      </c>
      <c r="E75" s="109"/>
      <c r="F75" s="109"/>
      <c r="G75" s="109"/>
      <c r="H75" s="109"/>
      <c r="I75" s="109"/>
      <c r="J75" s="110"/>
    </row>
    <row r="76" spans="2:10" x14ac:dyDescent="0.2">
      <c r="B76" s="103"/>
      <c r="C76" s="33">
        <v>3</v>
      </c>
      <c r="D76" s="105" t="s">
        <v>87</v>
      </c>
      <c r="E76" s="106"/>
      <c r="F76" s="106"/>
      <c r="G76" s="106"/>
      <c r="H76" s="106"/>
      <c r="I76" s="106"/>
      <c r="J76" s="107"/>
    </row>
    <row r="77" spans="2:10" x14ac:dyDescent="0.2">
      <c r="B77" s="103"/>
      <c r="C77" s="34">
        <v>4</v>
      </c>
      <c r="D77" s="108" t="s">
        <v>65</v>
      </c>
      <c r="E77" s="109"/>
      <c r="F77" s="109"/>
      <c r="G77" s="109"/>
      <c r="H77" s="109"/>
      <c r="I77" s="109"/>
      <c r="J77" s="110"/>
    </row>
    <row r="78" spans="2:10" x14ac:dyDescent="0.2">
      <c r="B78" s="104"/>
      <c r="C78" s="33">
        <v>5</v>
      </c>
      <c r="D78" s="105"/>
      <c r="E78" s="106"/>
      <c r="F78" s="106"/>
      <c r="G78" s="106"/>
      <c r="H78" s="106"/>
      <c r="I78" s="106"/>
      <c r="J78" s="107"/>
    </row>
    <row r="79" spans="2:10" x14ac:dyDescent="0.2">
      <c r="B79" s="111"/>
      <c r="C79" s="112"/>
      <c r="D79" s="112"/>
      <c r="E79" s="112"/>
      <c r="F79" s="112"/>
      <c r="G79" s="112"/>
      <c r="H79" s="112"/>
      <c r="I79" s="112"/>
      <c r="J79" s="113"/>
    </row>
    <row r="80" spans="2:10" x14ac:dyDescent="0.2">
      <c r="B80" s="102" t="s">
        <v>36</v>
      </c>
      <c r="C80" s="33">
        <v>1</v>
      </c>
      <c r="D80" s="105" t="s">
        <v>139</v>
      </c>
      <c r="E80" s="106"/>
      <c r="F80" s="106"/>
      <c r="G80" s="106"/>
      <c r="H80" s="106"/>
      <c r="I80" s="106"/>
      <c r="J80" s="107"/>
    </row>
    <row r="81" spans="2:10" x14ac:dyDescent="0.2">
      <c r="B81" s="103"/>
      <c r="C81" s="34">
        <v>2</v>
      </c>
      <c r="D81" s="108" t="s">
        <v>140</v>
      </c>
      <c r="E81" s="109"/>
      <c r="F81" s="109"/>
      <c r="G81" s="109"/>
      <c r="H81" s="109"/>
      <c r="I81" s="109"/>
      <c r="J81" s="110"/>
    </row>
    <row r="82" spans="2:10" x14ac:dyDescent="0.2">
      <c r="B82" s="103"/>
      <c r="C82" s="33">
        <v>3</v>
      </c>
      <c r="D82" s="105" t="s">
        <v>141</v>
      </c>
      <c r="E82" s="106"/>
      <c r="F82" s="106"/>
      <c r="G82" s="106"/>
      <c r="H82" s="106"/>
      <c r="I82" s="106"/>
      <c r="J82" s="107"/>
    </row>
    <row r="83" spans="2:10" x14ac:dyDescent="0.2">
      <c r="B83" s="103"/>
      <c r="C83" s="34">
        <v>4</v>
      </c>
      <c r="D83" s="108" t="s">
        <v>65</v>
      </c>
      <c r="E83" s="109"/>
      <c r="F83" s="109"/>
      <c r="G83" s="109"/>
      <c r="H83" s="109"/>
      <c r="I83" s="109"/>
      <c r="J83" s="110"/>
    </row>
    <row r="84" spans="2:10" x14ac:dyDescent="0.2">
      <c r="B84" s="104"/>
      <c r="C84" s="33">
        <v>5</v>
      </c>
      <c r="D84" s="105"/>
      <c r="E84" s="106"/>
      <c r="F84" s="106"/>
      <c r="G84" s="106"/>
      <c r="H84" s="106"/>
      <c r="I84" s="106"/>
      <c r="J84" s="107"/>
    </row>
    <row r="85" spans="2:10" x14ac:dyDescent="0.2">
      <c r="B85" s="111"/>
      <c r="C85" s="112"/>
      <c r="D85" s="112"/>
      <c r="E85" s="112"/>
      <c r="F85" s="112"/>
      <c r="G85" s="112"/>
      <c r="H85" s="112"/>
      <c r="I85" s="112"/>
      <c r="J85" s="113"/>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6" workbookViewId="0">
      <selection activeCell="M18" sqref="M1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69</v>
      </c>
      <c r="F6" s="134"/>
      <c r="G6" s="134"/>
      <c r="H6" s="134"/>
      <c r="I6" s="134"/>
      <c r="J6" s="135"/>
    </row>
    <row r="7" spans="2:12" ht="7.5" customHeight="1" thickTop="1" thickBot="1" x14ac:dyDescent="0.25"/>
    <row r="8" spans="2:12" ht="22.5" customHeight="1" thickTop="1" thickBot="1" x14ac:dyDescent="0.25">
      <c r="D8" s="46" t="s">
        <v>13</v>
      </c>
      <c r="E8" s="35" t="s">
        <v>70</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2º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20</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7</v>
      </c>
      <c r="E24" s="37">
        <v>9</v>
      </c>
      <c r="F24" s="38">
        <v>4</v>
      </c>
      <c r="G24" s="15">
        <f>IFERROR(C24/$E$20,0)</f>
        <v>0</v>
      </c>
      <c r="H24" s="16">
        <f t="shared" ref="H24:J28" si="0">IFERROR(D24/$E$20,0)</f>
        <v>0.35</v>
      </c>
      <c r="I24" s="15">
        <f t="shared" si="0"/>
        <v>0.45</v>
      </c>
      <c r="J24" s="17">
        <f t="shared" si="0"/>
        <v>0.2</v>
      </c>
    </row>
    <row r="25" spans="2:10" ht="18.75" customHeight="1" x14ac:dyDescent="0.2">
      <c r="B25" s="7">
        <v>2</v>
      </c>
      <c r="C25" s="39">
        <v>1</v>
      </c>
      <c r="D25" s="40">
        <v>5</v>
      </c>
      <c r="E25" s="40">
        <v>6</v>
      </c>
      <c r="F25" s="41">
        <v>8</v>
      </c>
      <c r="G25" s="15">
        <f>IFERROR(C25/$E$20,0)</f>
        <v>0.05</v>
      </c>
      <c r="H25" s="16">
        <f t="shared" si="0"/>
        <v>0.25</v>
      </c>
      <c r="I25" s="15">
        <f t="shared" si="0"/>
        <v>0.3</v>
      </c>
      <c r="J25" s="17">
        <f t="shared" si="0"/>
        <v>0.4</v>
      </c>
    </row>
    <row r="26" spans="2:10" ht="18.75" customHeight="1" x14ac:dyDescent="0.2">
      <c r="B26" s="7">
        <v>3</v>
      </c>
      <c r="C26" s="36" t="s">
        <v>39</v>
      </c>
      <c r="D26" s="37">
        <v>4</v>
      </c>
      <c r="E26" s="37">
        <v>8</v>
      </c>
      <c r="F26" s="38">
        <v>8</v>
      </c>
      <c r="G26" s="15">
        <f>IFERROR(C26/$E$20,0)</f>
        <v>0</v>
      </c>
      <c r="H26" s="16">
        <f t="shared" si="0"/>
        <v>0.2</v>
      </c>
      <c r="I26" s="15">
        <f t="shared" si="0"/>
        <v>0.4</v>
      </c>
      <c r="J26" s="17">
        <f t="shared" si="0"/>
        <v>0.4</v>
      </c>
    </row>
    <row r="27" spans="2:10" ht="18.75" customHeight="1" x14ac:dyDescent="0.2">
      <c r="B27" s="7">
        <v>4</v>
      </c>
      <c r="C27" s="39" t="s">
        <v>39</v>
      </c>
      <c r="D27" s="40">
        <v>1</v>
      </c>
      <c r="E27" s="40">
        <v>11</v>
      </c>
      <c r="F27" s="41">
        <v>8</v>
      </c>
      <c r="G27" s="15">
        <f>IFERROR(C27/$E$20,0)</f>
        <v>0</v>
      </c>
      <c r="H27" s="16">
        <f t="shared" si="0"/>
        <v>0.05</v>
      </c>
      <c r="I27" s="15">
        <f t="shared" si="0"/>
        <v>0.55000000000000004</v>
      </c>
      <c r="J27" s="17">
        <f t="shared" si="0"/>
        <v>0.4</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CIENCIAS NATURALES - Grado 2º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0.05</v>
      </c>
      <c r="F52" s="12">
        <f>G26</f>
        <v>0</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132</v>
      </c>
      <c r="E62" s="106"/>
      <c r="F62" s="106"/>
      <c r="G62" s="106"/>
      <c r="H62" s="106"/>
      <c r="I62" s="106"/>
      <c r="J62" s="107"/>
    </row>
    <row r="63" spans="2:10" x14ac:dyDescent="0.2">
      <c r="B63" s="103"/>
      <c r="C63" s="34">
        <v>2</v>
      </c>
      <c r="D63" s="108" t="s">
        <v>133</v>
      </c>
      <c r="E63" s="109"/>
      <c r="F63" s="109"/>
      <c r="G63" s="109"/>
      <c r="H63" s="109"/>
      <c r="I63" s="109"/>
      <c r="J63" s="110"/>
    </row>
    <row r="64" spans="2:10" x14ac:dyDescent="0.2">
      <c r="B64" s="103"/>
      <c r="C64" s="33">
        <v>3</v>
      </c>
      <c r="D64" s="105" t="s">
        <v>134</v>
      </c>
      <c r="E64" s="106"/>
      <c r="F64" s="106"/>
      <c r="G64" s="106"/>
      <c r="H64" s="106"/>
      <c r="I64" s="106"/>
      <c r="J64" s="107"/>
    </row>
    <row r="65" spans="2:10" x14ac:dyDescent="0.2">
      <c r="B65" s="103"/>
      <c r="C65" s="34">
        <v>4</v>
      </c>
      <c r="D65" s="108" t="s">
        <v>135</v>
      </c>
      <c r="E65" s="109"/>
      <c r="F65" s="109"/>
      <c r="G65" s="109"/>
      <c r="H65" s="109"/>
      <c r="I65" s="109"/>
      <c r="J65" s="110"/>
    </row>
    <row r="66" spans="2:10" x14ac:dyDescent="0.2">
      <c r="B66" s="104"/>
      <c r="C66" s="33">
        <v>5</v>
      </c>
      <c r="D66" s="105"/>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92</v>
      </c>
      <c r="E68" s="106"/>
      <c r="F68" s="106"/>
      <c r="G68" s="106"/>
      <c r="H68" s="106"/>
      <c r="I68" s="106"/>
      <c r="J68" s="107"/>
    </row>
    <row r="69" spans="2:10" x14ac:dyDescent="0.2">
      <c r="B69" s="103"/>
      <c r="C69" s="34">
        <v>2</v>
      </c>
      <c r="D69" s="108" t="s">
        <v>93</v>
      </c>
      <c r="E69" s="109"/>
      <c r="F69" s="109"/>
      <c r="G69" s="109"/>
      <c r="H69" s="109"/>
      <c r="I69" s="109"/>
      <c r="J69" s="110"/>
    </row>
    <row r="70" spans="2:10" x14ac:dyDescent="0.2">
      <c r="B70" s="103"/>
      <c r="C70" s="33">
        <v>3</v>
      </c>
      <c r="D70" s="105" t="s">
        <v>94</v>
      </c>
      <c r="E70" s="106"/>
      <c r="F70" s="106"/>
      <c r="G70" s="106"/>
      <c r="H70" s="106"/>
      <c r="I70" s="106"/>
      <c r="J70" s="107"/>
    </row>
    <row r="71" spans="2:10" x14ac:dyDescent="0.2">
      <c r="B71" s="103"/>
      <c r="C71" s="34">
        <v>4</v>
      </c>
      <c r="D71" s="108" t="s">
        <v>64</v>
      </c>
      <c r="E71" s="109"/>
      <c r="F71" s="109"/>
      <c r="G71" s="109"/>
      <c r="H71" s="109"/>
      <c r="I71" s="109"/>
      <c r="J71" s="110"/>
    </row>
    <row r="72" spans="2:10" x14ac:dyDescent="0.2">
      <c r="B72" s="104"/>
      <c r="C72" s="33">
        <v>5</v>
      </c>
      <c r="D72" s="105"/>
      <c r="E72" s="106"/>
      <c r="F72" s="106"/>
      <c r="G72" s="106"/>
      <c r="H72" s="106"/>
      <c r="I72" s="106"/>
      <c r="J72" s="107"/>
    </row>
    <row r="73" spans="2:10" x14ac:dyDescent="0.2">
      <c r="B73" s="111"/>
      <c r="C73" s="112"/>
      <c r="D73" s="112"/>
      <c r="E73" s="112"/>
      <c r="F73" s="112"/>
      <c r="G73" s="112"/>
      <c r="H73" s="112"/>
      <c r="I73" s="112"/>
      <c r="J73" s="113"/>
    </row>
    <row r="74" spans="2:10" x14ac:dyDescent="0.2">
      <c r="B74" s="102" t="s">
        <v>34</v>
      </c>
      <c r="C74" s="33">
        <v>1</v>
      </c>
      <c r="D74" s="105" t="s">
        <v>88</v>
      </c>
      <c r="E74" s="106"/>
      <c r="F74" s="106"/>
      <c r="G74" s="106"/>
      <c r="H74" s="106"/>
      <c r="I74" s="106"/>
      <c r="J74" s="107"/>
    </row>
    <row r="75" spans="2:10" x14ac:dyDescent="0.2">
      <c r="B75" s="103"/>
      <c r="C75" s="34">
        <v>2</v>
      </c>
      <c r="D75" s="108" t="s">
        <v>89</v>
      </c>
      <c r="E75" s="109"/>
      <c r="F75" s="109"/>
      <c r="G75" s="109"/>
      <c r="H75" s="109"/>
      <c r="I75" s="109"/>
      <c r="J75" s="110"/>
    </row>
    <row r="76" spans="2:10" x14ac:dyDescent="0.2">
      <c r="B76" s="103"/>
      <c r="C76" s="33">
        <v>3</v>
      </c>
      <c r="D76" s="105" t="s">
        <v>90</v>
      </c>
      <c r="E76" s="106"/>
      <c r="F76" s="106"/>
      <c r="G76" s="106"/>
      <c r="H76" s="106"/>
      <c r="I76" s="106"/>
      <c r="J76" s="107"/>
    </row>
    <row r="77" spans="2:10" x14ac:dyDescent="0.2">
      <c r="B77" s="103"/>
      <c r="C77" s="34">
        <v>4</v>
      </c>
      <c r="D77" s="108" t="s">
        <v>91</v>
      </c>
      <c r="E77" s="109"/>
      <c r="F77" s="109"/>
      <c r="G77" s="109"/>
      <c r="H77" s="109"/>
      <c r="I77" s="109"/>
      <c r="J77" s="110"/>
    </row>
    <row r="78" spans="2:10" x14ac:dyDescent="0.2">
      <c r="B78" s="104"/>
      <c r="C78" s="33">
        <v>5</v>
      </c>
      <c r="D78" s="105"/>
      <c r="E78" s="106"/>
      <c r="F78" s="106"/>
      <c r="G78" s="106"/>
      <c r="H78" s="106"/>
      <c r="I78" s="106"/>
      <c r="J78" s="107"/>
    </row>
    <row r="79" spans="2:10" x14ac:dyDescent="0.2">
      <c r="B79" s="111"/>
      <c r="C79" s="112"/>
      <c r="D79" s="112"/>
      <c r="E79" s="112"/>
      <c r="F79" s="112"/>
      <c r="G79" s="112"/>
      <c r="H79" s="112"/>
      <c r="I79" s="112"/>
      <c r="J79" s="113"/>
    </row>
    <row r="80" spans="2:10" x14ac:dyDescent="0.2">
      <c r="B80" s="102" t="s">
        <v>36</v>
      </c>
      <c r="C80" s="33">
        <v>1</v>
      </c>
      <c r="D80" s="105" t="s">
        <v>136</v>
      </c>
      <c r="E80" s="106"/>
      <c r="F80" s="106"/>
      <c r="G80" s="106"/>
      <c r="H80" s="106"/>
      <c r="I80" s="106"/>
      <c r="J80" s="107"/>
    </row>
    <row r="81" spans="2:10" x14ac:dyDescent="0.2">
      <c r="B81" s="103"/>
      <c r="C81" s="34">
        <v>2</v>
      </c>
      <c r="D81" s="108" t="s">
        <v>137</v>
      </c>
      <c r="E81" s="109"/>
      <c r="F81" s="109"/>
      <c r="G81" s="109"/>
      <c r="H81" s="109"/>
      <c r="I81" s="109"/>
      <c r="J81" s="110"/>
    </row>
    <row r="82" spans="2:10" x14ac:dyDescent="0.2">
      <c r="B82" s="103"/>
      <c r="C82" s="33">
        <v>3</v>
      </c>
      <c r="D82" s="105" t="s">
        <v>138</v>
      </c>
      <c r="E82" s="106"/>
      <c r="F82" s="106"/>
      <c r="G82" s="106"/>
      <c r="H82" s="106"/>
      <c r="I82" s="106"/>
      <c r="J82" s="107"/>
    </row>
    <row r="83" spans="2:10" x14ac:dyDescent="0.2">
      <c r="B83" s="103"/>
      <c r="C83" s="34">
        <v>4</v>
      </c>
      <c r="D83" s="108"/>
      <c r="E83" s="109"/>
      <c r="F83" s="109"/>
      <c r="G83" s="109"/>
      <c r="H83" s="109"/>
      <c r="I83" s="109"/>
      <c r="J83" s="110"/>
    </row>
    <row r="84" spans="2:10" x14ac:dyDescent="0.2">
      <c r="B84" s="104"/>
      <c r="C84" s="33">
        <v>5</v>
      </c>
      <c r="D84" s="105"/>
      <c r="E84" s="106"/>
      <c r="F84" s="106"/>
      <c r="G84" s="106"/>
      <c r="H84" s="106"/>
      <c r="I84" s="106"/>
      <c r="J84" s="107"/>
    </row>
    <row r="85" spans="2:10" x14ac:dyDescent="0.2">
      <c r="B85" s="111"/>
      <c r="C85" s="112"/>
      <c r="D85" s="112"/>
      <c r="E85" s="112"/>
      <c r="F85" s="112"/>
      <c r="G85" s="112"/>
      <c r="H85" s="112"/>
      <c r="I85" s="112"/>
      <c r="J85" s="113"/>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7"/>
  <sheetViews>
    <sheetView view="pageLayout" topLeftCell="A28" workbookViewId="0">
      <selection activeCell="E51" sqref="E51"/>
    </sheetView>
  </sheetViews>
  <sheetFormatPr baseColWidth="10" defaultColWidth="11.42578125" defaultRowHeight="14.25" x14ac:dyDescent="0.2"/>
  <cols>
    <col min="1" max="1" width="0.5703125" style="1" customWidth="1"/>
    <col min="2" max="16" width="6" style="1" customWidth="1"/>
    <col min="17" max="17" width="0.5703125" style="1" customWidth="1"/>
    <col min="18" max="16384" width="11.42578125" style="1"/>
  </cols>
  <sheetData>
    <row r="1" spans="2:24" ht="25.5" customHeight="1" x14ac:dyDescent="0.2">
      <c r="B1" s="153" t="s">
        <v>46</v>
      </c>
      <c r="C1" s="151"/>
      <c r="D1" s="151"/>
      <c r="E1" s="151"/>
      <c r="F1" s="151"/>
      <c r="G1" s="151"/>
      <c r="H1" s="151"/>
      <c r="I1" s="151"/>
      <c r="J1" s="151"/>
      <c r="K1" s="151"/>
      <c r="L1" s="151"/>
      <c r="M1" s="151"/>
      <c r="N1" s="151"/>
      <c r="O1" s="151"/>
      <c r="P1" s="151"/>
    </row>
    <row r="2" spans="2:24" ht="18" x14ac:dyDescent="0.2">
      <c r="B2" s="161"/>
      <c r="C2" s="161"/>
      <c r="D2" s="161"/>
      <c r="E2" s="161"/>
      <c r="F2" s="161"/>
      <c r="G2" s="161"/>
      <c r="H2" s="161"/>
      <c r="I2" s="161"/>
      <c r="J2" s="161"/>
      <c r="K2" s="161"/>
      <c r="L2" s="161"/>
      <c r="M2" s="161"/>
      <c r="N2" s="161"/>
      <c r="O2" s="161"/>
      <c r="P2" s="161"/>
    </row>
    <row r="3" spans="2:24" ht="18" x14ac:dyDescent="0.2">
      <c r="B3" s="21"/>
      <c r="C3" s="21"/>
      <c r="D3" s="21"/>
      <c r="E3" s="21"/>
      <c r="F3" s="21"/>
      <c r="G3" s="21"/>
      <c r="H3" s="21"/>
      <c r="I3" s="21"/>
      <c r="J3" s="21"/>
      <c r="K3" s="21"/>
      <c r="L3" s="21"/>
      <c r="M3" s="21"/>
      <c r="N3" s="21"/>
      <c r="O3" s="21"/>
      <c r="P3" s="21"/>
    </row>
    <row r="4" spans="2:24" ht="45.75" customHeight="1" x14ac:dyDescent="0.2">
      <c r="B4" s="156" t="s">
        <v>42</v>
      </c>
      <c r="C4" s="150"/>
      <c r="D4" s="150"/>
      <c r="E4" s="150"/>
      <c r="F4" s="150"/>
      <c r="G4" s="150"/>
      <c r="H4" s="150"/>
      <c r="I4" s="150"/>
      <c r="J4" s="150"/>
      <c r="K4" s="150"/>
      <c r="L4" s="150"/>
      <c r="M4" s="150"/>
      <c r="N4" s="150"/>
      <c r="O4" s="150"/>
      <c r="P4" s="150"/>
    </row>
    <row r="5" spans="2:24" ht="7.5" customHeight="1" x14ac:dyDescent="0.2">
      <c r="C5" s="2"/>
      <c r="D5" s="2"/>
      <c r="E5" s="2"/>
      <c r="F5" s="2"/>
      <c r="G5" s="2"/>
      <c r="H5" s="2"/>
      <c r="I5" s="2"/>
      <c r="J5" s="2"/>
      <c r="K5" s="2"/>
    </row>
    <row r="6" spans="2:24" ht="15" customHeight="1" x14ac:dyDescent="0.2">
      <c r="B6" s="157" t="s">
        <v>18</v>
      </c>
      <c r="C6" s="157" t="s">
        <v>20</v>
      </c>
      <c r="D6" s="158" t="s">
        <v>11</v>
      </c>
      <c r="E6" s="158"/>
      <c r="F6" s="158"/>
      <c r="G6" s="158"/>
      <c r="H6" s="158" t="s">
        <v>12</v>
      </c>
      <c r="I6" s="158"/>
      <c r="J6" s="158"/>
      <c r="K6" s="158"/>
      <c r="L6" s="158" t="s">
        <v>29</v>
      </c>
      <c r="M6" s="158"/>
      <c r="N6" s="158"/>
      <c r="O6" s="158"/>
      <c r="P6" s="158"/>
    </row>
    <row r="7" spans="2:24" x14ac:dyDescent="0.2">
      <c r="B7" s="157"/>
      <c r="C7" s="157"/>
      <c r="D7" s="25" t="s">
        <v>16</v>
      </c>
      <c r="E7" s="26" t="s">
        <v>17</v>
      </c>
      <c r="F7" s="27" t="s">
        <v>18</v>
      </c>
      <c r="G7" s="28" t="s">
        <v>19</v>
      </c>
      <c r="H7" s="159" t="s">
        <v>21</v>
      </c>
      <c r="I7" s="159"/>
      <c r="J7" s="159"/>
      <c r="K7" s="159"/>
      <c r="L7" s="160" t="s">
        <v>22</v>
      </c>
      <c r="M7" s="160"/>
      <c r="N7" s="160"/>
      <c r="O7" s="160"/>
      <c r="P7" s="160"/>
    </row>
    <row r="8" spans="2:24" ht="18.75" customHeight="1" x14ac:dyDescent="0.2">
      <c r="B8" s="154" t="s">
        <v>153</v>
      </c>
      <c r="C8" s="7">
        <v>1</v>
      </c>
      <c r="D8" s="36"/>
      <c r="E8" s="14">
        <v>2</v>
      </c>
      <c r="F8" s="14">
        <v>13</v>
      </c>
      <c r="G8" s="51">
        <v>5</v>
      </c>
      <c r="H8" s="24">
        <f>D8/SUM(D8:G8)</f>
        <v>0</v>
      </c>
      <c r="I8" s="24">
        <f>E8/SUM(D8:G8)</f>
        <v>0.1</v>
      </c>
      <c r="J8" s="24">
        <f>F8/SUM(D8:G8)</f>
        <v>0.65</v>
      </c>
      <c r="K8" s="24">
        <f>G8/SUM(D8:G8)</f>
        <v>0.25</v>
      </c>
      <c r="L8" s="155"/>
      <c r="M8" s="155"/>
      <c r="N8" s="155"/>
      <c r="O8" s="155"/>
      <c r="P8" s="155"/>
    </row>
    <row r="9" spans="2:24" ht="18.75" customHeight="1" x14ac:dyDescent="0.2">
      <c r="B9" s="154"/>
      <c r="C9" s="7">
        <v>2</v>
      </c>
      <c r="D9" s="39">
        <v>2</v>
      </c>
      <c r="E9" s="19"/>
      <c r="F9" s="19">
        <v>8</v>
      </c>
      <c r="G9" s="52">
        <v>10</v>
      </c>
      <c r="H9" s="24">
        <f>D9/SUM(D9:G9)</f>
        <v>0.1</v>
      </c>
      <c r="I9" s="24">
        <f>E9/SUM(D9:G9)</f>
        <v>0</v>
      </c>
      <c r="J9" s="24">
        <f>F9/SUM(D9:G9)</f>
        <v>0.4</v>
      </c>
      <c r="K9" s="24">
        <f>G9/SUM(D9:G9)</f>
        <v>0.5</v>
      </c>
      <c r="L9" s="155"/>
      <c r="M9" s="155"/>
      <c r="N9" s="155"/>
      <c r="O9" s="155"/>
      <c r="P9" s="155"/>
    </row>
    <row r="10" spans="2:24" ht="18.75" customHeight="1" x14ac:dyDescent="0.2">
      <c r="B10" s="154"/>
      <c r="C10" s="7">
        <v>3</v>
      </c>
      <c r="D10" s="13">
        <v>1</v>
      </c>
      <c r="E10" s="14">
        <v>2</v>
      </c>
      <c r="F10" s="14">
        <v>7</v>
      </c>
      <c r="G10" s="22">
        <v>10</v>
      </c>
      <c r="H10" s="24">
        <f>D10/SUM(D10:G10)</f>
        <v>0.05</v>
      </c>
      <c r="I10" s="24">
        <f>E10/SUM(D10:G10)</f>
        <v>0.1</v>
      </c>
      <c r="J10" s="24">
        <f>F10/SUM(D10:G10)</f>
        <v>0.35</v>
      </c>
      <c r="K10" s="24">
        <f>G10/SUM(D10:G10)</f>
        <v>0.5</v>
      </c>
      <c r="L10" s="155"/>
      <c r="M10" s="155"/>
      <c r="N10" s="155"/>
      <c r="O10" s="155"/>
      <c r="P10" s="155"/>
    </row>
    <row r="11" spans="2:24" ht="18.75" customHeight="1" x14ac:dyDescent="0.2">
      <c r="B11" s="154"/>
      <c r="C11" s="7">
        <v>4</v>
      </c>
      <c r="D11" s="18">
        <v>1</v>
      </c>
      <c r="E11" s="19">
        <v>2</v>
      </c>
      <c r="F11" s="19">
        <v>5</v>
      </c>
      <c r="G11" s="23">
        <v>13</v>
      </c>
      <c r="H11" s="24">
        <f>D11/SUM(D11:G11)</f>
        <v>4.7619047619047616E-2</v>
      </c>
      <c r="I11" s="24">
        <f>E11/SUM(D11:G11)</f>
        <v>9.5238095238095233E-2</v>
      </c>
      <c r="J11" s="24">
        <f>F11/SUM(D11:G11)</f>
        <v>0.23809523809523808</v>
      </c>
      <c r="K11" s="24">
        <f>G11/SUM(D11:G11)</f>
        <v>0.61904761904761907</v>
      </c>
      <c r="L11" s="155"/>
      <c r="M11" s="155"/>
      <c r="N11" s="155"/>
      <c r="O11" s="155"/>
      <c r="P11" s="155"/>
    </row>
    <row r="13" spans="2:24" ht="15" customHeight="1" x14ac:dyDescent="0.2">
      <c r="B13" s="157" t="s">
        <v>18</v>
      </c>
      <c r="C13" s="157" t="s">
        <v>20</v>
      </c>
      <c r="D13" s="158" t="s">
        <v>11</v>
      </c>
      <c r="E13" s="158"/>
      <c r="F13" s="158"/>
      <c r="G13" s="158"/>
      <c r="H13" s="158" t="s">
        <v>12</v>
      </c>
      <c r="I13" s="158"/>
      <c r="J13" s="158"/>
      <c r="K13" s="158"/>
      <c r="L13" s="158" t="s">
        <v>29</v>
      </c>
      <c r="M13" s="158"/>
      <c r="N13" s="158"/>
      <c r="O13" s="158"/>
      <c r="P13" s="158"/>
    </row>
    <row r="14" spans="2:24" x14ac:dyDescent="0.2">
      <c r="B14" s="157"/>
      <c r="C14" s="157"/>
      <c r="D14" s="25" t="s">
        <v>16</v>
      </c>
      <c r="E14" s="26" t="s">
        <v>17</v>
      </c>
      <c r="F14" s="27" t="s">
        <v>18</v>
      </c>
      <c r="G14" s="28" t="s">
        <v>19</v>
      </c>
      <c r="H14" s="159" t="s">
        <v>21</v>
      </c>
      <c r="I14" s="159"/>
      <c r="J14" s="159"/>
      <c r="K14" s="159"/>
      <c r="L14" s="160" t="s">
        <v>22</v>
      </c>
      <c r="M14" s="160"/>
      <c r="N14" s="160"/>
      <c r="O14" s="160"/>
      <c r="P14" s="160"/>
      <c r="U14" s="36"/>
      <c r="V14" s="37"/>
      <c r="W14" s="37"/>
      <c r="X14" s="38"/>
    </row>
    <row r="15" spans="2:24" ht="18.75" customHeight="1" x14ac:dyDescent="0.2">
      <c r="B15" s="154" t="s">
        <v>154</v>
      </c>
      <c r="C15" s="7">
        <v>1</v>
      </c>
      <c r="D15" s="13"/>
      <c r="E15" s="14">
        <v>2</v>
      </c>
      <c r="F15" s="14">
        <v>9</v>
      </c>
      <c r="G15" s="22">
        <v>9</v>
      </c>
      <c r="H15" s="24">
        <f>D15/SUM(D15:G15)</f>
        <v>0</v>
      </c>
      <c r="I15" s="24">
        <f>E15/SUM(D15:G15)</f>
        <v>0.1</v>
      </c>
      <c r="J15" s="24">
        <f>F15/SUM(D15:G15)</f>
        <v>0.45</v>
      </c>
      <c r="K15" s="24">
        <f>G15/SUM(D15:G15)</f>
        <v>0.45</v>
      </c>
      <c r="L15" s="155"/>
      <c r="M15" s="155"/>
      <c r="N15" s="155"/>
      <c r="O15" s="155"/>
      <c r="P15" s="155"/>
      <c r="U15" s="39"/>
      <c r="V15" s="40"/>
      <c r="W15" s="40"/>
      <c r="X15" s="41"/>
    </row>
    <row r="16" spans="2:24" ht="18.75" customHeight="1" x14ac:dyDescent="0.2">
      <c r="B16" s="154"/>
      <c r="C16" s="7">
        <v>2</v>
      </c>
      <c r="D16" s="18">
        <v>1</v>
      </c>
      <c r="E16" s="19">
        <v>1</v>
      </c>
      <c r="F16" s="19">
        <v>13</v>
      </c>
      <c r="G16" s="23">
        <v>5</v>
      </c>
      <c r="H16" s="24">
        <f>D16/SUM(D16:G16)</f>
        <v>0.05</v>
      </c>
      <c r="I16" s="24">
        <f>E16/SUM(D16:G16)</f>
        <v>0.05</v>
      </c>
      <c r="J16" s="24">
        <f>F16/SUM(D16:G16)</f>
        <v>0.65</v>
      </c>
      <c r="K16" s="24">
        <f>G16/SUM(D16:G16)</f>
        <v>0.25</v>
      </c>
      <c r="L16" s="155"/>
      <c r="M16" s="155"/>
      <c r="N16" s="155"/>
      <c r="O16" s="155"/>
      <c r="P16" s="155"/>
      <c r="U16" s="36"/>
      <c r="V16" s="37"/>
      <c r="W16" s="37"/>
      <c r="X16" s="38"/>
    </row>
    <row r="17" spans="2:24" ht="18.75" customHeight="1" x14ac:dyDescent="0.2">
      <c r="B17" s="154"/>
      <c r="C17" s="7">
        <v>3</v>
      </c>
      <c r="D17" s="13">
        <v>2</v>
      </c>
      <c r="E17" s="14">
        <v>1</v>
      </c>
      <c r="F17" s="14">
        <v>7</v>
      </c>
      <c r="G17" s="22">
        <v>10</v>
      </c>
      <c r="H17" s="24">
        <f>D17/SUM(D17:G17)</f>
        <v>0.1</v>
      </c>
      <c r="I17" s="24">
        <f>E17/SUM(D17:G17)</f>
        <v>0.05</v>
      </c>
      <c r="J17" s="24">
        <f>F17/SUM(D17:G17)</f>
        <v>0.35</v>
      </c>
      <c r="K17" s="24">
        <f>G17/SUM(D17:G17)</f>
        <v>0.5</v>
      </c>
      <c r="L17" s="155"/>
      <c r="M17" s="155"/>
      <c r="N17" s="155"/>
      <c r="O17" s="155"/>
      <c r="P17" s="155"/>
      <c r="U17" s="39"/>
      <c r="V17" s="40"/>
      <c r="W17" s="40"/>
      <c r="X17" s="41"/>
    </row>
    <row r="18" spans="2:24" ht="18.75" customHeight="1" x14ac:dyDescent="0.2">
      <c r="B18" s="154"/>
      <c r="C18" s="7">
        <v>4</v>
      </c>
      <c r="D18" s="18">
        <v>1</v>
      </c>
      <c r="E18" s="19">
        <v>1</v>
      </c>
      <c r="F18" s="19">
        <v>9</v>
      </c>
      <c r="G18" s="23">
        <v>9</v>
      </c>
      <c r="H18" s="24">
        <f>D18/SUM(D18:G18)</f>
        <v>0.05</v>
      </c>
      <c r="I18" s="24">
        <f>E18/SUM(D18:G18)</f>
        <v>0.05</v>
      </c>
      <c r="J18" s="24">
        <f>F18/SUM(D18:G18)</f>
        <v>0.45</v>
      </c>
      <c r="K18" s="24">
        <f>G18/SUM(D18:G18)</f>
        <v>0.45</v>
      </c>
      <c r="L18" s="155"/>
      <c r="M18" s="155"/>
      <c r="N18" s="155"/>
      <c r="O18" s="155"/>
      <c r="P18" s="155"/>
    </row>
    <row r="20" spans="2:24" ht="15" customHeight="1" x14ac:dyDescent="0.2">
      <c r="B20" s="157" t="s">
        <v>18</v>
      </c>
      <c r="C20" s="157" t="s">
        <v>20</v>
      </c>
      <c r="D20" s="158" t="s">
        <v>11</v>
      </c>
      <c r="E20" s="158"/>
      <c r="F20" s="158"/>
      <c r="G20" s="158"/>
      <c r="H20" s="158" t="s">
        <v>12</v>
      </c>
      <c r="I20" s="158"/>
      <c r="J20" s="158"/>
      <c r="K20" s="158"/>
      <c r="L20" s="158" t="s">
        <v>29</v>
      </c>
      <c r="M20" s="158"/>
      <c r="N20" s="158"/>
      <c r="O20" s="158"/>
      <c r="P20" s="158"/>
    </row>
    <row r="21" spans="2:24" x14ac:dyDescent="0.2">
      <c r="B21" s="157"/>
      <c r="C21" s="157"/>
      <c r="D21" s="25" t="s">
        <v>16</v>
      </c>
      <c r="E21" s="26" t="s">
        <v>17</v>
      </c>
      <c r="F21" s="27" t="s">
        <v>18</v>
      </c>
      <c r="G21" s="28" t="s">
        <v>19</v>
      </c>
      <c r="H21" s="159" t="s">
        <v>21</v>
      </c>
      <c r="I21" s="159"/>
      <c r="J21" s="159"/>
      <c r="K21" s="159"/>
      <c r="L21" s="160" t="s">
        <v>22</v>
      </c>
      <c r="M21" s="160"/>
      <c r="N21" s="160"/>
      <c r="O21" s="160"/>
      <c r="P21" s="160"/>
    </row>
    <row r="22" spans="2:24" ht="18.75" customHeight="1" x14ac:dyDescent="0.2">
      <c r="B22" s="154" t="s">
        <v>155</v>
      </c>
      <c r="C22" s="7">
        <v>1</v>
      </c>
      <c r="D22" s="13"/>
      <c r="E22" s="14">
        <v>7</v>
      </c>
      <c r="F22" s="14">
        <v>9</v>
      </c>
      <c r="G22" s="22">
        <v>4</v>
      </c>
      <c r="H22" s="24">
        <f>D22/SUM(D22:G22)</f>
        <v>0</v>
      </c>
      <c r="I22" s="24">
        <f>E22/SUM(D22:G22)</f>
        <v>0.35</v>
      </c>
      <c r="J22" s="24">
        <f>F22/SUM(D22:G22)</f>
        <v>0.45</v>
      </c>
      <c r="K22" s="24">
        <f>G22/SUM(D22:G22)</f>
        <v>0.2</v>
      </c>
      <c r="L22" s="155"/>
      <c r="M22" s="155"/>
      <c r="N22" s="155"/>
      <c r="O22" s="155"/>
      <c r="P22" s="155"/>
    </row>
    <row r="23" spans="2:24" ht="18.75" customHeight="1" x14ac:dyDescent="0.2">
      <c r="B23" s="154"/>
      <c r="C23" s="7">
        <v>2</v>
      </c>
      <c r="D23" s="18">
        <v>1</v>
      </c>
      <c r="E23" s="19">
        <v>5</v>
      </c>
      <c r="F23" s="19">
        <v>6</v>
      </c>
      <c r="G23" s="23">
        <v>8</v>
      </c>
      <c r="H23" s="24">
        <f>D23/SUM(D23:G23)</f>
        <v>0.05</v>
      </c>
      <c r="I23" s="24">
        <f>E23/SUM(D23:G23)</f>
        <v>0.25</v>
      </c>
      <c r="J23" s="24">
        <f>F23/SUM(D23:G23)</f>
        <v>0.3</v>
      </c>
      <c r="K23" s="24">
        <f>G23/SUM(D23:G23)</f>
        <v>0.4</v>
      </c>
      <c r="L23" s="155"/>
      <c r="M23" s="155"/>
      <c r="N23" s="155"/>
      <c r="O23" s="155"/>
      <c r="P23" s="155"/>
    </row>
    <row r="24" spans="2:24" ht="18.75" customHeight="1" x14ac:dyDescent="0.2">
      <c r="B24" s="154"/>
      <c r="C24" s="7">
        <v>3</v>
      </c>
      <c r="D24" s="13"/>
      <c r="E24" s="14">
        <v>4</v>
      </c>
      <c r="F24" s="14">
        <v>8</v>
      </c>
      <c r="G24" s="22">
        <v>8</v>
      </c>
      <c r="H24" s="24">
        <f>D24/SUM(D24:G24)</f>
        <v>0</v>
      </c>
      <c r="I24" s="24">
        <f>E24/SUM(D24:G24)</f>
        <v>0.2</v>
      </c>
      <c r="J24" s="24">
        <f>F24/SUM(D24:G24)</f>
        <v>0.4</v>
      </c>
      <c r="K24" s="24">
        <f>G24/SUM(D24:G24)</f>
        <v>0.4</v>
      </c>
      <c r="L24" s="155"/>
      <c r="M24" s="155"/>
      <c r="N24" s="155"/>
      <c r="O24" s="155"/>
      <c r="P24" s="155"/>
    </row>
    <row r="25" spans="2:24" ht="18.75" customHeight="1" x14ac:dyDescent="0.2">
      <c r="B25" s="154"/>
      <c r="C25" s="7">
        <v>4</v>
      </c>
      <c r="D25" s="18"/>
      <c r="E25" s="19">
        <v>1</v>
      </c>
      <c r="F25" s="19">
        <v>11</v>
      </c>
      <c r="G25" s="23">
        <v>8</v>
      </c>
      <c r="H25" s="24">
        <f>D25/SUM(D25:G25)</f>
        <v>0</v>
      </c>
      <c r="I25" s="24">
        <f>E25/SUM(D25:G25)</f>
        <v>0.05</v>
      </c>
      <c r="J25" s="24">
        <f>F25/SUM(D25:G25)</f>
        <v>0.55000000000000004</v>
      </c>
      <c r="K25" s="24">
        <f>G25/SUM(D25:G25)</f>
        <v>0.4</v>
      </c>
      <c r="L25" s="155"/>
      <c r="M25" s="155"/>
      <c r="N25" s="155"/>
      <c r="O25" s="155"/>
      <c r="P25" s="155"/>
    </row>
    <row r="27" spans="2:24" ht="15" customHeight="1" x14ac:dyDescent="0.2">
      <c r="B27" s="157" t="s">
        <v>18</v>
      </c>
      <c r="C27" s="157" t="s">
        <v>20</v>
      </c>
      <c r="D27" s="158" t="s">
        <v>11</v>
      </c>
      <c r="E27" s="158"/>
      <c r="F27" s="158"/>
      <c r="G27" s="158"/>
      <c r="H27" s="158" t="s">
        <v>12</v>
      </c>
      <c r="I27" s="158"/>
      <c r="J27" s="158"/>
      <c r="K27" s="158"/>
      <c r="L27" s="158" t="s">
        <v>29</v>
      </c>
      <c r="M27" s="158"/>
      <c r="N27" s="158"/>
      <c r="O27" s="158"/>
      <c r="P27" s="158"/>
    </row>
    <row r="28" spans="2:24" x14ac:dyDescent="0.2">
      <c r="B28" s="157"/>
      <c r="C28" s="157"/>
      <c r="D28" s="25" t="s">
        <v>16</v>
      </c>
      <c r="E28" s="26" t="s">
        <v>17</v>
      </c>
      <c r="F28" s="27" t="s">
        <v>18</v>
      </c>
      <c r="G28" s="28" t="s">
        <v>19</v>
      </c>
      <c r="H28" s="159" t="s">
        <v>21</v>
      </c>
      <c r="I28" s="159"/>
      <c r="J28" s="159"/>
      <c r="K28" s="159"/>
      <c r="L28" s="160" t="s">
        <v>22</v>
      </c>
      <c r="M28" s="160"/>
      <c r="N28" s="160"/>
      <c r="O28" s="160"/>
      <c r="P28" s="160"/>
    </row>
    <row r="29" spans="2:24" ht="18.75" customHeight="1" x14ac:dyDescent="0.2">
      <c r="B29" s="154" t="s">
        <v>156</v>
      </c>
      <c r="C29" s="7">
        <v>1</v>
      </c>
      <c r="D29" s="13"/>
      <c r="E29" s="14">
        <v>4</v>
      </c>
      <c r="F29" s="14">
        <v>5</v>
      </c>
      <c r="G29" s="22">
        <v>11</v>
      </c>
      <c r="H29" s="24">
        <f>D29/SUM(D29:G29)</f>
        <v>0</v>
      </c>
      <c r="I29" s="24">
        <f>E29/SUM(D29:G29)</f>
        <v>0.2</v>
      </c>
      <c r="J29" s="24">
        <f>F29/SUM(D29:G29)</f>
        <v>0.25</v>
      </c>
      <c r="K29" s="24">
        <f>G29/SUM(D29:G29)</f>
        <v>0.55000000000000004</v>
      </c>
      <c r="L29" s="155"/>
      <c r="M29" s="155"/>
      <c r="N29" s="155"/>
      <c r="O29" s="155"/>
      <c r="P29" s="155"/>
      <c r="U29" s="36"/>
      <c r="V29" s="37"/>
      <c r="W29" s="37"/>
      <c r="X29" s="38"/>
    </row>
    <row r="30" spans="2:24" ht="18.75" customHeight="1" x14ac:dyDescent="0.2">
      <c r="B30" s="154"/>
      <c r="C30" s="7">
        <v>2</v>
      </c>
      <c r="D30" s="18"/>
      <c r="E30" s="19">
        <v>3</v>
      </c>
      <c r="F30" s="19">
        <v>6</v>
      </c>
      <c r="G30" s="23">
        <v>11</v>
      </c>
      <c r="H30" s="24">
        <f>D30/SUM(D30:G30)</f>
        <v>0</v>
      </c>
      <c r="I30" s="24">
        <f>E30/SUM(D30:G30)</f>
        <v>0.15</v>
      </c>
      <c r="J30" s="24">
        <f>F30/SUM(D30:G30)</f>
        <v>0.3</v>
      </c>
      <c r="K30" s="24">
        <f>G30/SUM(D30:G30)</f>
        <v>0.55000000000000004</v>
      </c>
      <c r="L30" s="155"/>
      <c r="M30" s="155"/>
      <c r="N30" s="155"/>
      <c r="O30" s="155"/>
      <c r="P30" s="155"/>
      <c r="U30" s="39"/>
      <c r="V30" s="40"/>
      <c r="W30" s="40"/>
      <c r="X30" s="41"/>
    </row>
    <row r="31" spans="2:24" ht="18.75" customHeight="1" x14ac:dyDescent="0.2">
      <c r="B31" s="154"/>
      <c r="C31" s="7">
        <v>3</v>
      </c>
      <c r="D31" s="13">
        <v>3</v>
      </c>
      <c r="E31" s="14">
        <v>1</v>
      </c>
      <c r="F31" s="14">
        <v>4</v>
      </c>
      <c r="G31" s="22">
        <v>12</v>
      </c>
      <c r="H31" s="24">
        <f>D31/SUM(D31:G31)</f>
        <v>0.15</v>
      </c>
      <c r="I31" s="24">
        <f>E31/SUM(D31:G31)</f>
        <v>0.05</v>
      </c>
      <c r="J31" s="24">
        <f>F31/SUM(D31:G31)</f>
        <v>0.2</v>
      </c>
      <c r="K31" s="24">
        <f>G31/SUM(D31:G31)</f>
        <v>0.6</v>
      </c>
      <c r="L31" s="155"/>
      <c r="M31" s="155"/>
      <c r="N31" s="155"/>
      <c r="O31" s="155"/>
      <c r="P31" s="155"/>
      <c r="U31" s="36"/>
      <c r="V31" s="37"/>
      <c r="W31" s="37"/>
      <c r="X31" s="38"/>
    </row>
    <row r="32" spans="2:24" ht="18.75" customHeight="1" x14ac:dyDescent="0.2">
      <c r="B32" s="154"/>
      <c r="C32" s="7">
        <v>4</v>
      </c>
      <c r="D32" s="18"/>
      <c r="E32" s="19">
        <v>4</v>
      </c>
      <c r="F32" s="19">
        <v>4</v>
      </c>
      <c r="G32" s="23">
        <v>12</v>
      </c>
      <c r="H32" s="24">
        <f>D32/SUM(D32:G32)</f>
        <v>0</v>
      </c>
      <c r="I32" s="24">
        <f>E32/SUM(D32:G32)</f>
        <v>0.2</v>
      </c>
      <c r="J32" s="24">
        <f>F32/SUM(D32:G32)</f>
        <v>0.2</v>
      </c>
      <c r="K32" s="24">
        <f>G32/SUM(D32:G32)</f>
        <v>0.6</v>
      </c>
      <c r="L32" s="155"/>
      <c r="M32" s="155"/>
      <c r="N32" s="155"/>
      <c r="O32" s="155"/>
      <c r="P32" s="155"/>
      <c r="U32" s="39"/>
      <c r="V32" s="40"/>
      <c r="W32" s="40"/>
      <c r="X32" s="41"/>
    </row>
    <row r="34" spans="2:16" ht="15" customHeight="1" x14ac:dyDescent="0.2">
      <c r="B34" s="157" t="s">
        <v>18</v>
      </c>
      <c r="C34" s="157" t="s">
        <v>20</v>
      </c>
      <c r="D34" s="158" t="s">
        <v>11</v>
      </c>
      <c r="E34" s="158"/>
      <c r="F34" s="158"/>
      <c r="G34" s="158"/>
      <c r="H34" s="158" t="s">
        <v>12</v>
      </c>
      <c r="I34" s="158"/>
      <c r="J34" s="158"/>
      <c r="K34" s="158"/>
      <c r="L34" s="158" t="s">
        <v>29</v>
      </c>
      <c r="M34" s="158"/>
      <c r="N34" s="158"/>
      <c r="O34" s="158"/>
      <c r="P34" s="158"/>
    </row>
    <row r="35" spans="2:16" x14ac:dyDescent="0.2">
      <c r="B35" s="157"/>
      <c r="C35" s="157"/>
      <c r="D35" s="25" t="s">
        <v>16</v>
      </c>
      <c r="E35" s="26" t="s">
        <v>17</v>
      </c>
      <c r="F35" s="27" t="s">
        <v>18</v>
      </c>
      <c r="G35" s="28" t="s">
        <v>19</v>
      </c>
      <c r="H35" s="159" t="s">
        <v>21</v>
      </c>
      <c r="I35" s="159"/>
      <c r="J35" s="159"/>
      <c r="K35" s="159"/>
      <c r="L35" s="160" t="s">
        <v>22</v>
      </c>
      <c r="M35" s="160"/>
      <c r="N35" s="160"/>
      <c r="O35" s="160"/>
      <c r="P35" s="160"/>
    </row>
    <row r="36" spans="2:16" ht="18.75" customHeight="1" x14ac:dyDescent="0.2">
      <c r="B36" s="154" t="s">
        <v>157</v>
      </c>
      <c r="C36" s="7">
        <v>1</v>
      </c>
      <c r="D36" s="13"/>
      <c r="E36" s="14">
        <v>8</v>
      </c>
      <c r="F36" s="14">
        <v>8</v>
      </c>
      <c r="G36" s="22">
        <v>4</v>
      </c>
      <c r="H36" s="24">
        <f>D36/SUM(D36:G36)</f>
        <v>0</v>
      </c>
      <c r="I36" s="24">
        <f>E36/SUM(D36:G36)</f>
        <v>0.4</v>
      </c>
      <c r="J36" s="24">
        <f>F36/SUM(D36:G36)</f>
        <v>0.4</v>
      </c>
      <c r="K36" s="24">
        <f>G36/SUM(D36:G36)</f>
        <v>0.2</v>
      </c>
      <c r="L36" s="155"/>
      <c r="M36" s="155"/>
      <c r="N36" s="155"/>
      <c r="O36" s="155"/>
      <c r="P36" s="155"/>
    </row>
    <row r="37" spans="2:16" ht="18.75" customHeight="1" x14ac:dyDescent="0.2">
      <c r="B37" s="154"/>
      <c r="C37" s="7">
        <v>2</v>
      </c>
      <c r="D37" s="18">
        <v>2</v>
      </c>
      <c r="E37" s="19">
        <v>1</v>
      </c>
      <c r="F37" s="19">
        <v>10</v>
      </c>
      <c r="G37" s="23">
        <v>7</v>
      </c>
      <c r="H37" s="24">
        <f>D37/SUM(D37:G37)</f>
        <v>0.1</v>
      </c>
      <c r="I37" s="24">
        <f>E37/SUM(D37:G37)</f>
        <v>0.05</v>
      </c>
      <c r="J37" s="24">
        <f>F37/SUM(D37:G37)</f>
        <v>0.5</v>
      </c>
      <c r="K37" s="24">
        <f>G37/SUM(D37:G37)</f>
        <v>0.35</v>
      </c>
      <c r="L37" s="155"/>
      <c r="M37" s="155"/>
      <c r="N37" s="155"/>
      <c r="O37" s="155"/>
      <c r="P37" s="155"/>
    </row>
    <row r="38" spans="2:16" ht="18.75" customHeight="1" x14ac:dyDescent="0.2">
      <c r="B38" s="154"/>
      <c r="C38" s="7">
        <v>3</v>
      </c>
      <c r="D38" s="13">
        <v>2</v>
      </c>
      <c r="E38" s="14">
        <v>2</v>
      </c>
      <c r="F38" s="14">
        <v>14</v>
      </c>
      <c r="G38" s="22">
        <v>2</v>
      </c>
      <c r="H38" s="24">
        <f>D38/SUM(D38:G38)</f>
        <v>0.1</v>
      </c>
      <c r="I38" s="24">
        <f>E38/SUM(D38:G38)</f>
        <v>0.1</v>
      </c>
      <c r="J38" s="24">
        <f>F38/SUM(D38:G38)</f>
        <v>0.7</v>
      </c>
      <c r="K38" s="24">
        <f>G38/SUM(D38:G38)</f>
        <v>0.1</v>
      </c>
      <c r="L38" s="155"/>
      <c r="M38" s="155"/>
      <c r="N38" s="155"/>
      <c r="O38" s="155"/>
      <c r="P38" s="155"/>
    </row>
    <row r="39" spans="2:16" ht="18.75" customHeight="1" x14ac:dyDescent="0.2">
      <c r="B39" s="154"/>
      <c r="C39" s="7">
        <v>4</v>
      </c>
      <c r="D39" s="18">
        <v>1</v>
      </c>
      <c r="E39" s="19">
        <v>4</v>
      </c>
      <c r="F39" s="19">
        <v>7</v>
      </c>
      <c r="G39" s="23">
        <v>8</v>
      </c>
      <c r="H39" s="24">
        <f>D39/SUM(D39:G39)</f>
        <v>0.05</v>
      </c>
      <c r="I39" s="24">
        <f>E39/SUM(D39:G39)</f>
        <v>0.2</v>
      </c>
      <c r="J39" s="24">
        <f>F39/SUM(D39:G39)</f>
        <v>0.35</v>
      </c>
      <c r="K39" s="24">
        <f>G39/SUM(D39:G39)</f>
        <v>0.4</v>
      </c>
      <c r="L39" s="155"/>
      <c r="M39" s="155"/>
      <c r="N39" s="155"/>
      <c r="O39" s="155"/>
      <c r="P39" s="155"/>
    </row>
    <row r="40" spans="2:16" ht="5.25" customHeight="1" x14ac:dyDescent="0.2"/>
    <row r="41" spans="2:16" ht="10.5" customHeight="1" x14ac:dyDescent="0.2">
      <c r="B41" s="29" t="s">
        <v>18</v>
      </c>
      <c r="C41" s="32" t="s">
        <v>23</v>
      </c>
      <c r="D41" s="30"/>
      <c r="E41" s="30"/>
      <c r="F41" s="30"/>
      <c r="G41" s="25" t="s">
        <v>16</v>
      </c>
      <c r="H41" s="31" t="s">
        <v>24</v>
      </c>
      <c r="I41" s="30"/>
      <c r="J41" s="30"/>
      <c r="K41" s="30"/>
      <c r="L41" s="27" t="s">
        <v>18</v>
      </c>
      <c r="M41" s="31" t="s">
        <v>26</v>
      </c>
      <c r="N41" s="30"/>
      <c r="O41" s="30"/>
      <c r="P41" s="30"/>
    </row>
    <row r="42" spans="2:16" ht="10.5" customHeight="1" x14ac:dyDescent="0.2">
      <c r="B42" s="29" t="s">
        <v>20</v>
      </c>
      <c r="C42" s="32" t="s">
        <v>9</v>
      </c>
      <c r="D42" s="30"/>
      <c r="E42" s="30"/>
      <c r="F42" s="30"/>
      <c r="G42" s="26" t="s">
        <v>17</v>
      </c>
      <c r="H42" s="31" t="s">
        <v>25</v>
      </c>
      <c r="I42" s="30"/>
      <c r="J42" s="30"/>
      <c r="K42" s="30"/>
      <c r="L42" s="28" t="s">
        <v>19</v>
      </c>
      <c r="M42" s="31" t="s">
        <v>27</v>
      </c>
      <c r="N42" s="30"/>
      <c r="O42" s="30"/>
      <c r="P42" s="30"/>
    </row>
    <row r="43" spans="2:16" x14ac:dyDescent="0.2">
      <c r="B43" s="30" t="s">
        <v>28</v>
      </c>
    </row>
    <row r="45" spans="2:16" x14ac:dyDescent="0.2">
      <c r="B45" s="151" t="s">
        <v>47</v>
      </c>
      <c r="C45" s="151"/>
      <c r="D45" s="151"/>
      <c r="E45" s="151"/>
      <c r="F45" s="151"/>
      <c r="G45" s="151"/>
      <c r="H45" s="42"/>
      <c r="I45" s="42"/>
      <c r="J45" s="42"/>
    </row>
    <row r="46" spans="2:16" ht="13.5" customHeight="1" x14ac:dyDescent="0.2">
      <c r="B46" s="152"/>
      <c r="C46" s="152"/>
      <c r="D46" s="152"/>
      <c r="E46" s="152"/>
      <c r="F46" s="152"/>
      <c r="G46" s="152"/>
      <c r="H46" s="152"/>
      <c r="I46" s="152"/>
      <c r="J46" s="152"/>
      <c r="K46" s="152"/>
      <c r="L46" s="152"/>
      <c r="M46" s="152"/>
      <c r="N46" s="152"/>
      <c r="O46" s="152"/>
      <c r="P46" s="152"/>
    </row>
    <row r="47" spans="2:16" x14ac:dyDescent="0.2">
      <c r="B47" s="152"/>
      <c r="C47" s="152"/>
      <c r="D47" s="152"/>
      <c r="E47" s="152"/>
      <c r="F47" s="152"/>
      <c r="G47" s="152"/>
      <c r="H47" s="152"/>
      <c r="I47" s="152"/>
      <c r="J47" s="152"/>
      <c r="K47" s="152"/>
      <c r="L47" s="152"/>
      <c r="M47" s="152"/>
      <c r="N47" s="152"/>
      <c r="O47" s="152"/>
      <c r="P47" s="152"/>
    </row>
  </sheetData>
  <mergeCells count="50">
    <mergeCell ref="B8:B11"/>
    <mergeCell ref="L8:P11"/>
    <mergeCell ref="B13:B14"/>
    <mergeCell ref="C13:C14"/>
    <mergeCell ref="D13:G13"/>
    <mergeCell ref="H13:K13"/>
    <mergeCell ref="L13:P13"/>
    <mergeCell ref="H14:K14"/>
    <mergeCell ref="L14:P14"/>
    <mergeCell ref="B2:P2"/>
    <mergeCell ref="B6:B7"/>
    <mergeCell ref="C6:C7"/>
    <mergeCell ref="D6:G6"/>
    <mergeCell ref="H6:K6"/>
    <mergeCell ref="L6:P6"/>
    <mergeCell ref="H7:K7"/>
    <mergeCell ref="L7:P7"/>
    <mergeCell ref="B15:B18"/>
    <mergeCell ref="L15:P18"/>
    <mergeCell ref="B20:B21"/>
    <mergeCell ref="C20:C21"/>
    <mergeCell ref="D20:G20"/>
    <mergeCell ref="H20:K20"/>
    <mergeCell ref="L20:P20"/>
    <mergeCell ref="H21:K21"/>
    <mergeCell ref="L21:P21"/>
    <mergeCell ref="L22:P25"/>
    <mergeCell ref="B27:B28"/>
    <mergeCell ref="C27:C28"/>
    <mergeCell ref="D27:G27"/>
    <mergeCell ref="H27:K27"/>
    <mergeCell ref="L27:P27"/>
    <mergeCell ref="H28:K28"/>
    <mergeCell ref="L28:P28"/>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s>
  <phoneticPr fontId="29"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vt:lpstr>
      <vt:lpstr>Escala y desempeños institucion</vt:lpstr>
      <vt:lpstr>Área Español</vt:lpstr>
      <vt:lpstr>Área matemáticas</vt:lpstr>
      <vt:lpstr>Área Inglés</vt:lpstr>
      <vt:lpstr>Área Sociales</vt:lpstr>
      <vt:lpstr>Área Naturales</vt:lpstr>
      <vt:lpstr>Consolidado áreas o asignatura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User</cp:lastModifiedBy>
  <cp:lastPrinted>2019-09-03T23:22:39Z</cp:lastPrinted>
  <dcterms:created xsi:type="dcterms:W3CDTF">2019-06-10T12:48:45Z</dcterms:created>
  <dcterms:modified xsi:type="dcterms:W3CDTF">2021-02-16T20:27:00Z</dcterms:modified>
</cp:coreProperties>
</file>