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5" yWindow="-15" windowWidth="20505" windowHeight="4065" activeTab="3"/>
  </bookViews>
  <sheets>
    <sheet name="INICIO" sheetId="1" r:id="rId1"/>
    <sheet name="REVI_IDENT" sheetId="2" r:id="rId2"/>
    <sheet name="CONTEXTO" sheetId="3" r:id="rId3"/>
    <sheet name="AUTOEVA" sheetId="4" r:id="rId4"/>
    <sheet name="ConAUTO" sheetId="5" r:id="rId5"/>
    <sheet name="DIRECTIVA" sheetId="6" r:id="rId6"/>
    <sheet name="ACADEMICA" sheetId="7" r:id="rId7"/>
    <sheet name="ADMINIST" sheetId="8" r:id="rId8"/>
    <sheet name="COMUNITARIA" sheetId="9" r:id="rId9"/>
    <sheet name="ANALISIS POR GESTION" sheetId="10" r:id="rId10"/>
    <sheet name="OBJS" sheetId="11" r:id="rId11"/>
    <sheet name="MET_IND" sheetId="12" r:id="rId12"/>
    <sheet name="ACCS VIGENCIA 2017" sheetId="13" r:id="rId13"/>
    <sheet name="TARS VIGENCIA 2017" sheetId="14" r:id="rId14"/>
    <sheet name="ACCS VIGENCIA 2018" sheetId="15" r:id="rId15"/>
    <sheet name="TARS VIGENCIA 2018" sheetId="16" r:id="rId16"/>
    <sheet name="ACCS VIGENCIA 2019" sheetId="17" r:id="rId17"/>
    <sheet name="TARS VIGENCIA 2019" sheetId="18" r:id="rId18"/>
  </sheets>
  <externalReferences>
    <externalReference r:id="rId19"/>
    <externalReference r:id="rId20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3" l="1"/>
  <c r="A17" i="18" l="1"/>
  <c r="A21" i="14"/>
  <c r="A17" i="14"/>
  <c r="A9" i="14"/>
  <c r="A5" i="14"/>
  <c r="A73" i="12"/>
  <c r="A69" i="12"/>
  <c r="A65" i="12"/>
  <c r="A61" i="12"/>
  <c r="A57" i="12"/>
  <c r="A53" i="12"/>
  <c r="A49" i="12"/>
  <c r="A45" i="12"/>
  <c r="A41" i="12"/>
  <c r="A37" i="12"/>
  <c r="A33" i="12"/>
  <c r="A29" i="12"/>
  <c r="A25" i="12"/>
  <c r="A21" i="12"/>
  <c r="A17" i="12"/>
  <c r="A13" i="12"/>
  <c r="A9" i="12"/>
  <c r="A5" i="12"/>
  <c r="A385" i="18" l="1"/>
  <c r="A381" i="18"/>
  <c r="A377" i="18"/>
  <c r="A373" i="18"/>
  <c r="A369" i="18"/>
  <c r="A365" i="18"/>
  <c r="A361" i="18"/>
  <c r="A357" i="18"/>
  <c r="A353" i="18"/>
  <c r="A349" i="18"/>
  <c r="A345" i="18"/>
  <c r="A341" i="18"/>
  <c r="A337" i="18"/>
  <c r="A333" i="18"/>
  <c r="A329" i="18"/>
  <c r="A325" i="18"/>
  <c r="A321" i="18"/>
  <c r="A317" i="18"/>
  <c r="A313" i="18"/>
  <c r="A309" i="18"/>
  <c r="A305" i="18"/>
  <c r="A301" i="18"/>
  <c r="A297" i="18"/>
  <c r="A293" i="18"/>
  <c r="A289" i="18"/>
  <c r="A285" i="18"/>
  <c r="A281" i="18"/>
  <c r="A277" i="18"/>
  <c r="A273" i="18"/>
  <c r="A269" i="18"/>
  <c r="A265" i="18"/>
  <c r="A261" i="18"/>
  <c r="A257" i="18"/>
  <c r="A253" i="18"/>
  <c r="A249" i="18"/>
  <c r="A245" i="18"/>
  <c r="A241" i="18"/>
  <c r="A237" i="18"/>
  <c r="A233" i="18"/>
  <c r="A229" i="18"/>
  <c r="A225" i="18"/>
  <c r="A221" i="18"/>
  <c r="A217" i="18"/>
  <c r="A213" i="18"/>
  <c r="A209" i="18"/>
  <c r="A205" i="18"/>
  <c r="A201" i="18"/>
  <c r="A197" i="18"/>
  <c r="A193" i="18"/>
  <c r="A189" i="18"/>
  <c r="A185" i="18"/>
  <c r="A181" i="18"/>
  <c r="A177" i="18"/>
  <c r="A173" i="18"/>
  <c r="A169" i="18"/>
  <c r="A165" i="18"/>
  <c r="A161" i="18"/>
  <c r="A157" i="18"/>
  <c r="A153" i="18"/>
  <c r="A149" i="18"/>
  <c r="A145" i="18"/>
  <c r="A141" i="18"/>
  <c r="A137" i="18"/>
  <c r="A133" i="18"/>
  <c r="A129" i="18"/>
  <c r="A125" i="18"/>
  <c r="A121" i="18"/>
  <c r="A117" i="18"/>
  <c r="A113" i="18"/>
  <c r="A109" i="18"/>
  <c r="A105" i="18"/>
  <c r="A101" i="18"/>
  <c r="A97" i="18"/>
  <c r="A93" i="18"/>
  <c r="A89" i="18"/>
  <c r="A85" i="18"/>
  <c r="A81" i="18"/>
  <c r="A77" i="18"/>
  <c r="A73" i="18"/>
  <c r="A69" i="18"/>
  <c r="A65" i="18"/>
  <c r="A61" i="18"/>
  <c r="A57" i="18"/>
  <c r="A53" i="18"/>
  <c r="A49" i="18"/>
  <c r="A45" i="18"/>
  <c r="A41" i="18"/>
  <c r="A37" i="18"/>
  <c r="A33" i="18"/>
  <c r="A21" i="18"/>
  <c r="A13" i="18"/>
  <c r="A9" i="18"/>
  <c r="A5" i="18"/>
  <c r="A98" i="17"/>
  <c r="A94" i="17"/>
  <c r="A90" i="17"/>
  <c r="A86" i="17"/>
  <c r="A82" i="17"/>
  <c r="A78" i="17"/>
  <c r="A10" i="17"/>
  <c r="A6" i="17"/>
  <c r="A385" i="16"/>
  <c r="A381" i="16"/>
  <c r="A377" i="16"/>
  <c r="A373" i="16"/>
  <c r="A369" i="16"/>
  <c r="A365" i="16"/>
  <c r="A361" i="16"/>
  <c r="A357" i="16"/>
  <c r="A353" i="16"/>
  <c r="A349" i="16"/>
  <c r="A345" i="16"/>
  <c r="A341" i="16"/>
  <c r="A337" i="16"/>
  <c r="A333" i="16"/>
  <c r="A329" i="16"/>
  <c r="A325" i="16"/>
  <c r="A321" i="16"/>
  <c r="A317" i="16"/>
  <c r="A313" i="16"/>
  <c r="A309" i="16"/>
  <c r="A305" i="16"/>
  <c r="A301" i="16"/>
  <c r="A297" i="16"/>
  <c r="A293" i="16"/>
  <c r="A289" i="16"/>
  <c r="A285" i="16"/>
  <c r="A281" i="16"/>
  <c r="A277" i="16"/>
  <c r="A273" i="16"/>
  <c r="A269" i="16"/>
  <c r="A265" i="16"/>
  <c r="A261" i="16"/>
  <c r="A257" i="16"/>
  <c r="A253" i="16"/>
  <c r="A249" i="16"/>
  <c r="A245" i="16"/>
  <c r="A241" i="16"/>
  <c r="A237" i="16"/>
  <c r="A233" i="16"/>
  <c r="A229" i="16"/>
  <c r="A225" i="16"/>
  <c r="A221" i="16"/>
  <c r="A217" i="16"/>
  <c r="A213" i="16"/>
  <c r="A209" i="16"/>
  <c r="A205" i="16"/>
  <c r="A201" i="16"/>
  <c r="A197" i="16"/>
  <c r="A193" i="16"/>
  <c r="A189" i="16"/>
  <c r="A185" i="16"/>
  <c r="A181" i="16"/>
  <c r="A177" i="16"/>
  <c r="A173" i="16"/>
  <c r="A169" i="16"/>
  <c r="A165" i="16"/>
  <c r="A161" i="16"/>
  <c r="A157" i="16"/>
  <c r="A153" i="16"/>
  <c r="A149" i="16"/>
  <c r="A145" i="16"/>
  <c r="A141" i="16"/>
  <c r="A137" i="16"/>
  <c r="A133" i="16"/>
  <c r="A129" i="16"/>
  <c r="A125" i="16"/>
  <c r="A121" i="16"/>
  <c r="A117" i="16"/>
  <c r="A113" i="16"/>
  <c r="A109" i="16"/>
  <c r="A105" i="16"/>
  <c r="A101" i="16"/>
  <c r="A97" i="16"/>
  <c r="A93" i="16"/>
  <c r="A89" i="16"/>
  <c r="A85" i="16"/>
  <c r="A81" i="16"/>
  <c r="A77" i="16"/>
  <c r="A73" i="16"/>
  <c r="A69" i="16"/>
  <c r="A65" i="16"/>
  <c r="A61" i="16"/>
  <c r="A57" i="16"/>
  <c r="A53" i="16"/>
  <c r="A49" i="16"/>
  <c r="A45" i="16"/>
  <c r="A41" i="16"/>
  <c r="A37" i="16"/>
  <c r="A33" i="16"/>
  <c r="A29" i="16"/>
  <c r="A25" i="16"/>
  <c r="A17" i="16"/>
  <c r="A13" i="16"/>
  <c r="A9" i="16"/>
  <c r="A5" i="16"/>
  <c r="A98" i="15"/>
  <c r="A94" i="15"/>
  <c r="A90" i="15"/>
  <c r="A86" i="15"/>
  <c r="A82" i="15"/>
  <c r="A78" i="15"/>
  <c r="A74" i="15"/>
  <c r="A70" i="15"/>
  <c r="A66" i="15"/>
  <c r="A62" i="15"/>
  <c r="A58" i="15"/>
  <c r="A54" i="15"/>
  <c r="A50" i="15"/>
  <c r="A46" i="15"/>
  <c r="A42" i="15"/>
  <c r="A38" i="15"/>
  <c r="A34" i="15"/>
  <c r="A30" i="15"/>
  <c r="A26" i="15"/>
  <c r="A22" i="15"/>
  <c r="A18" i="15"/>
  <c r="A14" i="15"/>
  <c r="A10" i="15"/>
  <c r="A6" i="15"/>
  <c r="A337" i="14"/>
  <c r="A333" i="14"/>
  <c r="A329" i="14"/>
  <c r="A325" i="14"/>
  <c r="A321" i="14"/>
  <c r="A317" i="14"/>
  <c r="A313" i="14"/>
  <c r="A309" i="14"/>
  <c r="A305" i="14"/>
  <c r="A301" i="14"/>
  <c r="A297" i="14"/>
  <c r="A293" i="14"/>
  <c r="A289" i="14"/>
  <c r="A285" i="14"/>
  <c r="A281" i="14"/>
  <c r="A277" i="14"/>
  <c r="A273" i="14"/>
  <c r="A269" i="14"/>
  <c r="A265" i="14"/>
  <c r="A261" i="14"/>
  <c r="A257" i="14"/>
  <c r="A253" i="14"/>
  <c r="A249" i="14"/>
  <c r="A245" i="14"/>
  <c r="A241" i="14"/>
  <c r="A237" i="14"/>
  <c r="A233" i="14"/>
  <c r="A229" i="14"/>
  <c r="A225" i="14"/>
  <c r="A221" i="14"/>
  <c r="A217" i="14"/>
  <c r="A213" i="14"/>
  <c r="A209" i="14"/>
  <c r="A205" i="14"/>
  <c r="A201" i="14"/>
  <c r="A197" i="14"/>
  <c r="A193" i="14"/>
  <c r="A189" i="14"/>
  <c r="A185" i="14"/>
  <c r="A181" i="14"/>
  <c r="A177" i="14"/>
  <c r="A173" i="14"/>
  <c r="A169" i="14"/>
  <c r="A165" i="14"/>
  <c r="A161" i="14"/>
  <c r="A157" i="14"/>
  <c r="A153" i="14"/>
  <c r="A149" i="14"/>
  <c r="A145" i="14"/>
  <c r="A141" i="14"/>
  <c r="A137" i="14"/>
  <c r="A133" i="14"/>
  <c r="A129" i="14"/>
  <c r="A125" i="14"/>
  <c r="A121" i="14"/>
  <c r="A117" i="14"/>
  <c r="A113" i="14"/>
  <c r="A109" i="14"/>
  <c r="A105" i="14"/>
  <c r="A101" i="14"/>
  <c r="A97" i="14"/>
  <c r="A93" i="14"/>
  <c r="A89" i="14"/>
  <c r="A85" i="14"/>
  <c r="A81" i="14"/>
  <c r="A77" i="14"/>
  <c r="A73" i="14"/>
  <c r="A69" i="14"/>
  <c r="A65" i="14"/>
  <c r="A61" i="14"/>
  <c r="A57" i="14"/>
  <c r="A53" i="14"/>
  <c r="A49" i="14"/>
  <c r="A45" i="14"/>
  <c r="A41" i="14"/>
  <c r="A37" i="14"/>
  <c r="A33" i="14"/>
  <c r="A29" i="14"/>
  <c r="A25" i="14"/>
  <c r="A98" i="13"/>
  <c r="A94" i="13"/>
  <c r="A90" i="13"/>
  <c r="A86" i="13"/>
  <c r="A82" i="13"/>
  <c r="A78" i="13"/>
  <c r="A74" i="13"/>
  <c r="A70" i="13"/>
  <c r="A66" i="13"/>
  <c r="A62" i="13"/>
  <c r="A58" i="13"/>
  <c r="A54" i="13"/>
  <c r="A50" i="13"/>
  <c r="A46" i="13"/>
  <c r="A42" i="13"/>
  <c r="A38" i="13"/>
  <c r="A34" i="13"/>
  <c r="A30" i="13"/>
  <c r="A26" i="13"/>
  <c r="A22" i="13"/>
  <c r="A18" i="13"/>
  <c r="A14" i="13"/>
  <c r="A10" i="13"/>
  <c r="A6" i="13"/>
  <c r="B27" i="11"/>
  <c r="B25" i="11"/>
  <c r="B23" i="11"/>
  <c r="I6" i="9"/>
  <c r="E6" i="9"/>
  <c r="I5" i="9"/>
  <c r="E5" i="9"/>
  <c r="I8" i="8"/>
  <c r="E8" i="8"/>
  <c r="I6" i="8"/>
  <c r="E6" i="8"/>
  <c r="I4" i="8"/>
  <c r="E4" i="8"/>
  <c r="I7" i="7"/>
  <c r="E7" i="7"/>
  <c r="I5" i="7"/>
  <c r="E5" i="7"/>
  <c r="Q98" i="4"/>
  <c r="M98" i="4"/>
  <c r="Q97" i="4"/>
  <c r="M97" i="4"/>
  <c r="Q96" i="4"/>
  <c r="M96" i="4"/>
  <c r="Q95" i="4"/>
  <c r="M95" i="4"/>
  <c r="Q94" i="4"/>
  <c r="M94" i="4"/>
  <c r="Q93" i="4"/>
  <c r="M93" i="4"/>
  <c r="Q92" i="4"/>
  <c r="M92" i="4"/>
  <c r="Q91" i="4"/>
  <c r="M91" i="4"/>
  <c r="Q90" i="4"/>
  <c r="M90" i="4"/>
  <c r="Q89" i="4"/>
  <c r="M89" i="4"/>
  <c r="Q88" i="4"/>
  <c r="M88" i="4"/>
  <c r="Q87" i="4"/>
  <c r="M87" i="4"/>
  <c r="Q86" i="4"/>
  <c r="M86" i="4"/>
  <c r="Q85" i="4"/>
  <c r="M85" i="4"/>
  <c r="Q84" i="4"/>
  <c r="M84" i="4"/>
  <c r="Q83" i="4"/>
  <c r="M83" i="4"/>
  <c r="Q82" i="4"/>
  <c r="M82" i="4"/>
  <c r="Q81" i="4"/>
  <c r="M81" i="4"/>
  <c r="Q80" i="4"/>
  <c r="M80" i="4"/>
  <c r="M79" i="4"/>
  <c r="M78" i="4"/>
  <c r="M77" i="4"/>
  <c r="M76" i="4"/>
  <c r="M75" i="4"/>
  <c r="M74" i="4"/>
  <c r="Q73" i="4"/>
  <c r="M73" i="4"/>
  <c r="Q72" i="4"/>
  <c r="M72" i="4"/>
  <c r="Q71" i="4"/>
  <c r="M71" i="4"/>
  <c r="Q70" i="4"/>
  <c r="M70" i="4"/>
  <c r="Q69" i="4"/>
  <c r="M69" i="4"/>
  <c r="Q68" i="4"/>
  <c r="M68" i="4"/>
  <c r="Q67" i="4"/>
  <c r="M67" i="4"/>
  <c r="M66" i="4"/>
  <c r="M65" i="4"/>
  <c r="M64" i="4"/>
  <c r="M63" i="4"/>
  <c r="Q62" i="4"/>
  <c r="M62" i="4"/>
  <c r="Q61" i="4"/>
  <c r="M61" i="4"/>
  <c r="Q60" i="4"/>
  <c r="M60" i="4"/>
  <c r="Q59" i="4"/>
  <c r="M59" i="4"/>
  <c r="Q58" i="4"/>
  <c r="M58" i="4"/>
  <c r="Q57" i="4"/>
  <c r="M57" i="4"/>
  <c r="Q56" i="4"/>
  <c r="M56" i="4"/>
  <c r="Q55" i="4"/>
  <c r="M55" i="4"/>
  <c r="Q54" i="4"/>
  <c r="M54" i="4"/>
  <c r="Q53" i="4"/>
  <c r="M53" i="4"/>
  <c r="Q52" i="4"/>
  <c r="M52" i="4"/>
  <c r="Q51" i="4"/>
  <c r="M51" i="4"/>
  <c r="Q50" i="4"/>
  <c r="M50" i="4"/>
  <c r="Q49" i="4"/>
  <c r="M49" i="4"/>
  <c r="Q48" i="4"/>
  <c r="M48" i="4"/>
  <c r="Q47" i="4"/>
  <c r="M47" i="4"/>
  <c r="Q46" i="4"/>
  <c r="M46" i="4"/>
  <c r="Q45" i="4"/>
  <c r="M45" i="4"/>
  <c r="Q44" i="4"/>
  <c r="M44" i="4"/>
  <c r="M43" i="4"/>
  <c r="M42" i="4"/>
  <c r="Q41" i="4"/>
  <c r="M41" i="4"/>
  <c r="Q40" i="4"/>
  <c r="M40" i="4"/>
  <c r="Q39" i="4"/>
  <c r="M39" i="4"/>
  <c r="M38" i="4"/>
  <c r="M37" i="4"/>
  <c r="Q36" i="4"/>
  <c r="M36" i="4"/>
  <c r="Q35" i="4"/>
  <c r="M35" i="4"/>
  <c r="M34" i="4"/>
  <c r="M33" i="4"/>
  <c r="Q32" i="4"/>
  <c r="M32" i="4"/>
  <c r="Q31" i="4"/>
  <c r="M31" i="4"/>
  <c r="Q30" i="4"/>
  <c r="M30" i="4"/>
  <c r="Q29" i="4"/>
  <c r="M29" i="4"/>
  <c r="Q28" i="4"/>
  <c r="M28" i="4"/>
  <c r="AG27" i="4"/>
  <c r="I7" i="9" s="1"/>
  <c r="AE27" i="4"/>
  <c r="G7" i="9" s="1"/>
  <c r="AC27" i="4"/>
  <c r="AD27" i="4" s="1"/>
  <c r="F7" i="9" s="1"/>
  <c r="AA27" i="4"/>
  <c r="C7" i="9" s="1"/>
  <c r="Q27" i="4"/>
  <c r="M27" i="4"/>
  <c r="AH26" i="4"/>
  <c r="J6" i="9" s="1"/>
  <c r="AG26" i="4"/>
  <c r="AF26" i="4"/>
  <c r="H6" i="9" s="1"/>
  <c r="AE26" i="4"/>
  <c r="G6" i="9" s="1"/>
  <c r="AD26" i="4"/>
  <c r="F6" i="9" s="1"/>
  <c r="AC26" i="4"/>
  <c r="AB26" i="4"/>
  <c r="D6" i="9" s="1"/>
  <c r="AA26" i="4"/>
  <c r="C6" i="9" s="1"/>
  <c r="Q26" i="4"/>
  <c r="M26" i="4"/>
  <c r="AH25" i="4"/>
  <c r="J5" i="9" s="1"/>
  <c r="AG25" i="4"/>
  <c r="AF25" i="4"/>
  <c r="H5" i="9" s="1"/>
  <c r="AE25" i="4"/>
  <c r="G5" i="9" s="1"/>
  <c r="AD25" i="4"/>
  <c r="F5" i="9" s="1"/>
  <c r="AC25" i="4"/>
  <c r="AB25" i="4"/>
  <c r="D5" i="9" s="1"/>
  <c r="AA25" i="4"/>
  <c r="C5" i="9" s="1"/>
  <c r="Q25" i="4"/>
  <c r="M25" i="4"/>
  <c r="AG24" i="4"/>
  <c r="AG28" i="4" s="1"/>
  <c r="AE24" i="4"/>
  <c r="G4" i="9" s="1"/>
  <c r="AC24" i="4"/>
  <c r="AC28" i="4" s="1"/>
  <c r="AA24" i="4"/>
  <c r="C4" i="9" s="1"/>
  <c r="Q24" i="4"/>
  <c r="M24" i="4"/>
  <c r="Q23" i="4"/>
  <c r="M23" i="4"/>
  <c r="AH22" i="4"/>
  <c r="J8" i="8" s="1"/>
  <c r="AG22" i="4"/>
  <c r="AF22" i="4"/>
  <c r="H8" i="8" s="1"/>
  <c r="AE22" i="4"/>
  <c r="G8" i="8" s="1"/>
  <c r="AD22" i="4"/>
  <c r="F8" i="8" s="1"/>
  <c r="AC22" i="4"/>
  <c r="AB22" i="4"/>
  <c r="D8" i="8" s="1"/>
  <c r="AA22" i="4"/>
  <c r="C8" i="8" s="1"/>
  <c r="M22" i="4"/>
  <c r="AG21" i="4"/>
  <c r="AE21" i="4"/>
  <c r="AC21" i="4"/>
  <c r="AA21" i="4"/>
  <c r="M21" i="4"/>
  <c r="AH20" i="4"/>
  <c r="J6" i="8" s="1"/>
  <c r="AG20" i="4"/>
  <c r="AF20" i="4"/>
  <c r="H6" i="8" s="1"/>
  <c r="AE20" i="4"/>
  <c r="G6" i="8" s="1"/>
  <c r="AD20" i="4"/>
  <c r="F6" i="8" s="1"/>
  <c r="AC20" i="4"/>
  <c r="AB20" i="4"/>
  <c r="D6" i="8" s="1"/>
  <c r="AA20" i="4"/>
  <c r="C6" i="8" s="1"/>
  <c r="M20" i="4"/>
  <c r="AG19" i="4"/>
  <c r="AE19" i="4"/>
  <c r="AC19" i="4"/>
  <c r="AA19" i="4"/>
  <c r="M19" i="4"/>
  <c r="AH18" i="4"/>
  <c r="J4" i="8" s="1"/>
  <c r="AG18" i="4"/>
  <c r="AG23" i="4" s="1"/>
  <c r="AF18" i="4"/>
  <c r="H4" i="8" s="1"/>
  <c r="AE18" i="4"/>
  <c r="G4" i="8" s="1"/>
  <c r="AD18" i="4"/>
  <c r="F4" i="8" s="1"/>
  <c r="AC18" i="4"/>
  <c r="AC23" i="4" s="1"/>
  <c r="AB18" i="4"/>
  <c r="D4" i="8" s="1"/>
  <c r="AA18" i="4"/>
  <c r="C4" i="8" s="1"/>
  <c r="M18" i="4"/>
  <c r="M17" i="4"/>
  <c r="AH16" i="4"/>
  <c r="J7" i="7" s="1"/>
  <c r="AG16" i="4"/>
  <c r="AF16" i="4"/>
  <c r="H7" i="7" s="1"/>
  <c r="AE16" i="4"/>
  <c r="G7" i="7" s="1"/>
  <c r="AD16" i="4"/>
  <c r="F7" i="7" s="1"/>
  <c r="AC16" i="4"/>
  <c r="AB16" i="4"/>
  <c r="D7" i="7" s="1"/>
  <c r="AA16" i="4"/>
  <c r="C7" i="7" s="1"/>
  <c r="M16" i="4"/>
  <c r="AG15" i="4"/>
  <c r="AE15" i="4"/>
  <c r="AC15" i="4"/>
  <c r="AA15" i="4"/>
  <c r="M15" i="4"/>
  <c r="AH14" i="4"/>
  <c r="J5" i="7" s="1"/>
  <c r="AG14" i="4"/>
  <c r="AF14" i="4"/>
  <c r="H5" i="7" s="1"/>
  <c r="AE14" i="4"/>
  <c r="G5" i="7" s="1"/>
  <c r="AD14" i="4"/>
  <c r="F5" i="7" s="1"/>
  <c r="AC14" i="4"/>
  <c r="AB14" i="4"/>
  <c r="D5" i="7" s="1"/>
  <c r="AA14" i="4"/>
  <c r="C5" i="7" s="1"/>
  <c r="M14" i="4"/>
  <c r="AG13" i="4"/>
  <c r="AE13" i="4"/>
  <c r="AC13" i="4"/>
  <c r="AA13" i="4"/>
  <c r="M13" i="4"/>
  <c r="Q12" i="4"/>
  <c r="M12" i="4"/>
  <c r="AH11" i="4"/>
  <c r="J8" i="6" s="1"/>
  <c r="AG11" i="4"/>
  <c r="I8" i="6" s="1"/>
  <c r="AF11" i="4"/>
  <c r="H8" i="6" s="1"/>
  <c r="AE11" i="4"/>
  <c r="G8" i="6" s="1"/>
  <c r="AD11" i="4"/>
  <c r="F8" i="6" s="1"/>
  <c r="AC11" i="4"/>
  <c r="E8" i="6" s="1"/>
  <c r="AB11" i="4"/>
  <c r="D8" i="6" s="1"/>
  <c r="AA11" i="4"/>
  <c r="C8" i="6" s="1"/>
  <c r="Q11" i="4"/>
  <c r="M11" i="4"/>
  <c r="AH10" i="4"/>
  <c r="J7" i="6" s="1"/>
  <c r="AG10" i="4"/>
  <c r="I7" i="6" s="1"/>
  <c r="AF10" i="4"/>
  <c r="H7" i="6" s="1"/>
  <c r="AE10" i="4"/>
  <c r="G7" i="6" s="1"/>
  <c r="AD10" i="4"/>
  <c r="F7" i="6" s="1"/>
  <c r="AC10" i="4"/>
  <c r="E7" i="6" s="1"/>
  <c r="AB10" i="4"/>
  <c r="D7" i="6" s="1"/>
  <c r="AA10" i="4"/>
  <c r="C7" i="6" s="1"/>
  <c r="Q10" i="4"/>
  <c r="M10" i="4"/>
  <c r="AH9" i="4"/>
  <c r="J6" i="6" s="1"/>
  <c r="AG9" i="4"/>
  <c r="I6" i="6" s="1"/>
  <c r="AF9" i="4"/>
  <c r="H6" i="6" s="1"/>
  <c r="AE9" i="4"/>
  <c r="G6" i="6" s="1"/>
  <c r="AD9" i="4"/>
  <c r="F6" i="6" s="1"/>
  <c r="AC9" i="4"/>
  <c r="E6" i="6" s="1"/>
  <c r="AB9" i="4"/>
  <c r="D6" i="6" s="1"/>
  <c r="AA9" i="4"/>
  <c r="C6" i="6" s="1"/>
  <c r="Q9" i="4"/>
  <c r="M9" i="4"/>
  <c r="AH8" i="4"/>
  <c r="J5" i="6" s="1"/>
  <c r="AG8" i="4"/>
  <c r="I5" i="6" s="1"/>
  <c r="AF8" i="4"/>
  <c r="H5" i="6" s="1"/>
  <c r="AE8" i="4"/>
  <c r="G5" i="6" s="1"/>
  <c r="AD8" i="4"/>
  <c r="F5" i="6" s="1"/>
  <c r="AC8" i="4"/>
  <c r="E5" i="6" s="1"/>
  <c r="AB8" i="4"/>
  <c r="D5" i="6" s="1"/>
  <c r="AA8" i="4"/>
  <c r="C5" i="6" s="1"/>
  <c r="Q8" i="4"/>
  <c r="B5" i="11" s="1"/>
  <c r="M8" i="4"/>
  <c r="AH7" i="4"/>
  <c r="J4" i="6" s="1"/>
  <c r="AG7" i="4"/>
  <c r="I4" i="6" s="1"/>
  <c r="AF7" i="4"/>
  <c r="H4" i="6" s="1"/>
  <c r="AE7" i="4"/>
  <c r="G4" i="6" s="1"/>
  <c r="AD7" i="4"/>
  <c r="F4" i="6" s="1"/>
  <c r="AC7" i="4"/>
  <c r="E4" i="6" s="1"/>
  <c r="AB7" i="4"/>
  <c r="D4" i="6" s="1"/>
  <c r="AA7" i="4"/>
  <c r="C4" i="6" s="1"/>
  <c r="Q7" i="4"/>
  <c r="M7" i="4"/>
  <c r="AH6" i="4"/>
  <c r="J3" i="6" s="1"/>
  <c r="AG6" i="4"/>
  <c r="I3" i="6" s="1"/>
  <c r="AF6" i="4"/>
  <c r="H3" i="6" s="1"/>
  <c r="AE6" i="4"/>
  <c r="G3" i="6" s="1"/>
  <c r="AD6" i="4"/>
  <c r="F3" i="6" s="1"/>
  <c r="AC6" i="4"/>
  <c r="E3" i="6" s="1"/>
  <c r="AB6" i="4"/>
  <c r="D3" i="6" s="1"/>
  <c r="AA6" i="4"/>
  <c r="C3" i="6" s="1"/>
  <c r="Q6" i="4"/>
  <c r="M6" i="4"/>
  <c r="F39" i="3"/>
  <c r="F22" i="3"/>
  <c r="F16" i="3"/>
  <c r="E61" i="2"/>
  <c r="E55" i="2"/>
  <c r="F45" i="2"/>
  <c r="F44" i="2"/>
  <c r="F43" i="2"/>
  <c r="F42" i="2"/>
  <c r="F41" i="2"/>
  <c r="E4" i="9" l="1"/>
  <c r="AB24" i="4"/>
  <c r="D4" i="9" s="1"/>
  <c r="AD24" i="4"/>
  <c r="F4" i="9" s="1"/>
  <c r="AF24" i="4"/>
  <c r="H4" i="9" s="1"/>
  <c r="AH24" i="4"/>
  <c r="J4" i="9" s="1"/>
  <c r="I4" i="9"/>
  <c r="E7" i="9"/>
  <c r="AB27" i="4"/>
  <c r="D7" i="9" s="1"/>
  <c r="AF27" i="4"/>
  <c r="H7" i="9" s="1"/>
  <c r="AH27" i="4"/>
  <c r="J7" i="9" s="1"/>
  <c r="C4" i="7"/>
  <c r="AB13" i="4"/>
  <c r="D4" i="7" s="1"/>
  <c r="G4" i="7"/>
  <c r="AF13" i="4"/>
  <c r="H4" i="7" s="1"/>
  <c r="C6" i="7"/>
  <c r="AB15" i="4"/>
  <c r="D6" i="7" s="1"/>
  <c r="G6" i="7"/>
  <c r="AF15" i="4"/>
  <c r="H6" i="7" s="1"/>
  <c r="AA17" i="4"/>
  <c r="AE17" i="4"/>
  <c r="C5" i="8"/>
  <c r="AB19" i="4"/>
  <c r="D5" i="8" s="1"/>
  <c r="G5" i="8"/>
  <c r="AF19" i="4"/>
  <c r="H5" i="8" s="1"/>
  <c r="C7" i="8"/>
  <c r="AB21" i="4"/>
  <c r="D7" i="8" s="1"/>
  <c r="G7" i="8"/>
  <c r="AF21" i="4"/>
  <c r="H7" i="8" s="1"/>
  <c r="AD13" i="4"/>
  <c r="F4" i="7" s="1"/>
  <c r="E4" i="7"/>
  <c r="AH13" i="4"/>
  <c r="J4" i="7" s="1"/>
  <c r="I4" i="7"/>
  <c r="AD15" i="4"/>
  <c r="F6" i="7" s="1"/>
  <c r="E6" i="7"/>
  <c r="AH15" i="4"/>
  <c r="J6" i="7" s="1"/>
  <c r="I6" i="7"/>
  <c r="AC17" i="4"/>
  <c r="AG17" i="4"/>
  <c r="AM34" i="4"/>
  <c r="E10" i="8"/>
  <c r="AQ34" i="4"/>
  <c r="I10" i="8"/>
  <c r="AD19" i="4"/>
  <c r="F5" i="8" s="1"/>
  <c r="E5" i="8"/>
  <c r="AH19" i="4"/>
  <c r="J5" i="8" s="1"/>
  <c r="I5" i="8"/>
  <c r="AD21" i="4"/>
  <c r="F7" i="8" s="1"/>
  <c r="E7" i="8"/>
  <c r="AH21" i="4"/>
  <c r="J7" i="8" s="1"/>
  <c r="I7" i="8"/>
  <c r="AM35" i="4"/>
  <c r="E10" i="9"/>
  <c r="AQ35" i="4"/>
  <c r="I10" i="9"/>
  <c r="AA12" i="4"/>
  <c r="AC12" i="4"/>
  <c r="AE12" i="4"/>
  <c r="AG12" i="4"/>
  <c r="AA23" i="4"/>
  <c r="AE23" i="4"/>
  <c r="AA28" i="4"/>
  <c r="AE28" i="4"/>
  <c r="C10" i="9" l="1"/>
  <c r="AK35" i="4"/>
  <c r="AB28" i="4"/>
  <c r="D10" i="9" s="1"/>
  <c r="AH28" i="4"/>
  <c r="J10" i="9" s="1"/>
  <c r="AD28" i="4"/>
  <c r="F10" i="9" s="1"/>
  <c r="G9" i="6"/>
  <c r="AO32" i="4"/>
  <c r="AF12" i="4"/>
  <c r="H9" i="6" s="1"/>
  <c r="C9" i="6"/>
  <c r="AK32" i="4"/>
  <c r="AB12" i="4"/>
  <c r="D9" i="6" s="1"/>
  <c r="H8" i="10"/>
  <c r="AR35" i="4"/>
  <c r="I8" i="10" s="1"/>
  <c r="D8" i="10"/>
  <c r="AN35" i="4"/>
  <c r="E8" i="10" s="1"/>
  <c r="H7" i="10"/>
  <c r="D7" i="10"/>
  <c r="AD17" i="4"/>
  <c r="F10" i="7" s="1"/>
  <c r="E10" i="7"/>
  <c r="AM33" i="4"/>
  <c r="G10" i="9"/>
  <c r="AO35" i="4"/>
  <c r="AF28" i="4"/>
  <c r="H10" i="9" s="1"/>
  <c r="G10" i="8"/>
  <c r="AO34" i="4"/>
  <c r="AF23" i="4"/>
  <c r="H10" i="8" s="1"/>
  <c r="AQ32" i="4"/>
  <c r="I9" i="6"/>
  <c r="AH12" i="4"/>
  <c r="J9" i="6" s="1"/>
  <c r="E9" i="6"/>
  <c r="AM32" i="4"/>
  <c r="AD12" i="4"/>
  <c r="F9" i="6" s="1"/>
  <c r="AH17" i="4"/>
  <c r="J10" i="7" s="1"/>
  <c r="I10" i="7"/>
  <c r="AQ33" i="4"/>
  <c r="G10" i="7"/>
  <c r="AF17" i="4"/>
  <c r="H10" i="7" s="1"/>
  <c r="AO33" i="4"/>
  <c r="C10" i="8"/>
  <c r="AK34" i="4"/>
  <c r="AB23" i="4"/>
  <c r="D10" i="8" s="1"/>
  <c r="AH23" i="4"/>
  <c r="J10" i="8" s="1"/>
  <c r="AD23" i="4"/>
  <c r="F10" i="8" s="1"/>
  <c r="C10" i="7"/>
  <c r="AB17" i="4"/>
  <c r="D10" i="7" s="1"/>
  <c r="AK33" i="4"/>
  <c r="AR33" i="4" l="1"/>
  <c r="I6" i="10" s="1"/>
  <c r="H6" i="10"/>
  <c r="H5" i="10"/>
  <c r="AR32" i="4"/>
  <c r="I5" i="10" s="1"/>
  <c r="F7" i="10"/>
  <c r="AP34" i="4"/>
  <c r="G7" i="10" s="1"/>
  <c r="AN34" i="4"/>
  <c r="E7" i="10" s="1"/>
  <c r="B6" i="10"/>
  <c r="AL33" i="4"/>
  <c r="C6" i="10" s="1"/>
  <c r="B7" i="10"/>
  <c r="AL34" i="4"/>
  <c r="C7" i="10" s="1"/>
  <c r="F6" i="10"/>
  <c r="AP33" i="4"/>
  <c r="G6" i="10" s="1"/>
  <c r="F8" i="10"/>
  <c r="AP35" i="4"/>
  <c r="G8" i="10" s="1"/>
  <c r="AN33" i="4"/>
  <c r="E6" i="10" s="1"/>
  <c r="D6" i="10"/>
  <c r="B5" i="10"/>
  <c r="AL32" i="4"/>
  <c r="C5" i="10" s="1"/>
  <c r="B8" i="10"/>
  <c r="AL35" i="4"/>
  <c r="C8" i="10" s="1"/>
  <c r="D5" i="10"/>
  <c r="AN32" i="4"/>
  <c r="E5" i="10" s="1"/>
  <c r="AR34" i="4"/>
  <c r="I7" i="10" s="1"/>
  <c r="F5" i="10"/>
  <c r="AP32" i="4"/>
  <c r="G5" i="10" s="1"/>
</calcChain>
</file>

<file path=xl/comments1.xml><?xml version="1.0" encoding="utf-8"?>
<comments xmlns="http://schemas.openxmlformats.org/spreadsheetml/2006/main">
  <authors>
    <author/>
  </authors>
  <commentList>
    <comment ref="I4" authorId="0">
      <text>
        <r>
          <rPr>
            <sz val="8"/>
            <color rgb="FF000000"/>
            <rFont val="Arial"/>
          </rPr>
          <t>MFIGUEROA:
DESCRIBIR  DETALLADAMENTE EN QUE SE GASTO EL RECURSO FINANCIERO.</t>
        </r>
      </text>
    </comment>
    <comment ref="M4" authorId="0">
      <text>
        <r>
          <rPr>
            <sz val="8"/>
            <color rgb="FF000000"/>
            <rFont val="Arial"/>
            <family val="2"/>
          </rPr>
          <t>MFIGUEROA:
Con lo que cuenta actualmente , cuantos docentes ya estan capacitados...</t>
        </r>
      </text>
    </comment>
    <comment ref="P4" authorId="0">
      <text>
        <r>
          <rPr>
            <sz val="8"/>
            <color rgb="FF000000"/>
            <rFont val="Arial"/>
            <family val="2"/>
          </rPr>
          <t>MFIGUEROA:
De donde toman el dato de cuantos docentes se capacitaran…..puede ser de Registro de docentes de la Institución...</t>
        </r>
      </text>
    </comment>
    <comment ref="A5" authorId="0">
      <text>
        <r>
          <rPr>
            <sz val="8"/>
            <color rgb="FF000000"/>
            <rFont val="Arial"/>
          </rPr>
          <t>MFIGUEROA:
META 1 OBJETIVO 1</t>
        </r>
      </text>
    </comment>
    <comment ref="A9" authorId="0">
      <text>
        <r>
          <rPr>
            <sz val="8"/>
            <color rgb="FF000000"/>
            <rFont val="Arial"/>
          </rPr>
          <t>MFIGUEROA:
META 2 OBJETIVO 1</t>
        </r>
      </text>
    </comment>
    <comment ref="A13" authorId="0">
      <text>
        <r>
          <rPr>
            <sz val="8"/>
            <color rgb="FF000000"/>
            <rFont val="Arial"/>
          </rPr>
          <t>MFIGUEROA:
META 1 OBJETIVO2</t>
        </r>
      </text>
    </comment>
    <comment ref="A17" authorId="0">
      <text>
        <r>
          <rPr>
            <sz val="8"/>
            <color rgb="FF000000"/>
            <rFont val="Arial"/>
          </rPr>
          <t xml:space="preserve">MFIGUEROA:
META 2  OBJETIVO 2
</t>
        </r>
      </text>
    </comment>
    <comment ref="A21" authorId="0">
      <text>
        <r>
          <rPr>
            <sz val="8"/>
            <color rgb="FF000000"/>
            <rFont val="Arial"/>
          </rPr>
          <t>MFIGUEROA:
META 1 OBJETIVO 3</t>
        </r>
      </text>
    </comment>
    <comment ref="A25" authorId="0">
      <text>
        <r>
          <rPr>
            <sz val="8"/>
            <color rgb="FF000000"/>
            <rFont val="Arial"/>
          </rPr>
          <t>MFIGUEROA:
META 2 OBJETIVO 3</t>
        </r>
      </text>
    </comment>
    <comment ref="A29" authorId="0">
      <text>
        <r>
          <rPr>
            <sz val="8"/>
            <color rgb="FF000000"/>
            <rFont val="Arial"/>
          </rPr>
          <t>MFIGUEROA:
META 1 OBJETIVO 4</t>
        </r>
      </text>
    </comment>
    <comment ref="A33" authorId="0">
      <text>
        <r>
          <rPr>
            <sz val="8"/>
            <color rgb="FF000000"/>
            <rFont val="Arial"/>
          </rPr>
          <t>MFIGUEROA:
META 2 OBJETIVO 4</t>
        </r>
      </text>
    </comment>
    <comment ref="A37" authorId="0">
      <text>
        <r>
          <rPr>
            <sz val="8"/>
            <color rgb="FF000000"/>
            <rFont val="Arial"/>
          </rPr>
          <t>MFIGUEROA:
META 1 OBJETIVO 5</t>
        </r>
      </text>
    </comment>
    <comment ref="A41" authorId="0">
      <text>
        <r>
          <rPr>
            <sz val="8"/>
            <color rgb="FF000000"/>
            <rFont val="Arial"/>
          </rPr>
          <t>MFIGUEROA:
META 2 OBJETIVO 5</t>
        </r>
      </text>
    </comment>
    <comment ref="A45" authorId="0">
      <text>
        <r>
          <rPr>
            <sz val="8"/>
            <color rgb="FF000000"/>
            <rFont val="Arial"/>
          </rPr>
          <t>MFIGUEROA:
META 1 OBJETIVO 6</t>
        </r>
      </text>
    </comment>
    <comment ref="A49" authorId="0">
      <text>
        <r>
          <rPr>
            <sz val="8"/>
            <color rgb="FF000000"/>
            <rFont val="Arial"/>
          </rPr>
          <t xml:space="preserve">MFIGUEROA:
META 2 OBJETIVO 6 </t>
        </r>
      </text>
    </comment>
    <comment ref="A53" authorId="0">
      <text>
        <r>
          <rPr>
            <sz val="8"/>
            <color rgb="FF000000"/>
            <rFont val="Arial"/>
          </rPr>
          <t xml:space="preserve">MFIGUEROA:
META 1 OBJTIVO 7 </t>
        </r>
      </text>
    </comment>
    <comment ref="A57" authorId="0">
      <text>
        <r>
          <rPr>
            <sz val="8"/>
            <color rgb="FF000000"/>
            <rFont val="Arial"/>
          </rPr>
          <t>MFIGUEROA:
META 2 OBJTIVO 7</t>
        </r>
      </text>
    </comment>
    <comment ref="A61" authorId="0">
      <text>
        <r>
          <rPr>
            <sz val="8"/>
            <color rgb="FF000000"/>
            <rFont val="Arial"/>
          </rPr>
          <t>MFIGUEROA:
META 1 OBJETIVO 8</t>
        </r>
      </text>
    </comment>
    <comment ref="A65" authorId="0">
      <text>
        <r>
          <rPr>
            <sz val="8"/>
            <color rgb="FF000000"/>
            <rFont val="Arial"/>
          </rPr>
          <t>MFIGUEROA:
META 2 OBJETIVO 8</t>
        </r>
      </text>
    </comment>
    <comment ref="A69" authorId="0">
      <text>
        <r>
          <rPr>
            <sz val="8"/>
            <color rgb="FF000000"/>
            <rFont val="Arial"/>
          </rPr>
          <t>MFIGUEROA:
META 1 OBJETIVO 9</t>
        </r>
      </text>
    </comment>
    <comment ref="A73" authorId="0">
      <text>
        <r>
          <rPr>
            <sz val="8"/>
            <color rgb="FF000000"/>
            <rFont val="Arial"/>
          </rPr>
          <t>MFIGUEROA:
META 2 OBJETIVO 9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H5" authorId="0">
      <text>
        <r>
          <rPr>
            <sz val="8"/>
            <color rgb="FF000000"/>
            <rFont val="Arial"/>
            <family val="2"/>
          </rPr>
          <t>MFIGUEROA:
DESCRIBIR  DETALLADAMENTE EN QUE SE GASTO EL RECURSO FINANCIERO.</t>
        </r>
      </text>
    </comment>
    <comment ref="A6" authorId="0">
      <text>
        <r>
          <rPr>
            <sz val="8"/>
            <color rgb="FF000000"/>
            <rFont val="Arial"/>
            <family val="2"/>
          </rPr>
          <t>MFIGUEROA:
META 1 OBJETIVO 1</t>
        </r>
      </text>
    </comment>
    <comment ref="A10" authorId="0">
      <text>
        <r>
          <rPr>
            <sz val="8"/>
            <color rgb="FF000000"/>
            <rFont val="Arial"/>
            <family val="2"/>
          </rPr>
          <t>MFIGUEROA:
META 2 OBJETIVO 1</t>
        </r>
      </text>
    </comment>
    <comment ref="A14" authorId="0">
      <text>
        <r>
          <rPr>
            <sz val="8"/>
            <color rgb="FF000000"/>
            <rFont val="Arial"/>
            <family val="2"/>
          </rPr>
          <t>MFIGUEROA:
META 1 OBJETIVO2</t>
        </r>
      </text>
    </comment>
    <comment ref="A18" authorId="0">
      <text>
        <r>
          <rPr>
            <sz val="8"/>
            <color rgb="FF000000"/>
            <rFont val="Arial"/>
            <family val="2"/>
          </rPr>
          <t xml:space="preserve">MFIGUEROA:
META 2  OBJETIVO 2
</t>
        </r>
      </text>
    </comment>
    <comment ref="A22" authorId="0">
      <text>
        <r>
          <rPr>
            <sz val="8"/>
            <color rgb="FF000000"/>
            <rFont val="Arial"/>
            <family val="2"/>
          </rPr>
          <t>MFIGUEROA:
META 1 OBJETIVO 3</t>
        </r>
      </text>
    </comment>
    <comment ref="A26" authorId="0">
      <text>
        <r>
          <rPr>
            <sz val="8"/>
            <color rgb="FF000000"/>
            <rFont val="Arial"/>
            <family val="2"/>
          </rPr>
          <t>MFIGUEROA:
META 2 OBJETIVO 3</t>
        </r>
      </text>
    </comment>
    <comment ref="A30" authorId="0">
      <text>
        <r>
          <rPr>
            <sz val="8"/>
            <color rgb="FF000000"/>
            <rFont val="Arial"/>
            <family val="2"/>
          </rPr>
          <t>MFIGUEROA:
META 1 OBJETIVO 4</t>
        </r>
      </text>
    </comment>
    <comment ref="A34" authorId="0">
      <text>
        <r>
          <rPr>
            <sz val="8"/>
            <color rgb="FF000000"/>
            <rFont val="Arial"/>
            <family val="2"/>
          </rPr>
          <t>MFIGUEROA:
META 2 OBJETIVO 4</t>
        </r>
      </text>
    </comment>
    <comment ref="A38" authorId="0">
      <text>
        <r>
          <rPr>
            <sz val="8"/>
            <color rgb="FF000000"/>
            <rFont val="Arial"/>
            <family val="2"/>
          </rPr>
          <t>MFIGUEROA:
META 1 OBJETIVO 5</t>
        </r>
      </text>
    </comment>
    <comment ref="A42" authorId="0">
      <text>
        <r>
          <rPr>
            <sz val="8"/>
            <color rgb="FF000000"/>
            <rFont val="Arial"/>
            <family val="2"/>
          </rPr>
          <t>MFIGUEROA:
META 2 OBJETIVO 5</t>
        </r>
      </text>
    </comment>
    <comment ref="A46" authorId="0">
      <text>
        <r>
          <rPr>
            <sz val="8"/>
            <color rgb="FF000000"/>
            <rFont val="Arial"/>
            <family val="2"/>
          </rPr>
          <t>MFIGUEROA:
META 1 OBJETIVO 6</t>
        </r>
      </text>
    </comment>
    <comment ref="A50" authorId="0">
      <text>
        <r>
          <rPr>
            <sz val="8"/>
            <color rgb="FF000000"/>
            <rFont val="Arial"/>
            <family val="2"/>
          </rPr>
          <t xml:space="preserve">MFIGUEROA:
META 2 OBJETIVO 6 </t>
        </r>
      </text>
    </comment>
    <comment ref="A54" authorId="0">
      <text>
        <r>
          <rPr>
            <sz val="8"/>
            <color rgb="FF000000"/>
            <rFont val="Arial"/>
            <family val="2"/>
          </rPr>
          <t xml:space="preserve">MFIGUEROA:
META 1 OBJTIVO 7 </t>
        </r>
      </text>
    </comment>
    <comment ref="A58" authorId="0">
      <text>
        <r>
          <rPr>
            <sz val="8"/>
            <color rgb="FF000000"/>
            <rFont val="Arial"/>
            <family val="2"/>
          </rPr>
          <t>MFIGUEROA:
META 2 OBJTIVO 7</t>
        </r>
      </text>
    </comment>
    <comment ref="A62" authorId="0">
      <text>
        <r>
          <rPr>
            <sz val="8"/>
            <color rgb="FF000000"/>
            <rFont val="Arial"/>
            <family val="2"/>
          </rPr>
          <t>MFIGUEROA:
META 1 OBJETIVO 8</t>
        </r>
      </text>
    </comment>
    <comment ref="A66" authorId="0">
      <text>
        <r>
          <rPr>
            <sz val="8"/>
            <color rgb="FF000000"/>
            <rFont val="Arial"/>
            <family val="2"/>
          </rPr>
          <t>MFIGUEROA:
META 2 OBJETIVO 8</t>
        </r>
      </text>
    </comment>
    <comment ref="A70" authorId="0">
      <text>
        <r>
          <rPr>
            <sz val="8"/>
            <color rgb="FF000000"/>
            <rFont val="Arial"/>
            <family val="2"/>
          </rPr>
          <t>MFIGUEROA:
META 1 OBJETIVO 9</t>
        </r>
      </text>
    </comment>
    <comment ref="A74" authorId="0">
      <text>
        <r>
          <rPr>
            <sz val="8"/>
            <color rgb="FF000000"/>
            <rFont val="Arial"/>
            <family val="2"/>
          </rPr>
          <t>MFIGUEROA:
META 2 OBJETIVO 9</t>
        </r>
      </text>
    </comment>
    <comment ref="A78" authorId="0">
      <text>
        <r>
          <rPr>
            <sz val="8"/>
            <color rgb="FF000000"/>
            <rFont val="Arial"/>
            <family val="2"/>
          </rPr>
          <t>MFIGUEROA:
META 1 OBJETIVO 10</t>
        </r>
      </text>
    </comment>
    <comment ref="A82" authorId="0">
      <text>
        <r>
          <rPr>
            <sz val="8"/>
            <color rgb="FF000000"/>
            <rFont val="Arial"/>
            <family val="2"/>
          </rPr>
          <t>MFIGUEROA:
META 2 OBJETIVO 10</t>
        </r>
      </text>
    </comment>
    <comment ref="A86" authorId="0">
      <text>
        <r>
          <rPr>
            <sz val="8"/>
            <color rgb="FF000000"/>
            <rFont val="Arial"/>
            <family val="2"/>
          </rPr>
          <t>MFIGUEROA:
META 1 OBJETIVO 11</t>
        </r>
      </text>
    </comment>
    <comment ref="A90" authorId="0">
      <text>
        <r>
          <rPr>
            <sz val="8"/>
            <color rgb="FF000000"/>
            <rFont val="Arial"/>
            <family val="2"/>
          </rPr>
          <t>MFIGUEROA:
META 2 OBJETIVO 11</t>
        </r>
      </text>
    </comment>
    <comment ref="A94" authorId="0">
      <text>
        <r>
          <rPr>
            <sz val="8"/>
            <color rgb="FF000000"/>
            <rFont val="Arial"/>
            <family val="2"/>
          </rPr>
          <t>MFIGUEROA:
META 1 OBJETIVO12</t>
        </r>
      </text>
    </comment>
    <comment ref="A98" authorId="0">
      <text>
        <r>
          <rPr>
            <sz val="8"/>
            <color rgb="FF000000"/>
            <rFont val="Arial"/>
            <family val="2"/>
          </rPr>
          <t>MFIGUEROA:
META 2 OBJETIVO 12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>
      <text>
        <r>
          <rPr>
            <sz val="8"/>
            <color rgb="FF000000"/>
            <rFont val="Arial"/>
          </rPr>
          <t>MFIGUEROA:
META 1 ACCION 1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H5" authorId="0">
      <text>
        <r>
          <rPr>
            <sz val="8"/>
            <color rgb="FF000000"/>
            <rFont val="Arial"/>
            <family val="2"/>
          </rPr>
          <t>MFIGUEROA:
DESCRIBIR  DETALLADAMENTE EN QUE SE GASTO EL RECURSO FINANCIERO.</t>
        </r>
      </text>
    </comment>
    <comment ref="A6" authorId="0">
      <text>
        <r>
          <rPr>
            <sz val="8"/>
            <color rgb="FF000000"/>
            <rFont val="Arial"/>
            <family val="2"/>
          </rPr>
          <t>MFIGUEROA:
META 1 OBJETIVO 1</t>
        </r>
      </text>
    </comment>
    <comment ref="A10" authorId="0">
      <text>
        <r>
          <rPr>
            <sz val="8"/>
            <color rgb="FF000000"/>
            <rFont val="Arial"/>
            <family val="2"/>
          </rPr>
          <t>MFIGUEROA:
META 2 OBJETIVO 1</t>
        </r>
      </text>
    </comment>
    <comment ref="A14" authorId="0">
      <text>
        <r>
          <rPr>
            <sz val="8"/>
            <color rgb="FF000000"/>
            <rFont val="Arial"/>
            <family val="2"/>
          </rPr>
          <t>MFIGUEROA:
META 1 OBJETIVO2</t>
        </r>
      </text>
    </comment>
    <comment ref="A18" authorId="0">
      <text>
        <r>
          <rPr>
            <sz val="8"/>
            <color rgb="FF000000"/>
            <rFont val="Arial"/>
            <family val="2"/>
          </rPr>
          <t xml:space="preserve">MFIGUEROA:
META 2  OBJETIVO 2
</t>
        </r>
      </text>
    </comment>
    <comment ref="A22" authorId="0">
      <text>
        <r>
          <rPr>
            <sz val="8"/>
            <color rgb="FF000000"/>
            <rFont val="Arial"/>
            <family val="2"/>
          </rPr>
          <t>MFIGUEROA:
META 1 OBJETIVO 3</t>
        </r>
      </text>
    </comment>
    <comment ref="A26" authorId="0">
      <text>
        <r>
          <rPr>
            <sz val="8"/>
            <color rgb="FF000000"/>
            <rFont val="Arial"/>
            <family val="2"/>
          </rPr>
          <t>MFIGUEROA:
META 2 OBJETIVO 3</t>
        </r>
      </text>
    </comment>
    <comment ref="A30" authorId="0">
      <text>
        <r>
          <rPr>
            <sz val="8"/>
            <color rgb="FF000000"/>
            <rFont val="Arial"/>
            <family val="2"/>
          </rPr>
          <t>MFIGUEROA:
META 1 OBJETIVO 4</t>
        </r>
      </text>
    </comment>
    <comment ref="A34" authorId="0">
      <text>
        <r>
          <rPr>
            <sz val="8"/>
            <color rgb="FF000000"/>
            <rFont val="Arial"/>
            <family val="2"/>
          </rPr>
          <t>MFIGUEROA:
META 2 OBJETIVO 4</t>
        </r>
      </text>
    </comment>
    <comment ref="A38" authorId="0">
      <text>
        <r>
          <rPr>
            <sz val="8"/>
            <color rgb="FF000000"/>
            <rFont val="Arial"/>
            <family val="2"/>
          </rPr>
          <t>MFIGUEROA:
META 1 OBJETIVO 5</t>
        </r>
      </text>
    </comment>
    <comment ref="A42" authorId="0">
      <text>
        <r>
          <rPr>
            <sz val="8"/>
            <color rgb="FF000000"/>
            <rFont val="Arial"/>
            <family val="2"/>
          </rPr>
          <t>MFIGUEROA:
META 2 OBJETIVO 5</t>
        </r>
      </text>
    </comment>
    <comment ref="A46" authorId="0">
      <text>
        <r>
          <rPr>
            <sz val="8"/>
            <color rgb="FF000000"/>
            <rFont val="Arial"/>
            <family val="2"/>
          </rPr>
          <t>MFIGUEROA:
META 1 OBJETIVO 6</t>
        </r>
      </text>
    </comment>
    <comment ref="A50" authorId="0">
      <text>
        <r>
          <rPr>
            <sz val="8"/>
            <color rgb="FF000000"/>
            <rFont val="Arial"/>
            <family val="2"/>
          </rPr>
          <t xml:space="preserve">MFIGUEROA:
META 2 OBJETIVO 6 </t>
        </r>
      </text>
    </comment>
    <comment ref="A54" authorId="0">
      <text>
        <r>
          <rPr>
            <sz val="8"/>
            <color rgb="FF000000"/>
            <rFont val="Arial"/>
            <family val="2"/>
          </rPr>
          <t xml:space="preserve">MFIGUEROA:
META 1 OBJTIVO 7 </t>
        </r>
      </text>
    </comment>
    <comment ref="A58" authorId="0">
      <text>
        <r>
          <rPr>
            <sz val="8"/>
            <color rgb="FF000000"/>
            <rFont val="Arial"/>
            <family val="2"/>
          </rPr>
          <t>MFIGUEROA:
META 2 OBJTIVO 7</t>
        </r>
      </text>
    </comment>
    <comment ref="A62" authorId="0">
      <text>
        <r>
          <rPr>
            <sz val="8"/>
            <color rgb="FF000000"/>
            <rFont val="Arial"/>
            <family val="2"/>
          </rPr>
          <t>MFIGUEROA:
META 1 OBJETIVO 8</t>
        </r>
      </text>
    </comment>
    <comment ref="A66" authorId="0">
      <text>
        <r>
          <rPr>
            <sz val="8"/>
            <color rgb="FF000000"/>
            <rFont val="Arial"/>
            <family val="2"/>
          </rPr>
          <t>MFIGUEROA:
META 2 OBJETIVO 8</t>
        </r>
      </text>
    </comment>
    <comment ref="A70" authorId="0">
      <text>
        <r>
          <rPr>
            <sz val="8"/>
            <color rgb="FF000000"/>
            <rFont val="Arial"/>
            <family val="2"/>
          </rPr>
          <t>MFIGUEROA:
META 1 OBJETIVO 9</t>
        </r>
      </text>
    </comment>
    <comment ref="A74" authorId="0">
      <text>
        <r>
          <rPr>
            <sz val="8"/>
            <color rgb="FF000000"/>
            <rFont val="Arial"/>
            <family val="2"/>
          </rPr>
          <t>MFIGUEROA:
META 2 OBJETIVO 9</t>
        </r>
      </text>
    </comment>
    <comment ref="A78" authorId="0">
      <text>
        <r>
          <rPr>
            <sz val="8"/>
            <color rgb="FF000000"/>
            <rFont val="Arial"/>
            <family val="2"/>
          </rPr>
          <t>MFIGUEROA:
META 1 OBJETIVO 10</t>
        </r>
      </text>
    </comment>
    <comment ref="A82" authorId="0">
      <text>
        <r>
          <rPr>
            <sz val="8"/>
            <color rgb="FF000000"/>
            <rFont val="Arial"/>
            <family val="2"/>
          </rPr>
          <t>MFIGUEROA:
META 2 OBJETIVO 10</t>
        </r>
      </text>
    </comment>
    <comment ref="A86" authorId="0">
      <text>
        <r>
          <rPr>
            <sz val="8"/>
            <color rgb="FF000000"/>
            <rFont val="Arial"/>
            <family val="2"/>
          </rPr>
          <t>MFIGUEROA:
META 1 OBJETIVO 11</t>
        </r>
      </text>
    </comment>
    <comment ref="A90" authorId="0">
      <text>
        <r>
          <rPr>
            <sz val="8"/>
            <color rgb="FF000000"/>
            <rFont val="Arial"/>
            <family val="2"/>
          </rPr>
          <t>MFIGUEROA:
META 2 OBJETIVO 11</t>
        </r>
      </text>
    </comment>
    <comment ref="A94" authorId="0">
      <text>
        <r>
          <rPr>
            <sz val="8"/>
            <color rgb="FF000000"/>
            <rFont val="Arial"/>
            <family val="2"/>
          </rPr>
          <t>MFIGUEROA:
META 1 OBJETIVO12</t>
        </r>
      </text>
    </comment>
    <comment ref="A98" authorId="0">
      <text>
        <r>
          <rPr>
            <sz val="8"/>
            <color rgb="FF000000"/>
            <rFont val="Arial"/>
            <family val="2"/>
          </rPr>
          <t>MFIGUEROA:
META 2 OBJETIVO 12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H5" authorId="0">
      <text>
        <r>
          <rPr>
            <sz val="8"/>
            <color rgb="FF000000"/>
            <rFont val="Arial"/>
            <family val="2"/>
          </rPr>
          <t>MFIGUEROA:
DESCRIBIR  DETALLADAMENTE EN QUE SE GASTO EL RECURSO FINANCIERO.</t>
        </r>
      </text>
    </comment>
    <comment ref="A6" authorId="0">
      <text>
        <r>
          <rPr>
            <sz val="8"/>
            <color rgb="FF000000"/>
            <rFont val="Arial"/>
            <family val="2"/>
          </rPr>
          <t>MFIGUEROA:
META 1 OBJETIVO 1</t>
        </r>
      </text>
    </comment>
    <comment ref="A10" authorId="0">
      <text>
        <r>
          <rPr>
            <sz val="8"/>
            <color rgb="FF000000"/>
            <rFont val="Arial"/>
            <family val="2"/>
          </rPr>
          <t>MFIGUEROA:
META 2 OBJETIVO 1</t>
        </r>
      </text>
    </comment>
    <comment ref="A14" authorId="0">
      <text>
        <r>
          <rPr>
            <sz val="8"/>
            <color rgb="FF000000"/>
            <rFont val="Arial"/>
            <family val="2"/>
          </rPr>
          <t xml:space="preserve">MFIGUEROA:
META 2  OBJETIVO 2
</t>
        </r>
      </text>
    </comment>
    <comment ref="A18" authorId="0">
      <text>
        <r>
          <rPr>
            <sz val="8"/>
            <color rgb="FF000000"/>
            <rFont val="Arial"/>
            <family val="2"/>
          </rPr>
          <t xml:space="preserve">MFIGUEROA:
META 2  OBJETIVO 2
</t>
        </r>
      </text>
    </comment>
    <comment ref="A22" authorId="0">
      <text>
        <r>
          <rPr>
            <sz val="8"/>
            <color rgb="FF000000"/>
            <rFont val="Arial"/>
            <family val="2"/>
          </rPr>
          <t>MFIGUEROA:
META 1 OBJETIVO 3</t>
        </r>
      </text>
    </comment>
    <comment ref="A26" authorId="0">
      <text>
        <r>
          <rPr>
            <sz val="8"/>
            <color rgb="FF000000"/>
            <rFont val="Arial"/>
            <family val="2"/>
          </rPr>
          <t>MFIGUEROA:
META 2 OBJETIVO 3</t>
        </r>
      </text>
    </comment>
    <comment ref="A30" authorId="0">
      <text>
        <r>
          <rPr>
            <sz val="8"/>
            <color rgb="FF000000"/>
            <rFont val="Arial"/>
            <family val="2"/>
          </rPr>
          <t>MFIGUEROA:
META 1 OBJETIVO 4</t>
        </r>
      </text>
    </comment>
    <comment ref="A34" authorId="0">
      <text>
        <r>
          <rPr>
            <sz val="8"/>
            <color rgb="FF000000"/>
            <rFont val="Arial"/>
            <family val="2"/>
          </rPr>
          <t>MFIGUEROA:
META 2 OBJETIVO 4</t>
        </r>
      </text>
    </comment>
    <comment ref="A38" authorId="0">
      <text>
        <r>
          <rPr>
            <sz val="8"/>
            <color rgb="FF000000"/>
            <rFont val="Arial"/>
            <family val="2"/>
          </rPr>
          <t>MFIGUEROA:
META 1 OBJETIVO 5</t>
        </r>
      </text>
    </comment>
    <comment ref="A42" authorId="0">
      <text>
        <r>
          <rPr>
            <sz val="8"/>
            <color rgb="FF000000"/>
            <rFont val="Arial"/>
            <family val="2"/>
          </rPr>
          <t>MFIGUEROA:
META 2 OBJETIVO 5</t>
        </r>
      </text>
    </comment>
    <comment ref="A46" authorId="0">
      <text>
        <r>
          <rPr>
            <sz val="8"/>
            <color rgb="FF000000"/>
            <rFont val="Arial"/>
            <family val="2"/>
          </rPr>
          <t>MFIGUEROA:
META 1 OBJETIVO 6</t>
        </r>
      </text>
    </comment>
    <comment ref="A50" authorId="0">
      <text>
        <r>
          <rPr>
            <sz val="8"/>
            <color rgb="FF000000"/>
            <rFont val="Arial"/>
            <family val="2"/>
          </rPr>
          <t xml:space="preserve">MFIGUEROA:
META 2 OBJETIVO 6 </t>
        </r>
      </text>
    </comment>
    <comment ref="A54" authorId="0">
      <text>
        <r>
          <rPr>
            <sz val="8"/>
            <color rgb="FF000000"/>
            <rFont val="Arial"/>
            <family val="2"/>
          </rPr>
          <t xml:space="preserve">MFIGUEROA:
META 1 OBJTIVO 7 </t>
        </r>
      </text>
    </comment>
    <comment ref="A58" authorId="0">
      <text>
        <r>
          <rPr>
            <sz val="8"/>
            <color rgb="FF000000"/>
            <rFont val="Arial"/>
            <family val="2"/>
          </rPr>
          <t>MFIGUEROA:
META 2 OBJTIVO 7</t>
        </r>
      </text>
    </comment>
    <comment ref="A62" authorId="0">
      <text>
        <r>
          <rPr>
            <sz val="8"/>
            <color rgb="FF000000"/>
            <rFont val="Arial"/>
            <family val="2"/>
          </rPr>
          <t>MFIGUEROA:
META 1 OBJETIVO 8</t>
        </r>
      </text>
    </comment>
    <comment ref="A66" authorId="0">
      <text>
        <r>
          <rPr>
            <sz val="8"/>
            <color rgb="FF000000"/>
            <rFont val="Arial"/>
            <family val="2"/>
          </rPr>
          <t>MFIGUEROA:
META 2 OBJETIVO 8</t>
        </r>
      </text>
    </comment>
    <comment ref="A70" authorId="0">
      <text>
        <r>
          <rPr>
            <sz val="8"/>
            <color rgb="FF000000"/>
            <rFont val="Arial"/>
            <family val="2"/>
          </rPr>
          <t>MFIGUEROA:
META 1 OBJETIVO 9</t>
        </r>
      </text>
    </comment>
    <comment ref="A74" authorId="0">
      <text>
        <r>
          <rPr>
            <sz val="8"/>
            <color rgb="FF000000"/>
            <rFont val="Arial"/>
            <family val="2"/>
          </rPr>
          <t>MFIGUEROA:
META 2 OBJETIVO 9</t>
        </r>
      </text>
    </comment>
    <comment ref="A78" authorId="0">
      <text>
        <r>
          <rPr>
            <sz val="8"/>
            <color rgb="FF000000"/>
            <rFont val="Arial"/>
            <family val="2"/>
          </rPr>
          <t>MFIGUEROA:
META 1 OBJETIVO 10</t>
        </r>
      </text>
    </comment>
    <comment ref="A82" authorId="0">
      <text>
        <r>
          <rPr>
            <sz val="8"/>
            <color rgb="FF000000"/>
            <rFont val="Arial"/>
            <family val="2"/>
          </rPr>
          <t>MFIGUEROA:
META 2 OBJETIVO 10</t>
        </r>
      </text>
    </comment>
    <comment ref="A86" authorId="0">
      <text>
        <r>
          <rPr>
            <sz val="8"/>
            <color rgb="FF000000"/>
            <rFont val="Arial"/>
            <family val="2"/>
          </rPr>
          <t>MFIGUEROA:
META 1 OBJETIVO 11</t>
        </r>
      </text>
    </comment>
    <comment ref="A90" authorId="0">
      <text>
        <r>
          <rPr>
            <sz val="8"/>
            <color rgb="FF000000"/>
            <rFont val="Arial"/>
            <family val="2"/>
          </rPr>
          <t>MFIGUEROA:
META 2 OBJETIVO 11</t>
        </r>
      </text>
    </comment>
    <comment ref="A94" authorId="0">
      <text>
        <r>
          <rPr>
            <sz val="8"/>
            <color rgb="FF000000"/>
            <rFont val="Arial"/>
            <family val="2"/>
          </rPr>
          <t>MFIGUEROA:
META 1 OBJETIVO12</t>
        </r>
      </text>
    </comment>
    <comment ref="A98" authorId="0">
      <text>
        <r>
          <rPr>
            <sz val="8"/>
            <color rgb="FF000000"/>
            <rFont val="Arial"/>
            <family val="2"/>
          </rPr>
          <t>MFIGUEROA:
META 2 OBJETIVO 12</t>
        </r>
      </text>
    </comment>
  </commentList>
</comments>
</file>

<file path=xl/sharedStrings.xml><?xml version="1.0" encoding="utf-8"?>
<sst xmlns="http://schemas.openxmlformats.org/spreadsheetml/2006/main" count="1550" uniqueCount="729">
  <si>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Arial"/>
        <family val="2"/>
      </rPr>
      <t xml:space="preserve"> Análisis de la pertinencia del PEI con relación al contexto</t>
    </r>
  </si>
  <si>
    <t>CARACTERISTICAS DE LAS FAMILIAS Y LOS ESTUDIANTES</t>
  </si>
  <si>
    <t>MACROPROCESO D. GESTIÓN DE LA CALIDAD DEL SERVICIO EDUCATIVO EN EDUCACIÓN PRE-ESCOLAR, BÁSICA Y MEDIA</t>
  </si>
  <si>
    <t>Revisión de Identidad Institucional</t>
  </si>
  <si>
    <t>Comparación del PEI y el Funcionamiento del EE</t>
  </si>
  <si>
    <t>ESTRATIFICACION / GRUPOS</t>
  </si>
  <si>
    <t>PORCENTAJE 
 (la Sumatoria de los parciales debe ser igual o menor 100%)</t>
  </si>
  <si>
    <t>Análisis del PEI del EE según las característica</t>
  </si>
  <si>
    <r>
      <rPr>
        <sz val="11"/>
        <color rgb="FF000000"/>
        <rFont val="Arial"/>
        <family val="2"/>
      </rPr>
      <t xml:space="preserve">Características </t>
    </r>
    <r>
      <rPr>
        <b/>
        <sz val="11"/>
        <color rgb="FF000000"/>
        <rFont val="Arial"/>
        <family val="2"/>
      </rPr>
      <t>ECONOMICAS</t>
    </r>
    <r>
      <rPr>
        <b/>
        <sz val="10"/>
        <color rgb="FF000000"/>
        <rFont val="Arial"/>
        <family val="2"/>
      </rPr>
      <t xml:space="preserve">
</t>
    </r>
    <r>
      <rPr>
        <b/>
        <sz val="9"/>
        <color rgb="FF000000"/>
        <rFont val="Arial"/>
        <family val="2"/>
      </rPr>
      <t>(</t>
    </r>
    <r>
      <rPr>
        <sz val="9"/>
        <rFont val="Arial"/>
        <family val="2"/>
      </rPr>
      <t>Indicar el porcentaje en los items que apliquen al EE)</t>
    </r>
  </si>
  <si>
    <t>ESTRATO I BAJO-BAJO</t>
  </si>
  <si>
    <t>D02.03.F01</t>
  </si>
  <si>
    <t>Para responder las preguntas de APOYO asociadas a la Comparacion, consulte el PEI, tomando en cuenta el enunciado de la MISION, VISION, PRINCIPIOS INSTITUCIONALES Y OBJETIVOS</t>
  </si>
  <si>
    <t>ESTRATO II BAJO</t>
  </si>
  <si>
    <t>PREGUNTAS</t>
  </si>
  <si>
    <t>RESPUESTA</t>
  </si>
  <si>
    <t xml:space="preserve">¿Hacia dónde queremos llegar en los próximos 3 años? </t>
  </si>
  <si>
    <t>Lideres en procesos de investigación a nivel regional con docentes capacitados para tal fin siendo financieramente sostenibles.</t>
  </si>
  <si>
    <t>PROCESO GARANTIZAR EL MEJORAMIENTO CONTINUO DE LOS ESTABLECIMIENTOS EDUCATIVOS</t>
  </si>
  <si>
    <t>¿Qué estamos haciendo para cumplir nuestra misión?</t>
  </si>
  <si>
    <t>Continuar el modelo donbosquiano, creando conciencia en los padres de familia y estudiantes para fortalecer el liderazgo.</t>
  </si>
  <si>
    <t>El PEI, PIER o PEC: ¿ha constituido un referente para el funcionamiento del Establecimiento Educativo?</t>
  </si>
  <si>
    <t>VERSION 4.0</t>
  </si>
  <si>
    <t>el PEI ha sido un elemento fundamental desde el inicio de la institucion para su funcionamiento y direccionamiento de la misma.</t>
  </si>
  <si>
    <t>¿De qué manera lo que hacemos contribuye al logro de nuestros propósitos institucionales?</t>
  </si>
  <si>
    <t>En la formación integral de los estudiantes en su proyecto de vida.</t>
  </si>
  <si>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Arial"/>
        <family val="2"/>
      </rPr>
      <t xml:space="preserve"> Análisis de la pertinencia del PEI con relación al contexto</t>
    </r>
  </si>
  <si>
    <t>Para EFECTUAR el Analisis de Pertinencia, diligenciar inicialmente la Hoja "CONTEXTO" y luego contestar las siguientes preguntas de APOYO</t>
  </si>
  <si>
    <t>¿El PEI de nuestro establecimiento está actualizado con respecto a los estándares básicos de competencias y a otros referentes nacionales?</t>
  </si>
  <si>
    <t>Si. Se encuentra en permanente actualización con revisión cada año.</t>
  </si>
  <si>
    <t>¿Las características sociales, económicas y culturales de los estudiantes y sus familias son consideradas en nuestro PEI?</t>
  </si>
  <si>
    <t>se tienen en cuenta como diagnóstico inicial en el año escolar para identificar las fortalecer sus capacidades de aprendizaje.</t>
  </si>
  <si>
    <t>El PEI,ETNO o PEC ¿Cómo aborda las diferencias económicas, sociales y culturales de la comunidad educativa?</t>
  </si>
  <si>
    <t>se tiene en cuenta cada ritmo de aprendizaje por medio de la personalización de grupos no mayor a 15 estudiantes en cada salón.</t>
  </si>
  <si>
    <t>¿A partir del diagnóstico local qué características sociales, culturales y económicas definen la población que conforma su comunidad educativa?</t>
  </si>
  <si>
    <t xml:space="preserve">el estudio se establece la forma en como está conformada la comunidad educativa identificandose los diagnosticos realizados en las entrevistas de ingreso a la Institución. </t>
  </si>
  <si>
    <t>¿Los estudiantes que egresan de nuestra institución tienen buenas oportunidades laborales o de continuar sus estudios superiores?</t>
  </si>
  <si>
    <t>los egresados cuentan con excelentes oportunidades de continuar sus estudios y de obtener trabajo ya que poseen conocimientos apropiados en universidades reconocidas.</t>
  </si>
  <si>
    <t>¿Cuáles son las principales características sociales, económicas y culturales de nuestros estudiantes y sus familias, y cómo éstas han evolucionado en el tiempo?</t>
  </si>
  <si>
    <t>las principales características son: respeto, ser salesiano y han evolucionado mediante el afianzamiento de la filosofia salesiana.</t>
  </si>
  <si>
    <t>ESTRATO III MEDIO-BAJO</t>
  </si>
  <si>
    <t>El PEI, PIER o PEC ¿Cómo aborda las diferencias económicas, sociales y culturales de la comunidad educativa?</t>
  </si>
  <si>
    <t>se ha buscado el apoyo en la conformación del consejo directivo, además de la inclusión de sus ideas en las actividades del colegio.</t>
  </si>
  <si>
    <t>¿Qué tipo de articulación se ha establecido entre el Proyecto Educativo Institucional y el sector productivo?</t>
  </si>
  <si>
    <t>¿De qué manera el PEI responde a las expectativas y necesidades educativas de la comunidad?</t>
  </si>
  <si>
    <t>Está adecuado a fortalecer los valores vinculando a los estudiantes a sus necesidades educativas familiares y comunitarias.</t>
  </si>
  <si>
    <t xml:space="preserve">SUBPROCESO APOYAR LA GESTION DE LOS PMI  </t>
  </si>
  <si>
    <t>PAGINA 1  DE 1</t>
  </si>
  <si>
    <t>ESTRATO IV MEDIO</t>
  </si>
  <si>
    <t>ESTRATO V MEDIO-ALTO</t>
  </si>
  <si>
    <t>Analisis de la pertinencia del PEI con respecto al proceso de integracion institucional</t>
  </si>
  <si>
    <t>DATOS DEL ESTABLECIMIENTO EDUCATIVO</t>
  </si>
  <si>
    <t>Nuevos acuerdos sobre la Visión, la Misión y los Principios</t>
  </si>
  <si>
    <t>ESTRATO VI ALTO</t>
  </si>
  <si>
    <t>Establecimiento Educativo</t>
  </si>
  <si>
    <t>Hacer de la educación factor de desarrollo regional formando líderes del cambio social más humanos, cristianos, cultos, creativos e integrales mediante el modelo inspirado en San Juan Bosco.</t>
  </si>
  <si>
    <t>Fecha de Autoevaluación</t>
  </si>
  <si>
    <r>
      <rPr>
        <sz val="11"/>
        <color rgb="FF000000"/>
        <rFont val="Arial"/>
        <family val="2"/>
      </rPr>
      <t xml:space="preserve">Características </t>
    </r>
    <r>
      <rPr>
        <b/>
        <sz val="11"/>
        <color rgb="FF000000"/>
        <rFont val="Arial"/>
        <family val="2"/>
      </rPr>
      <t>SOCIALES</t>
    </r>
    <r>
      <rPr>
        <b/>
        <sz val="10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>(Indicar el porcentaje en los items que apliquen al EE) 
(A nivel conceptual -Ver caracteristicas fila A47)</t>
    </r>
  </si>
  <si>
    <t>Unipersonal</t>
  </si>
  <si>
    <t>Nuclear completa</t>
  </si>
  <si>
    <t>Nuclear incompleta</t>
  </si>
  <si>
    <t>Peguntas de APOYO sobre los nuevos Acuerdos sobre la Visión, Misión y Principios</t>
  </si>
  <si>
    <t>Extensa completa</t>
  </si>
  <si>
    <t>Extensa incompleta</t>
  </si>
  <si>
    <t>¿Qué nuevas definiciones de visión, misión y principios exigió el proceso de integración?</t>
  </si>
  <si>
    <t>La formación salesiana y fomentar las creatividad.</t>
  </si>
  <si>
    <t>Compuestas</t>
  </si>
  <si>
    <t>Recompuesta</t>
  </si>
  <si>
    <t>SEGUIMIENTO A LA ARTICULACION Y EGRESADOS</t>
  </si>
  <si>
    <t>Seguimiento a la articulación de la primera infancia</t>
  </si>
  <si>
    <r>
      <rPr>
        <sz val="11"/>
        <color rgb="FF000000"/>
        <rFont val="Arial"/>
        <family val="2"/>
      </rPr>
      <t xml:space="preserve">Características </t>
    </r>
    <r>
      <rPr>
        <b/>
        <sz val="11"/>
        <color rgb="FF000000"/>
        <rFont val="Arial"/>
        <family val="2"/>
      </rPr>
      <t>CULTURALES</t>
    </r>
    <r>
      <rPr>
        <b/>
        <sz val="10"/>
        <color rgb="FF000000"/>
        <rFont val="Arial"/>
        <family val="2"/>
      </rPr>
      <t xml:space="preserve">
</t>
    </r>
    <r>
      <rPr>
        <b/>
        <sz val="9"/>
        <color rgb="FF000000"/>
        <rFont val="Arial"/>
        <family val="2"/>
      </rPr>
      <t>(</t>
    </r>
    <r>
      <rPr>
        <sz val="9"/>
        <color rgb="FF000000"/>
        <rFont val="Arial"/>
        <family val="2"/>
      </rPr>
      <t>Indicar el porcentaje en los items que apliquen al EE)</t>
    </r>
  </si>
  <si>
    <t>Grupos étnicos -indígenas</t>
  </si>
  <si>
    <t>Para responder las preguntas de APOYO asociadas al Seguimiento de la Articulacion, consulte el PEI en el Componente Administrativo  item Articulacion a la primera infancia, tomando en cuenta las acciones frente al AMBITO DE PROCEDENCIA FAMILIAR, INSTITUCIONAL y COMUNITARIO</t>
  </si>
  <si>
    <t>Habitantes de frontera</t>
  </si>
  <si>
    <t>¿Cuáles son las dos estrategias principales que definió la institución educativa para articular las acciones entre transición y los grados de primero y segundo de la básica primaria?</t>
  </si>
  <si>
    <t>formación en lecto-escritura; fomento del uso libre del tiempo.</t>
  </si>
  <si>
    <t>Código DANE</t>
  </si>
  <si>
    <t>Desde el PEI, PIER o PEC ¿que efecto esperado han tenido las acciones de articulación con los ambitos familiar, institucional y comunitario?</t>
  </si>
  <si>
    <t>Comunidades afrocolombianas</t>
  </si>
  <si>
    <t>el impacto ha sido positivo pues ha encauzado las accciones pedagógicas de los docentes del establecimiento.</t>
  </si>
  <si>
    <t>¿Qué seguimientos se hacen a estas estrategias?</t>
  </si>
  <si>
    <t>supervisión por parte del rector y coordinadora</t>
  </si>
  <si>
    <t xml:space="preserve">Raizales en San Andrés y Providencia y Santa Catalina. </t>
  </si>
  <si>
    <t>Pueblo Rom</t>
  </si>
  <si>
    <t>Otro</t>
  </si>
  <si>
    <t xml:space="preserve">Seguimiento a la articulación de la Media con la Educación Superior y la Formación para el Trabajo </t>
  </si>
  <si>
    <t>Año Anterior</t>
  </si>
  <si>
    <t>Dirección</t>
  </si>
  <si>
    <r>
      <rPr>
        <sz val="11"/>
        <color rgb="FF000000"/>
        <rFont val="Arial"/>
        <family val="2"/>
      </rPr>
      <t xml:space="preserve">Tipo de </t>
    </r>
    <r>
      <rPr>
        <b/>
        <sz val="11"/>
        <color rgb="FF000000"/>
        <rFont val="Arial"/>
        <family val="2"/>
      </rPr>
      <t xml:space="preserve">POBLACION ATENDIDA </t>
    </r>
    <r>
      <rPr>
        <sz val="11"/>
        <color rgb="FF000000"/>
        <rFont val="Arial"/>
        <family val="2"/>
      </rPr>
      <t xml:space="preserve">
(In</t>
    </r>
    <r>
      <rPr>
        <sz val="10"/>
        <color rgb="FF000000"/>
        <rFont val="Arial"/>
        <family val="2"/>
      </rPr>
      <t>dicar el porcentaje en los items que apliquen al EE)</t>
    </r>
  </si>
  <si>
    <t>Grupos indígenas</t>
  </si>
  <si>
    <t>Blancos</t>
  </si>
  <si>
    <t xml:space="preserve">Cll 9 12-32 </t>
  </si>
  <si>
    <t>Descripcion del Programa(s) enunciado(s) en PEI - Componente Administrativo item articulacion de la media con la educacion superior y el trabajo.</t>
  </si>
  <si>
    <t>No de estudiantes inscritos 
(AÑO ANTERIOR)</t>
  </si>
  <si>
    <t>Mestizos</t>
  </si>
  <si>
    <t>Municipio</t>
  </si>
  <si>
    <t>OCAÑA</t>
  </si>
  <si>
    <t xml:space="preserve">Comunidades Raizales en San Andrés y Providencia y Santa Catalina </t>
  </si>
  <si>
    <t>No de estudiantes certificados
(AÑO ANTERIOR)</t>
  </si>
  <si>
    <t>Población rural dispersa</t>
  </si>
  <si>
    <t xml:space="preserve">Necesidades educativas especiales con discapacidad o limitaciones </t>
  </si>
  <si>
    <t>Necesidades educativas especiales con talentos o capacidades excepcionales</t>
  </si>
  <si>
    <t>Correo electronico</t>
  </si>
  <si>
    <t>Jóvenes y adultos iletrados</t>
  </si>
  <si>
    <t>Niños, niñas y jóvenes trabajadores</t>
  </si>
  <si>
    <t>Adolescentes en conflcito con la ley penal</t>
  </si>
  <si>
    <t>Niños, niñas y adolescentes en protección</t>
  </si>
  <si>
    <t xml:space="preserve">Población en situación de desplazamiento </t>
  </si>
  <si>
    <t xml:space="preserve">menores devinculados de los grupos armados al margen de la ley </t>
  </si>
  <si>
    <t>Hijos en edad escolar de adultos desmovilizados</t>
  </si>
  <si>
    <t>Tel</t>
  </si>
  <si>
    <t>7* 5694611</t>
  </si>
  <si>
    <t>DEFINICION DE LA CLASIFICACION DE LAS CARACTERISTICAS SOCIALES</t>
  </si>
  <si>
    <t>Caracteristicas sociales</t>
  </si>
  <si>
    <t>Rector o Director</t>
  </si>
  <si>
    <t>Concepto</t>
  </si>
  <si>
    <t>José Emiro Salas Bernal</t>
  </si>
  <si>
    <t>Horizonte</t>
  </si>
  <si>
    <t>2017-2019</t>
  </si>
  <si>
    <t xml:space="preserve">DESCRIPCIÓN EQUIPO DE CALIDAD </t>
  </si>
  <si>
    <t>NOMBRE</t>
  </si>
  <si>
    <t>CARGO</t>
  </si>
  <si>
    <t>E-MAIL</t>
  </si>
  <si>
    <t xml:space="preserve">Martha Soledad Pita </t>
  </si>
  <si>
    <t>PREGUNTAS DE APOYO</t>
  </si>
  <si>
    <t>Para responder las preguntas de apoyo tenga en cuenta la Descripcion del Programa(s) enunciado(s) en PEI - Componente Administrativo item articulacion de la media con la educacion superior y el trabajo.</t>
  </si>
  <si>
    <t>Administradora</t>
  </si>
  <si>
    <t>¿Qué estrategia definió la IE para articular la educación media con la superior? ¿Con qué organismos ha realizado alianzas para hacer efectiva esta articulación?</t>
  </si>
  <si>
    <t>secretariadonboscoschool@gmail.com</t>
  </si>
  <si>
    <t>¿La IE desarrolla proyectos pedagógicos productivos en sus sedes rurales y cómo los ha articulado con el sector productivo?</t>
  </si>
  <si>
    <t>¿Cual ha sido el impacto del seguimiento de los programas de articulación proyectados por el establecimiento educativo?</t>
  </si>
  <si>
    <t>Seguimiento a egresados del establecimiento educativo</t>
  </si>
  <si>
    <t>Persona que vive sola</t>
  </si>
  <si>
    <t>Conformada por ambos padres con hijos(as) menores de 18 años o mayores pero sin dependencia.</t>
  </si>
  <si>
    <t>Conformada por un solo padre con hijos (as) menores de 18 años o mayores pero sin dependencia.</t>
  </si>
  <si>
    <t>Rector</t>
  </si>
  <si>
    <t>Conformada por la pareja con hijos solteros, que viven con otras personas de la familia, que pueden ser otros hijos con su pareja y/o con hijos.</t>
  </si>
  <si>
    <t>rectoria@donboscocollege.edu.co</t>
  </si>
  <si>
    <t>Conformada por el o la jefe de hogar sin cónyugue, vive con sus hijos solteros y otros parientes</t>
  </si>
  <si>
    <t>Año de egreso (anterior)</t>
  </si>
  <si>
    <t>Conformada por los miembros de la familia y otras personas que no son parientes.</t>
  </si>
  <si>
    <t>Conformada por el o la jefe de hogar con conyugue (padrastro, madrastra), hijos de cada uno e hijos en común.</t>
  </si>
  <si>
    <t>Tipo de Estudios</t>
  </si>
  <si>
    <t>Magaly Meza Quintero</t>
  </si>
  <si>
    <t>Coordinadora</t>
  </si>
  <si>
    <t>mmezaq@donboscocollege.edu.co</t>
  </si>
  <si>
    <t>Porcentaje de Egresados 
 (la Sumatoria de los parciales debe ser 100%)</t>
  </si>
  <si>
    <t>Claudia Rodriguez Romero</t>
  </si>
  <si>
    <t>Psicologa</t>
  </si>
  <si>
    <t>rccecilia@donboscocollege.edu.co</t>
  </si>
  <si>
    <t>Técnica</t>
  </si>
  <si>
    <t>Aldemar Ramirez Angarita</t>
  </si>
  <si>
    <t>Docente</t>
  </si>
  <si>
    <t>raaldemar@donboscocollege.edu.co</t>
  </si>
  <si>
    <t>Tecnológica</t>
  </si>
  <si>
    <t>Educación para el trabajo y el desarrollo humano</t>
  </si>
  <si>
    <t>Monica Casadiego Angarita</t>
  </si>
  <si>
    <t>Superior</t>
  </si>
  <si>
    <t>camonica@donboscocollege.edu.co</t>
  </si>
  <si>
    <t>No sabe</t>
  </si>
  <si>
    <t>Tipo de Trabajo</t>
  </si>
  <si>
    <t>Con trabajo relacionado al estudio</t>
  </si>
  <si>
    <t>Con trabajo no relacionado al estudio</t>
  </si>
  <si>
    <t>Desempleado</t>
  </si>
  <si>
    <t>Conclusiones de la comparación entre los planteamientos del PEI y el funcionamiento del EE, del análisis de la pertinencia con relación al contexto y del seguimiento a la articulación y egresados</t>
  </si>
  <si>
    <t>LIDERES DEL PLAN DE MEJORAMIENTO - SEGUIMIENTO Y EVALUACIÓN</t>
  </si>
  <si>
    <t>GESTIÓN</t>
  </si>
  <si>
    <t>PREGUNTAS DE APOYO  AUTOEVALUACION AREAS DE GESTION</t>
  </si>
  <si>
    <t>PREGUNTA</t>
  </si>
  <si>
    <t>En la evaluación de las áreas de gestión ¿cuál ha sido la participación de la comunidad educativa?, particularmente ¿de los estudiantes beneficiados?</t>
  </si>
  <si>
    <t xml:space="preserve">la comunidad educativa se ha venido reuniendo para organizar cada uno de los comites, asignando a cada uno de ellos las diferentes tareas a desarrollar, que permita orientar el trabajo a travès del mejoramiento de la calidad educativa. Fortaleciendo la vida institucional y que enriquezca los procesos pedagògicos y de interaccion entre cada uno de sus miembros. </t>
  </si>
  <si>
    <t>PREGUNTAS DE APOYO CONSULTA DEL PERFIL DE ACUERDO DE LA AUTOEVALUACION INSTITUCIONAL</t>
  </si>
  <si>
    <t>El perfil del EE ¿logra reflejar de manera conveniente la opinión de la comunidad educativa?</t>
  </si>
  <si>
    <t>la instituciòn educativa tiene como pilar fundamental el sistema preventivo de san Juan Bosco, basansandose en su principio educativo que son la razòn, el amor y la religiòn. siendo un establecimiento educativo que siembra valores en pro de una sociedad màs participativa, solidaria y de uniòn familiar.</t>
  </si>
  <si>
    <t>PREGUNTAS DE APOYO CONSULTA DEL PERFIL DE ACUERDO A LAS OPORTUNIDADES Y FORTALEZAS</t>
  </si>
  <si>
    <t>En el análisis de fortalezas y oportunidades de mejoramiento ¿se reflejan las oportunidades de mejoramiento más sentidas por la comunidad educativa? Describa de que manera.</t>
  </si>
  <si>
    <t>en las oportunidades de mejoramiento que tiene mayor impacto en la comunidad educativa son las capacitaciones salesianas, apoyo a la investigacion, escuela familiar y prevencion de riesgos fisicos, aportando a cada uno de nuestros miembros crecimiento personal y la uniòn de la comunidad.</t>
  </si>
  <si>
    <t>PREGUNTAS DE APOYO DEL ANALISIS DE LAS FORTALEZAS Y OPORTUNIDADES</t>
  </si>
  <si>
    <t>1.¿Qué estrategias se han implementado en el establecimiento para garantizar que las fortalezas sean sostenibles a largo plazo?</t>
  </si>
  <si>
    <t>conformar los comites con sus funciones asignandoles responsabilidades para que cumplan con sus objetivos.</t>
  </si>
  <si>
    <t>2.¿la comunidad educativa participa activamente en la revisión del Plan?</t>
  </si>
  <si>
    <t>si, en el desarrollo y seguimiento de actividades.</t>
  </si>
  <si>
    <t>3.Las oportunidades de mejoramiento, al igual que las debilidades identificadas en la comunidad educativa ¿son significativas parael sentir de la comunidad educativa?</t>
  </si>
  <si>
    <t>la comunidad se apropia de lo desarrollado en la institución.</t>
  </si>
  <si>
    <t>AUTOEVALUACION  DE LAS AREAS DE GESTION</t>
  </si>
  <si>
    <t>PRIORIZACION
DE LOS FACTORES O CONDICIONES</t>
  </si>
  <si>
    <t/>
  </si>
  <si>
    <t>Identifique la Oportunidad o Fortaleza por cada Componente</t>
  </si>
  <si>
    <t>JUSTIFICACION  de la Valoracion Identifica para la Oportunidad ó Fortaleza</t>
  </si>
  <si>
    <t>ANALISIS DE FACTORES Y CONDICIONES DE LAS FORTALEZAS Y OPORTUNIDADES DE MEJORAMIENTO DEL E.E.
(De acuerdo a la calificación dada, se deben escoger factores y condiciones a nivel interno o externo para las FORTALEZAS Y OPORTUNIDADES, eligido un factor, el contrario aparecera en color en fondo Rojo el cual NO se debe seleccionar)</t>
  </si>
  <si>
    <t>GESTIÓN DIRECTIVA</t>
  </si>
  <si>
    <r>
      <t>DE ACUERDO AL ANALISIS DEL FACTOR INTERNO DE</t>
    </r>
    <r>
      <rPr>
        <b/>
        <sz val="16"/>
        <color rgb="FF000000"/>
        <rFont val="Arial"/>
        <family val="2"/>
      </rPr>
      <t xml:space="preserve"> OPORTUNIDAD</t>
    </r>
    <r>
      <rPr>
        <b/>
        <sz val="10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Califique cada Elemento 
(Escala ascendente del 1 al 4, siendo 4 el mas alto)</t>
    </r>
  </si>
  <si>
    <t>CANT.</t>
  </si>
  <si>
    <t>SI ES NECESARIO ASOCIE EL FACTOR A UN OBJETIVO
Marque con una X (en mayuscula) el cual debe enumerar en la siguiente columna</t>
  </si>
  <si>
    <t>%</t>
  </si>
  <si>
    <t xml:space="preserve">(Enumére  doce en orden de importancia, los cuales va a trabajar en la elaboracion de Objetivos) </t>
  </si>
  <si>
    <t>Direccionamiento Estratégico</t>
  </si>
  <si>
    <t>X</t>
  </si>
  <si>
    <t>AREAS</t>
  </si>
  <si>
    <t>PROCESOS</t>
  </si>
  <si>
    <t>COMPONENTES</t>
  </si>
  <si>
    <t>1  Existencia, 2 Pertinencia, 3  Apropiacion o 4 Mejoramiento Continuo</t>
  </si>
  <si>
    <t>Gestión Estratégica</t>
  </si>
  <si>
    <r>
      <rPr>
        <b/>
        <sz val="9"/>
        <color rgb="FF000000"/>
        <rFont val="Arial"/>
        <family val="2"/>
      </rPr>
      <t>FACTOR INTERNO</t>
    </r>
    <r>
      <rPr>
        <sz val="9"/>
        <color rgb="FF000000"/>
        <rFont val="Arial"/>
        <family val="2"/>
      </rPr>
      <t xml:space="preserve">
Si selecciono una de las </t>
    </r>
    <r>
      <rPr>
        <sz val="12"/>
        <color rgb="FF000000"/>
        <rFont val="Arial"/>
        <family val="2"/>
      </rPr>
      <t>OPORTUNIDADES</t>
    </r>
    <r>
      <rPr>
        <sz val="9"/>
        <color rgb="FF000000"/>
        <rFont val="Arial"/>
        <family val="2"/>
      </rPr>
      <t xml:space="preserve"> : 1 (Exitencia), 2 (Pertinencia) ó 3 (Apropiacion)</t>
    </r>
  </si>
  <si>
    <r>
      <rPr>
        <b/>
        <sz val="9"/>
        <color rgb="FF000000"/>
        <rFont val="Arial"/>
        <family val="2"/>
      </rPr>
      <t>FACTOR EXTERNO</t>
    </r>
    <r>
      <rPr>
        <sz val="9"/>
        <color rgb="FF000000"/>
        <rFont val="Arial"/>
        <family val="2"/>
      </rPr>
      <t xml:space="preserve">
Si selecciono una de las </t>
    </r>
    <r>
      <rPr>
        <sz val="12"/>
        <color rgb="FF000000"/>
        <rFont val="Arial"/>
        <family val="2"/>
      </rPr>
      <t>OPORTUNIDADES</t>
    </r>
    <r>
      <rPr>
        <sz val="9"/>
        <color rgb="FF000000"/>
        <rFont val="Arial"/>
        <family val="2"/>
      </rPr>
      <t xml:space="preserve"> : 1 (Exitencia), 2 (Pertinencia) ó 3 (Apropiacion)</t>
    </r>
  </si>
  <si>
    <t>Gobierno Escolar</t>
  </si>
  <si>
    <r>
      <rPr>
        <b/>
        <sz val="9"/>
        <color rgb="FF000000"/>
        <rFont val="Arial"/>
        <family val="2"/>
      </rPr>
      <t xml:space="preserve">FACTOR INTERNO 
</t>
    </r>
    <r>
      <rPr>
        <sz val="9"/>
        <color rgb="FF000000"/>
        <rFont val="Arial"/>
        <family val="2"/>
      </rPr>
      <t>Si selecciono LA FORTALEZA:  4  (Mejoramiento Continuo)</t>
    </r>
  </si>
  <si>
    <r>
      <rPr>
        <b/>
        <sz val="9"/>
        <color rgb="FF000000"/>
        <rFont val="Arial"/>
        <family val="2"/>
      </rPr>
      <t xml:space="preserve">FACTOR EXTERNO
</t>
    </r>
    <r>
      <rPr>
        <sz val="9"/>
        <color rgb="FF000000"/>
        <rFont val="Arial"/>
        <family val="2"/>
      </rPr>
      <t>Si selecciono LA FORTALEZA  Mejoramiento Continuo (4)</t>
    </r>
  </si>
  <si>
    <t>Cultura Institucional</t>
  </si>
  <si>
    <t>URGENCIA</t>
  </si>
  <si>
    <t>TENDENCIA</t>
  </si>
  <si>
    <t>IMPACTO</t>
  </si>
  <si>
    <t>SUMA TOTAL</t>
  </si>
  <si>
    <t>Clima Escolar</t>
  </si>
  <si>
    <t>Relaciones Con El Entorno</t>
  </si>
  <si>
    <t>DIRECCIONAMIENTO ESTRATÉGICO Y HORIZONTE INSTITUCIONAL</t>
  </si>
  <si>
    <t>Misión, visión y principios, en el marco de una institución integrada.</t>
  </si>
  <si>
    <t>VALORACION                       GESTION DIRECTIVA</t>
  </si>
  <si>
    <t>METAS INSTITUCIONALES CLARAS</t>
  </si>
  <si>
    <t>DIRECTRICES CLARAS DEL MINISTERIO DE EDUCACION NAL</t>
  </si>
  <si>
    <t>FORTALEZAS</t>
  </si>
  <si>
    <t>Se evalúa periódicamente la eficiencia y la pertenencia de los criterios establecidos para su manejo  y lograr mayor cohesión.</t>
  </si>
  <si>
    <t>es coherente con la misión, visión y los principios insitutcionales, además los evalúa periódicamente.</t>
  </si>
  <si>
    <t>Metas institucionales.</t>
  </si>
  <si>
    <t>Se reúne periódicamente de acuerdo al cronograma establecido.</t>
  </si>
  <si>
    <t>Se revisa y evalúa los procesos de comunicación y se realizan los ajustes.</t>
  </si>
  <si>
    <t>Se revisa anualmente para encontrar el mejoramiento para el próximo año.</t>
  </si>
  <si>
    <t>Se utiliza el comité de convivencia para identificar y mediar en los conflictos.</t>
  </si>
  <si>
    <t>CLARIDAD EN LA PROYECCION DEL E.E. AL CONTEXTO</t>
  </si>
  <si>
    <t>Conocimiento y apropiación del direccionamiento.</t>
  </si>
  <si>
    <t>La comunidad educativa conoce el direccionamiento estratégico.</t>
  </si>
  <si>
    <t>MECANISCMOS DE COMUNICACION DEBILITADOS</t>
  </si>
  <si>
    <t>INADECUADA CAPACITACION EN MTIC</t>
  </si>
  <si>
    <t>Política de inclusión de personas de diferentes grupos poblacionales o diversidad cultural.</t>
  </si>
  <si>
    <t>Los procesos de inclusión de personas de diferentes grupos poblacionales  no responden a una estrategia articulada conocida por la comunidad educativa.</t>
  </si>
  <si>
    <t>LA COMUNIDAD ESTA MUY INTERESADA EN TRABAJAR CON EL E.E.</t>
  </si>
  <si>
    <t>GESTIÓN ACADEMICA</t>
  </si>
  <si>
    <t>Liderazgo.</t>
  </si>
  <si>
    <t>Diseño pedagogico</t>
  </si>
  <si>
    <t>Practicas pedagogicas</t>
  </si>
  <si>
    <t>Articulación de planes, proyectos y acciones.</t>
  </si>
  <si>
    <t>Evalución periódica en la articulación de planes, proyectos y acciones a su planteamiento estrégico y se realizan ajustes.</t>
  </si>
  <si>
    <t>APOYO DIRECTIVO EN LA GESTION PEDAGOGICA</t>
  </si>
  <si>
    <t>Gestion de aula</t>
  </si>
  <si>
    <t>Estrategia pedagógica.</t>
  </si>
  <si>
    <t>Seguimiento academico</t>
  </si>
  <si>
    <t>VALORACION                       GESTION ACADEMICA</t>
  </si>
  <si>
    <t>Uso de información (interna y externa) para la toma de decisiones.</t>
  </si>
  <si>
    <t>se utiliza sistematicamente la información de los resultados de sus autoevalauciones de calidad, la inclusión y desempeños de los docentes, empleando resultados de pruebas externas para elaobrar sus planes.</t>
  </si>
  <si>
    <t>FALTA CAPACITACION PARA LA INTERPRETACION DE RESULTADOS</t>
  </si>
  <si>
    <t>El Plan de Estudios existe en la Institución y semestralmente se hacen los ajustes necesarios.</t>
  </si>
  <si>
    <t>Se utiliza una metodología activa donde los estudiantes son el eje fundamental del proceso.</t>
  </si>
  <si>
    <t>Seguimiento y autoevaluación.</t>
  </si>
  <si>
    <t>se realiza un proceso de autoevaluación integral y participan diferentes estamentos de la comunidad educativa.</t>
  </si>
  <si>
    <t>Son contínuas y variadas acorde con el Plan de Estudios y el aprendizaje de los estudiantes.</t>
  </si>
  <si>
    <t>Se evidencia un escenario pedagógico activo donde el estudiante aprende en un ambiente familiar de acuerdo al contenido del área.</t>
  </si>
  <si>
    <t>Consejo directivo.</t>
  </si>
  <si>
    <t>Consejo académico.</t>
  </si>
  <si>
    <t>Comisión de evaluación y promoción.</t>
  </si>
  <si>
    <t>Se reúne periódicamente de acuerdo al cronograma establecido , se toman las decisiones pertinentes</t>
  </si>
  <si>
    <t>GESTIÓN ADMINISTRATIVA</t>
  </si>
  <si>
    <t>Apoyo a la gestion académica</t>
  </si>
  <si>
    <t>Comité de convivencia.</t>
  </si>
  <si>
    <t>se reúne periódicamente y es reconocido como instancia paraanalizar y plantear soluciones a problemas de convivencia.</t>
  </si>
  <si>
    <t>Consejo estudiantil.</t>
  </si>
  <si>
    <t>Está conformado y se reúne periódicamente.</t>
  </si>
  <si>
    <t>Administración de la planta fisica y de los recursos</t>
  </si>
  <si>
    <t>Personero estudiantil.</t>
  </si>
  <si>
    <t>Es elegido y desarrolla activdades en favor de los estudiantes.</t>
  </si>
  <si>
    <t>Administración de servicios complementarios</t>
  </si>
  <si>
    <t>Talento Humano</t>
  </si>
  <si>
    <t>Asamblea de padres de familia.</t>
  </si>
  <si>
    <t>Está conformado pero no se  reúne periódicamente.</t>
  </si>
  <si>
    <t>Apoyo Financiero y Contable</t>
  </si>
  <si>
    <t>VALORACION                       GESTION ADMINISTRATIVA</t>
  </si>
  <si>
    <t>Consejo de padres de familia.</t>
  </si>
  <si>
    <t>se reúne periódicamente y cuenta con participación activa de sus miembros.</t>
  </si>
  <si>
    <t>Se cuernta con un archivo completo por estudiante y por grado</t>
  </si>
  <si>
    <t>Contamos con un sofware que facilita el manejo de calificaciones , por periodo e impresión de boletines</t>
  </si>
  <si>
    <t>El personal docente mantiene las diferentes carteleras de información general , coordinación y estudiantil, Se mantienen las plantas que ayudan al medio ambiente y al embellcimiento de la institución.</t>
  </si>
  <si>
    <t>Mecanismos de comunicación.</t>
  </si>
  <si>
    <t>Se cuenta con diferente material didáctico y de apoyo , para el desarrollo de las diferentes áreas.</t>
  </si>
  <si>
    <t>Se utiliza diferentes medios de comunicación  previamente identificados</t>
  </si>
  <si>
    <t>MECANISMOS DE INCLUSION INSTALADOS EN EL ESTABLECIMIENTO</t>
  </si>
  <si>
    <t>Trabajo en equipo.</t>
  </si>
  <si>
    <t>Se desarrolla los diferentes proyectos institucionales con el apoyo de los equipos.</t>
  </si>
  <si>
    <t>Reconocimiento de logros.</t>
  </si>
  <si>
    <t>Se cuenta con el manual de méritos y distinciones actualizado.</t>
  </si>
  <si>
    <t>GESTIÓN DE LA COMUNIDAD</t>
  </si>
  <si>
    <t>Identificación y divulgación de buenas prácticas</t>
  </si>
  <si>
    <t>Accesibilidad</t>
  </si>
  <si>
    <t>Proyección a la comunidad</t>
  </si>
  <si>
    <t>Pertenencia y participación.</t>
  </si>
  <si>
    <t>Se evalúa el sentimiento de pertenencia de los estudiantes hacia el establecimiento Educativo.</t>
  </si>
  <si>
    <t>Participación y convivencia</t>
  </si>
  <si>
    <t>Prevención de riesgos</t>
  </si>
  <si>
    <t>Ambiente físico.</t>
  </si>
  <si>
    <t>Poseen espacios amplios y suficientes adecuadamente dotados.</t>
  </si>
  <si>
    <t>VALORACION                       GESTION DE LA COMUNIDAD</t>
  </si>
  <si>
    <t>Inducción a los nuevos estudiantes.</t>
  </si>
  <si>
    <t>Se realiza de inducicón a los estudiantes nuevos.</t>
  </si>
  <si>
    <t>no tenemos grupos en situaciòn de vulnerabilidad, constituodos en la instituciòn</t>
  </si>
  <si>
    <t>Se hace acompañamiento continuamente de los logros obtenidos</t>
  </si>
  <si>
    <t>Se tienen en cueta las necesidades de los estudiantes de manera ágil aunque no hay un plan establecido</t>
  </si>
  <si>
    <t>Eventualmente se hacen actividades con los Padres de familia</t>
  </si>
  <si>
    <t>Motivación hacia el aprendizaje.</t>
  </si>
  <si>
    <t>Los estudiantes participan y gestionan actividades esclares</t>
  </si>
  <si>
    <t>Se evalúa periódicamente las actitudes de los estudiantes hacia el aprendizaje.</t>
  </si>
  <si>
    <t>AUTOEVALAUCION POR GESTION</t>
  </si>
  <si>
    <t>Manual de convivencia.</t>
  </si>
  <si>
    <t>Es conocido y utilizado frecuentemente como un instrumento que orienta principios y estrategias del clima organizacional.</t>
  </si>
  <si>
    <t>Actividades extracurriculares.</t>
  </si>
  <si>
    <t>Se revisa y evalúa periódicamente las actividades extracurriculares.</t>
  </si>
  <si>
    <t>GESTION DIRECTIVA</t>
  </si>
  <si>
    <t>GESTION ACADEMICA</t>
  </si>
  <si>
    <t>Bienestar del alumnado.</t>
  </si>
  <si>
    <t>Evalúa periódicamente los resultados y su impacto.</t>
  </si>
  <si>
    <t>GESTIO ACADEMICA</t>
  </si>
  <si>
    <t>GESTION ADMINISTRATIVA</t>
  </si>
  <si>
    <t>Manejo de conflictos.</t>
  </si>
  <si>
    <t>Se utiliza el comité de convivencia para identifciar y mediar en los conflictos.</t>
  </si>
  <si>
    <t>GESTION DE LA COMUNIDAD</t>
  </si>
  <si>
    <t>Manejo de casos difíciles.</t>
  </si>
  <si>
    <t>Se evalúa los mecanismos y recursos para prevenir situaciones de riesgo y manejar casos difíciles.</t>
  </si>
  <si>
    <t>Familias o acudientes.</t>
  </si>
  <si>
    <t>Autoridades educativas.</t>
  </si>
  <si>
    <t>La institución evalúa las políticas y se realizan los ajustes.</t>
  </si>
  <si>
    <t>Otras instituciones.</t>
  </si>
  <si>
    <t>Establece acuerdos ocasionales con otras instituciones.</t>
  </si>
  <si>
    <t>APOYO DIRECTIVO Y CONTABLE INEXISTENTE</t>
  </si>
  <si>
    <t>DISTANCIA ENTRE LAS SEDES</t>
  </si>
  <si>
    <t>PLAN DE MEJORAMIENTO INSTITUCIONAL</t>
  </si>
  <si>
    <t>N° Factor</t>
  </si>
  <si>
    <t>FACTOR O CONDICION INTERNO</t>
  </si>
  <si>
    <t>OBJETIVO(S)</t>
  </si>
  <si>
    <t>META(S)</t>
  </si>
  <si>
    <t>Sector productivo.</t>
  </si>
  <si>
    <t>se establece relaciones esporádicas con el sector productivo.</t>
  </si>
  <si>
    <t>LA SE NO TIENE EN CUENTA LAS SOLICITUDES DE FORMACION</t>
  </si>
  <si>
    <t>GESTIÓN ACADÉMICA</t>
  </si>
  <si>
    <t>capacitar a los padres de familia en el manejo adecuado de las TICS</t>
  </si>
  <si>
    <t>Diseño Pedagógico</t>
  </si>
  <si>
    <t>Difundir la información por medio de redes sociales de la existencia de la página web.</t>
  </si>
  <si>
    <t>Plan de estudios.</t>
  </si>
  <si>
    <t>BUEN CANAL DE COMUNICACION CON LA SE</t>
  </si>
  <si>
    <t>Mantener constancia de las personas en las visitas de la página Web.</t>
  </si>
  <si>
    <t>Enfoque metodológico.</t>
  </si>
  <si>
    <t>CONTINUIDAD EN LOS PROCESOS DE CAPACITACION DE FORMACION DE DOCENTES</t>
  </si>
  <si>
    <t>Recursos para el aprendizaje.</t>
  </si>
  <si>
    <t>se requiere dotar la Institución de materiales tecnológicos y didácticos con el fin de mejorar la atención a los estudiantes.</t>
  </si>
  <si>
    <t>Jornada escolar.</t>
  </si>
  <si>
    <t>Se maneja una jornada escolar única y acorde con el Plan de Estudios.</t>
  </si>
  <si>
    <t>Evaluación.</t>
  </si>
  <si>
    <t>La evaluación es contínua y variada.</t>
  </si>
  <si>
    <t>Prácticas Pedagógicas</t>
  </si>
  <si>
    <t>Opciones didácticas para las áreas, asignaturas y proyectos transversales.</t>
  </si>
  <si>
    <t>Se desarrollan mendiante actividades prácticas.</t>
  </si>
  <si>
    <t>Estrategias para las tareas escolares.</t>
  </si>
  <si>
    <t>Uso articulado de los recursos para el aprendizaje.</t>
  </si>
  <si>
    <t>Se cuenta con recursos que son utilizados por los docentes de acuerdo a las áreas o asignaturas que se manejan, de forma que se fortalezca el aprendizaje en los educandos</t>
  </si>
  <si>
    <t>Uso de los tiempos para el aprendizaje.</t>
  </si>
  <si>
    <t>El docente organiza el tiempo en su planeación del área o asignatura para cumplir con el pensum y el aprendizaje requerido dentro y fuera del aula.</t>
  </si>
  <si>
    <t>Gestión de Aula</t>
  </si>
  <si>
    <t>Relación pedagógica.</t>
  </si>
  <si>
    <t>Planeación de clases.</t>
  </si>
  <si>
    <t>Los docentes hacen sus planes de clases de acuerdo a su criterio, los objetivos y estándares de cada área.</t>
  </si>
  <si>
    <t>Estilo pedagógico.</t>
  </si>
  <si>
    <t>Se maneja un estilo pedagógico de acuerdo al MEN y a la Filosofía Donbosquiana.</t>
  </si>
  <si>
    <t>Evaluación en el aula.</t>
  </si>
  <si>
    <t>Se programan diferentes evaluaciones en cada una de las áreas de acuerdo al Plan de asignatura, a la intensidad horaria y al nivel de los educandos.</t>
  </si>
  <si>
    <t>Seguimiento Académico</t>
  </si>
  <si>
    <t>Seguimiento a los resultados académicos.</t>
  </si>
  <si>
    <t>Para llevar un mayor control del rendimiento académico de los estudiantes, se hacen reportes periódicos, nivelaciones y procesos de recuperación.</t>
  </si>
  <si>
    <t>Uso pedagógico de las evaluaciones externas.</t>
  </si>
  <si>
    <t>Se aplican simulacros bimestralmente a estudiantes de primaria y secundaria para la preparación a las pruebas saber. Se analizan los resultados de las pruebas saber para fortalecer el Plan de Estudios.</t>
  </si>
  <si>
    <t>Seguimiento a la asistencia.</t>
  </si>
  <si>
    <t>Por medio de Planillas diligenciadas en el aula de clase, secretaria y Coordinación.</t>
  </si>
  <si>
    <t>Actividades de recuperación.</t>
  </si>
  <si>
    <t>Se elaboran Planes de Recuperación Periódicos.</t>
  </si>
  <si>
    <t>Apoyo pedagógico para estudiantes con dificultades de aprendizaje.</t>
  </si>
  <si>
    <t>Por medio de Refuerzos de nivelación y asesorias personalizadas.</t>
  </si>
  <si>
    <t>Seguimiento a los egresados.</t>
  </si>
  <si>
    <t>Base de datos, reunones anuales.</t>
  </si>
  <si>
    <t>GESTIÓN ADMINISTRATIVA Y FINANCIERA</t>
  </si>
  <si>
    <t>Apoyo a la gestión académica</t>
  </si>
  <si>
    <t>Proceso de matrícula.</t>
  </si>
  <si>
    <t>Tenemos un buen proceso de selección de estudiantes nuevos y antiguos</t>
  </si>
  <si>
    <t>Archivo académico.</t>
  </si>
  <si>
    <t>Boletines de calificaciones.</t>
  </si>
  <si>
    <t>Administración de la planta física y de los recursos</t>
  </si>
  <si>
    <t>Mantenimiento de la planta física.</t>
  </si>
  <si>
    <t>Se cuenta con personal de servicios generales y de mantenimiento de la planta fisica.</t>
  </si>
  <si>
    <t>Programas para la adecuación y embellecimiento de la planta física.</t>
  </si>
  <si>
    <t>Seguimiento al uso de los espacios.</t>
  </si>
  <si>
    <t>Todos los espacios estan distribuidos de acuerdo a las necesidades de la institución.</t>
  </si>
  <si>
    <t>Adquisición de los recursos para el aprendizaje.</t>
  </si>
  <si>
    <t>Suministros y dotación.</t>
  </si>
  <si>
    <t>Se cuenta con uniformes para los docentes, marcadores, tintas y papelería para docentes, secretaría y rectoría.</t>
  </si>
  <si>
    <t>Mantenimiento de equipos y recursos para el aprendizaje.</t>
  </si>
  <si>
    <t>Durtante el año se hace mantenimiento a todos los equipos con los que se cuenta para el desarrollo de las actividades</t>
  </si>
  <si>
    <t>Seguridad y protección.</t>
  </si>
  <si>
    <t>Se hace la revisión anual con los bomberos y ellos resalizan el mantenimiento de extintores ; Al inicio del año se realizan simulacros de evacuación.</t>
  </si>
  <si>
    <t>Administración de los Servicios Complementarios</t>
  </si>
  <si>
    <t>Servicios de transporte, restaurante, cafetería y salud (enfermería, odontología, psicología).</t>
  </si>
  <si>
    <t>Hay servicio de transporte contratado con una empresa externa , se cuenta con cafetería , servicio de bienestar estudiantil, botiquín y seguro escolar por estudiante.</t>
  </si>
  <si>
    <t>Apoyo a estudiantes con bajo desempeño académico o con dificultades de interacción.</t>
  </si>
  <si>
    <t>Dentro del proceso del plan de mejoramiento los docentes evaluan a los estudiantes , para revisar el grado de dficultad académica o de interacción</t>
  </si>
  <si>
    <t>Talento humano</t>
  </si>
  <si>
    <t>Perfiles.</t>
  </si>
  <si>
    <t>El perfil del docente es deacuerdo al área en que se desaempeña.</t>
  </si>
  <si>
    <t>Inducción.</t>
  </si>
  <si>
    <t>Al inicio del año se hace una semana de planeación e inducción con docentes y otra con estudiantes.</t>
  </si>
  <si>
    <t>Formación y capacitación.</t>
  </si>
  <si>
    <t>Durante el año se trabaja dentro del plan de mejoramiento , formación y capacitación de docentes , estudiantes y padres de familia.</t>
  </si>
  <si>
    <t>Asignación académica.</t>
  </si>
  <si>
    <t>A principio de año se hace entrega de la carga académica a los docentes</t>
  </si>
  <si>
    <t>Pertenencia del personal vinculado.</t>
  </si>
  <si>
    <t>El grupo en su mayoria tiene buena dispocición para su desempeño.</t>
  </si>
  <si>
    <t>Evaluación del desempeño.</t>
  </si>
  <si>
    <t>Se aplica evaluación a los docentes periodicamente con estududiantes y padres de familia y se revisa la metodología que se utiliza.</t>
  </si>
  <si>
    <t>Estímulos.</t>
  </si>
  <si>
    <t>Al finaliza en el dia de la cosecha y la clausura dond se hace entrega de diferentes estímulos .</t>
  </si>
  <si>
    <t>Apoyo a la investigación.</t>
  </si>
  <si>
    <t>Se desarrollan tareas investigativas ,Falta crear un plan que potencialice la investigación en la institución</t>
  </si>
  <si>
    <t>Convivencia y manejo de conflictos.</t>
  </si>
  <si>
    <t>Se cuenta con el manual de convivencia ,se hacen reuniones periodicas .</t>
  </si>
  <si>
    <t>Bienestar del talento humano.</t>
  </si>
  <si>
    <t>Se vincula al personal en los aportes sociales .</t>
  </si>
  <si>
    <t>Apoyo financiero y contable</t>
  </si>
  <si>
    <t>Presupuesto anual del Fondo de Servicios Educativos (FSE).</t>
  </si>
  <si>
    <t>Se realiza un presupuesto anual de la institución.</t>
  </si>
  <si>
    <t>Contabilidad.</t>
  </si>
  <si>
    <t>Se llevan los libros de contabilidad actualizados .</t>
  </si>
  <si>
    <t>Ingresos y gastos.</t>
  </si>
  <si>
    <t>se tienen registro de los ingresos y gastos que tiene la institución.</t>
  </si>
  <si>
    <t>Control fiscal.</t>
  </si>
  <si>
    <t>se tiene control de l manejo financiero de la institución.</t>
  </si>
  <si>
    <t>Atención educativa a grupos poblacionales o en situación de vulnerabilidad que experimentan barreras al aprendizaje y la participación.</t>
  </si>
  <si>
    <t>Atención educativa a estudiantes pertenecientes a grupos étnicos.</t>
  </si>
  <si>
    <t>Necesidades y expectativas de los estudiantes.</t>
  </si>
  <si>
    <t>Proyectos de vida.</t>
  </si>
  <si>
    <t>Se hace la orientaciòn desde el aula en las diferentes áreas</t>
  </si>
  <si>
    <t>Escuela de padres.</t>
  </si>
  <si>
    <t>DIFICULTADES PARA LA PROMOCION DEL TALENTO HUMANO</t>
  </si>
  <si>
    <t xml:space="preserve"> Oferta de servicios a la comunidad.</t>
  </si>
  <si>
    <t>Se ofrece el servicio educativo,promoviendo el modelo salesiano</t>
  </si>
  <si>
    <t>Uso de la planta física y de los medios.</t>
  </si>
  <si>
    <t>la institución ofrece su planta fisica a la comunidad para eventos con niños que tienen necesidades educativas especiales, a las hermanas de la divina providencia y reuniones a la comunidad comercial.</t>
  </si>
  <si>
    <t>Servicio social estudiantil.</t>
  </si>
  <si>
    <t>Está establecido durante 10 y 11 en el desarrolloe de la Feria del Libro</t>
  </si>
  <si>
    <t>Participación de los estudiantes.</t>
  </si>
  <si>
    <t>DEFINICION DE METAS E INDICADORES</t>
  </si>
  <si>
    <t>Asamblea y consejo de padres de familia.</t>
  </si>
  <si>
    <t>Se encuentra constituido en fortalecimiento</t>
  </si>
  <si>
    <t>META</t>
  </si>
  <si>
    <t>Participación de las familias.</t>
  </si>
  <si>
    <t>Las familias se vinculan a la participaciòn en las actividades</t>
  </si>
  <si>
    <t>UNIDAD DE MEDIDA</t>
  </si>
  <si>
    <t>DEFINICIÓN  VARIABLES DE LAS FÓRMULAS</t>
  </si>
  <si>
    <t>FÓRMULA DE CÁLCULO DE INDICADOR</t>
  </si>
  <si>
    <t>LINEA BASE</t>
  </si>
  <si>
    <t>VALOR MÍNIMO</t>
  </si>
  <si>
    <t>VALOR MÁXIMO</t>
  </si>
  <si>
    <t>FUENTE DE DATOS PARA EL CÁLCULO DEL INDICADOR</t>
  </si>
  <si>
    <r>
      <t>PERIODICIDAD DE CÁLCULO DEL INDICADOR</t>
    </r>
    <r>
      <rPr>
        <b/>
        <sz val="8"/>
        <color rgb="FF000000"/>
        <rFont val="Calibri"/>
        <family val="2"/>
      </rPr>
      <t xml:space="preserve">
</t>
    </r>
  </si>
  <si>
    <t>RESPONSABLE DEL INDICADOR</t>
  </si>
  <si>
    <t>Prevención de riesgos físicos.</t>
  </si>
  <si>
    <t>Se adecua la planta fìsica con los elementos rqueridos y planes de prevenciòn y simulacro.</t>
  </si>
  <si>
    <t>Prevención de riesgos psicosociales.</t>
  </si>
  <si>
    <t>Asistencia de profesionales de apoyo en la instrucción del cuerpo estudiantil</t>
  </si>
  <si>
    <t>Programas de seguridad.</t>
  </si>
  <si>
    <t>PORCENTUAL</t>
  </si>
  <si>
    <t>V1=NÚMERO DE PERSONAS CAPACITADAS; V2=TOTAL DE PERSONAS DE LA COMUNIDAD; CA=COMUNIDAD APROPIADA.</t>
  </si>
  <si>
    <t>CA=V1/V2(*100)</t>
  </si>
  <si>
    <t>FALTA DE GERENCIA ESTRATEGICA</t>
  </si>
  <si>
    <t>0.05%</t>
  </si>
  <si>
    <t>0.6%</t>
  </si>
  <si>
    <t>0.5%</t>
  </si>
  <si>
    <t>COORDINADOR</t>
  </si>
  <si>
    <t>MENSUAL</t>
  </si>
  <si>
    <t>JOSE EMIRO SALAS</t>
  </si>
  <si>
    <t>Docentes</t>
  </si>
  <si>
    <t>CANTIDAD</t>
  </si>
  <si>
    <t>BIMENSUAL</t>
  </si>
  <si>
    <t>TRIMESTRAL</t>
  </si>
  <si>
    <t>SEMESTRAL</t>
  </si>
  <si>
    <t>ANUAL</t>
  </si>
  <si>
    <t>ACCIONES AÑO 2017</t>
  </si>
  <si>
    <t>RESPONSABLE</t>
  </si>
  <si>
    <t>FECHA DE INICIO
(dd/mm/aa)</t>
  </si>
  <si>
    <t>FECHA DE CUMPLIMIENTO  (dd/mm/aa)</t>
  </si>
  <si>
    <t>RECURSOS (miles de pesos)</t>
  </si>
  <si>
    <t>FUENTE DE FINANCIACIÓN</t>
  </si>
  <si>
    <t>DETALLE DEL RECURSO FINACIERO</t>
  </si>
  <si>
    <t>Crear grupos en redes sociales que pertenezcan a la institución</t>
  </si>
  <si>
    <t>Subir fotos de eventos realizados en la IE.</t>
  </si>
  <si>
    <t>Docentes y Webmaster</t>
  </si>
  <si>
    <t>Desarrollar un formato llamativo en la página web.</t>
  </si>
  <si>
    <t>Webmaster</t>
  </si>
  <si>
    <t>Recursos propios</t>
  </si>
  <si>
    <t>Asegurar las constantes visitas de los padres de familia a la página web de la institución</t>
  </si>
  <si>
    <t>Docentes y Directivos</t>
  </si>
  <si>
    <t>Crear un contador de visitas en la página web</t>
  </si>
  <si>
    <t>Regisrar mensualmente el número de visitas a la página web</t>
  </si>
  <si>
    <t>Webmaster y Comité de Medios</t>
  </si>
  <si>
    <t>DEFINICION DE TAREAS Y RESPONSABLES</t>
  </si>
  <si>
    <t>ACCIONES</t>
  </si>
  <si>
    <t>TAREA AÑO 2017</t>
  </si>
  <si>
    <t>CORREO RESPONSABLE</t>
  </si>
  <si>
    <t>FECHA INICIO
(dd/mm/aa)</t>
  </si>
  <si>
    <t>FECHA FIN
(dd/mm/aa)</t>
  </si>
  <si>
    <t>Los docentes con los padres de familia de cada grado crearán un grupo de whatsapp con normas</t>
  </si>
  <si>
    <t>El comité de medios creará la página de facebook de la institución de forma oficial</t>
  </si>
  <si>
    <t>Comité de medios</t>
  </si>
  <si>
    <t>Crear la página you to be de la institución</t>
  </si>
  <si>
    <t>Revisar mensualmente la página para verificar el número de visitas mensuales</t>
  </si>
  <si>
    <t>Establecer acciones para que los padres de familia visiten la pagina</t>
  </si>
  <si>
    <t>Webmaster y el Comité de Medios</t>
  </si>
  <si>
    <t>Elaborar un diseño llamativo para la página web</t>
  </si>
  <si>
    <t>Incluir fotos de eventos de los estudiantes.</t>
  </si>
  <si>
    <t>Docentes y webmaster</t>
  </si>
  <si>
    <t>FV</t>
  </si>
  <si>
    <t>El webmaste creará un contador de visitas de la página web</t>
  </si>
  <si>
    <t>Verificar que el contador de mensajes esté realizando su función.</t>
  </si>
  <si>
    <t>Cada 15 días verificar el conteo de las visitas a la página web.</t>
  </si>
  <si>
    <t>El webmaster deberá registrar las visitas de manera mensual en la página</t>
  </si>
  <si>
    <t>Analizar los datos de visitas a la pagina web y emprender acciones inmediatas de mejoras</t>
  </si>
  <si>
    <t>Webmaster y Rectoria</t>
  </si>
  <si>
    <t>ESTRATEGIAS DE CALIDAD ASOCIADAS A LA ACCION</t>
  </si>
  <si>
    <t>RECURSOS PROPIOS</t>
  </si>
  <si>
    <t xml:space="preserve">Formación continuada para docentes y directivos docentes </t>
  </si>
  <si>
    <t>REGALIAS</t>
  </si>
  <si>
    <t xml:space="preserve">Formación inicial de docentes </t>
  </si>
  <si>
    <t>SGP</t>
  </si>
  <si>
    <t xml:space="preserve">Plan territorial de formación </t>
  </si>
  <si>
    <t>NACION</t>
  </si>
  <si>
    <t xml:space="preserve">Formación de docentes y directivos docentes </t>
  </si>
  <si>
    <t>MUNICIPIO</t>
  </si>
  <si>
    <t xml:space="preserve">Educación para la sexualidad y construcción de ciudadanía </t>
  </si>
  <si>
    <t xml:space="preserve">OTROS </t>
  </si>
  <si>
    <t xml:space="preserve">Educación para el ejercicio de los Derechos humanos </t>
  </si>
  <si>
    <t xml:space="preserve">Educación Ambiental </t>
  </si>
  <si>
    <t xml:space="preserve">Competencias ciudadanas </t>
  </si>
  <si>
    <t xml:space="preserve">Competencias científicas (ciencias naturales) </t>
  </si>
  <si>
    <t xml:space="preserve">Competencias científicas (ciencias sociales) </t>
  </si>
  <si>
    <t xml:space="preserve">Competencias comunicativas </t>
  </si>
  <si>
    <t xml:space="preserve">Competencias matemáticas </t>
  </si>
  <si>
    <t xml:space="preserve">Experiencias significativas </t>
  </si>
  <si>
    <t xml:space="preserve">Promoción del inglés como lengua extranjera </t>
  </si>
  <si>
    <t>Asistencia técnica a las secretarías de educación para fortalecer la gestión, con estrategias diferenciadas de intervención</t>
  </si>
  <si>
    <t xml:space="preserve"> Acompañamiento a los establecimientos educativos para el fortalecimiento en su gestión educativa con un enfoque de educación inclusiva </t>
  </si>
  <si>
    <t xml:space="preserve">Acompañamiento a los proyectos etnoeducativos </t>
  </si>
  <si>
    <t>Identificación y socialización de experiencias etnoeducativas indígenas y afrocolombianas</t>
  </si>
  <si>
    <t>ACCIONES AÑO 2018</t>
  </si>
  <si>
    <t>Revisar grupos en redes sociales que pertenezcan a la institución</t>
  </si>
  <si>
    <t>Analizar el  formato de la página web.</t>
  </si>
  <si>
    <t>TAREA AÑO 2018</t>
  </si>
  <si>
    <t>Verficiar el contador de visitas en la página web</t>
  </si>
  <si>
    <t>Los docentes con los padres de familia de cada grado crearán un grupo nuevo de whatsapp con normas</t>
  </si>
  <si>
    <t>El comité de medios revisará la página de facebook de la institución de forma oficial</t>
  </si>
  <si>
    <t>Revisar la página you to be de la institución</t>
  </si>
  <si>
    <t>Revisar el diseño de la página web</t>
  </si>
  <si>
    <t>ACCIONES AÑO 2019</t>
  </si>
  <si>
    <t>Revisar la pedagogía de los grupos en redes sociales que pertenezcan a la institución</t>
  </si>
  <si>
    <t>Mantener el formato de la página web</t>
  </si>
  <si>
    <t>Registrar mensualmente el número de visitas a la página web</t>
  </si>
  <si>
    <t>TAREA AÑO 2019</t>
  </si>
  <si>
    <t>Anexar acciones de capacitación de padres de familia</t>
  </si>
  <si>
    <t>Docentes y directivos</t>
  </si>
  <si>
    <t>Fomentar el buen uso del internet en casa</t>
  </si>
  <si>
    <t>Registrar fotográficamente los eventos del colegio</t>
  </si>
  <si>
    <t>Subirlos a la página web evidenciando las actividades realizadas por los estudiantes y padres de familia</t>
  </si>
  <si>
    <t>Hacer el mantenimiento de la página web</t>
  </si>
  <si>
    <t>Hacer revisión de la página web de forma mensual</t>
  </si>
  <si>
    <t>Emprender acciones de visitar constantes de los padres de familia en la página web</t>
  </si>
  <si>
    <t>Incluir la visualización de las notas de los estudiantes y boletines en línea</t>
  </si>
  <si>
    <t>Directivos</t>
  </si>
  <si>
    <t>Verificar el número de visitas a la página web</t>
  </si>
  <si>
    <t>Directivos y Webmaster</t>
  </si>
  <si>
    <t xml:space="preserve">Mediante pruebas evaluativas tipo simulacro, donde el estudiante se prepare de manera cognitiva, con la finalidad de generar mejores oportunidades de acceso a la educación superior. Especiemelte estas pruebas se están llevando a cabo con la institución educativa especializada en preicfes y preuniversitarios, llamada INSTRUIMOS, por otra parte los estudiantes tienen la oportunidades de participación en capacitaciones y olimpiadas (Matemáticas, biología y química). </t>
  </si>
  <si>
    <t>No aplica</t>
  </si>
  <si>
    <t xml:space="preserve">Convenio de contrato con la institución educativa INSTRUIMOS. </t>
  </si>
  <si>
    <t xml:space="preserve">Los enfasis expuetos en el PEI se ven reflejados en la intensidad horaria de las áreas de inglés e informática y en el desempeño de los egradados en el campo profesional donde aplican los conocimientos adquiridos en nuestra institución </t>
  </si>
  <si>
    <t>Exite el formulario de inscripción y libro de matrícual y que identifica esta caracterización, aún no se cuenta con una estadística.</t>
  </si>
  <si>
    <t>En el libro de matricula existe el item aun no se cuenta con la estadistica de está población</t>
  </si>
  <si>
    <t xml:space="preserve">En el PEI  no se encuentra específicado el plan de  articulación  de la educación media con la educación superior </t>
  </si>
  <si>
    <t>En la práctica, los estudiantes se preparan con intensidad horaria los en los énfasis institucionales que les ofrecen herramientas vocacionales.</t>
  </si>
  <si>
    <t xml:space="preserve">LOS INGRESOS NO SON SUFICIENTES </t>
  </si>
  <si>
    <t>Buscar estrategias de financiación</t>
  </si>
  <si>
    <t xml:space="preserve">Establecer nuevos proyectos productivos </t>
  </si>
  <si>
    <t xml:space="preserve">Optimizar los recursos </t>
  </si>
  <si>
    <t xml:space="preserve">Generar proyectos educativos que orienten a la productividad </t>
  </si>
  <si>
    <t xml:space="preserve">Crear talleres formativos con orientación vocacional </t>
  </si>
  <si>
    <t xml:space="preserve">Fortalecer el emprendimiento hacia el desarrollo empresarial </t>
  </si>
  <si>
    <t xml:space="preserve">INCLUSIÓN A LA POBLACIÓN CON BARRERAS DE APRENDIZAJE SIGNIFICATIVA </t>
  </si>
  <si>
    <t xml:space="preserve">Modificar el plan de estudios para atender a las necesidades con barreras de aprendizaje </t>
  </si>
  <si>
    <t xml:space="preserve">Capacitar a los docentes </t>
  </si>
  <si>
    <t>Adaptar los planes y proyectos de la institución</t>
  </si>
  <si>
    <t xml:space="preserve">APOYO A LA INVESTIGACIÓN </t>
  </si>
  <si>
    <t xml:space="preserve">Trasversalizar la investigación en las diferentes áreas </t>
  </si>
  <si>
    <t xml:space="preserve">Capacitar a los docentes en procesos de investigación </t>
  </si>
  <si>
    <t xml:space="preserve">Desarrollar proyectos pedagógicos de aula </t>
  </si>
  <si>
    <t xml:space="preserve">APOYO PEDAGÓGICO PARA ESTUDIANTES CON DIFUCULTADES DE APRENDIZAJE </t>
  </si>
  <si>
    <t xml:space="preserve">Modificar malla curricular </t>
  </si>
  <si>
    <t xml:space="preserve">Realizar una caracterizacion de los estudiantes con dificultades de aprendizaje </t>
  </si>
  <si>
    <t>Conocer y aplicar el documento PIA (Programa Individual Atencion)</t>
  </si>
  <si>
    <t xml:space="preserve">ESTRATEGIAS PARA LAS TAREAS ESCOLARES </t>
  </si>
  <si>
    <t>Institucionalizar un plan  de tareas</t>
  </si>
  <si>
    <t>Trasversalizar el plan de tareas de manera práctica y funcional</t>
  </si>
  <si>
    <t>Orientar las tareas como proyectos integrales por áreas</t>
  </si>
  <si>
    <t xml:space="preserve">ESTILO PEDAGÓGICO </t>
  </si>
  <si>
    <t xml:space="preserve">Definir de forma clara el estilo pedagógico </t>
  </si>
  <si>
    <t xml:space="preserve">Establecer un modelo pedagógico </t>
  </si>
  <si>
    <t xml:space="preserve">Socializar el modelo y estilo elegido </t>
  </si>
  <si>
    <t xml:space="preserve">ESCUELA DE PADRES </t>
  </si>
  <si>
    <t xml:space="preserve">Fortalecer la escuela de padres </t>
  </si>
  <si>
    <t xml:space="preserve">Integrar escuela de padres en entrega de boletines </t>
  </si>
  <si>
    <t xml:space="preserve">involucar al equipo docente en las actividades de capacitacion y formacion que brinda la secretaria </t>
  </si>
  <si>
    <t>ESTRATEGIA DE CALIDAD ASOCIADA  A LA ACCION</t>
  </si>
  <si>
    <t>Actividades profondos</t>
  </si>
  <si>
    <t>producido del taller</t>
  </si>
  <si>
    <t>Comité</t>
  </si>
  <si>
    <t>Donaciones</t>
  </si>
  <si>
    <t>Comité talleres formativos</t>
  </si>
  <si>
    <t>Crear un itinerario de formaci'on permanente</t>
  </si>
  <si>
    <t>coordinador</t>
  </si>
  <si>
    <t>30/06 y 30/11</t>
  </si>
  <si>
    <t>Calendarizar la formación en el año lectivo</t>
  </si>
  <si>
    <t>Revisar el modelo de Planeación</t>
  </si>
  <si>
    <t>Equipo directivo</t>
  </si>
  <si>
    <t>Actualizar los documentos institucionales pertinentes</t>
  </si>
  <si>
    <t>Establecer vínculos interinstitucionales</t>
  </si>
  <si>
    <t>Capacitaciones y papeleria</t>
  </si>
  <si>
    <t>determinar tiempos para la investigación pedagógica</t>
  </si>
  <si>
    <t>Fichas técnicas, material didáctico y tecnológico</t>
  </si>
  <si>
    <t>Apropiar la metodología de los ABP: Aprendizaje basado en proyectos.</t>
  </si>
  <si>
    <t>Realizar articulación curricular</t>
  </si>
  <si>
    <t>Fichas tecnicas, material didáctico y tecnológico</t>
  </si>
  <si>
    <t>Realizar observaciones escritas a los estudiantes</t>
  </si>
  <si>
    <t>21/01/019</t>
  </si>
  <si>
    <t>Papeleria, tinta, carpeta</t>
  </si>
  <si>
    <t>Analisis y clasificación de los estudiantes</t>
  </si>
  <si>
    <t>Bienestar estudiantil</t>
  </si>
  <si>
    <t>fichas tecnicas y remisiones de acuerdo a las clasificaciones</t>
  </si>
  <si>
    <t>Obtener el documento</t>
  </si>
  <si>
    <t>18/012018</t>
  </si>
  <si>
    <t>Apropiarse  y aplicar el documento</t>
  </si>
  <si>
    <t>Reunion de cordinadores de área</t>
  </si>
  <si>
    <t>Coordinador académico</t>
  </si>
  <si>
    <t>Fotocopias, impresiones, tnta, resmas de hojas</t>
  </si>
  <si>
    <t>Establecer el cronograma de tareas</t>
  </si>
  <si>
    <t>Diseño de las tareas como poyectos transversales</t>
  </si>
  <si>
    <t>Jefe de área</t>
  </si>
  <si>
    <t>Coordinar el mecanismo de evaluación de las tareas</t>
  </si>
  <si>
    <t>Participar en jornada pedagógica para la formulación del modelo pedagógico</t>
  </si>
  <si>
    <t>Determinar el modelo pedagógico adecuado para la filosofía institucional</t>
  </si>
  <si>
    <t>En asamblea de padres de familia se hace la presentación del nuevo estilo pedagógico</t>
  </si>
  <si>
    <t>Incluir el modelo pedagógico en los documentos instiucionales y plan curricular</t>
  </si>
  <si>
    <t>Folleto informativo - publicidad</t>
  </si>
  <si>
    <t>Establecer las funciones del equpo de escuela de padres</t>
  </si>
  <si>
    <t>Coordinador de Pastoral</t>
  </si>
  <si>
    <t>actas, copias, hojas, formatos, marcadores, videobeam</t>
  </si>
  <si>
    <t>Incluir los talleres en la Planeación anual institucional</t>
  </si>
  <si>
    <t>Establecer vínculos con la SE que informe de las acciones de formación para docentes y asistir a las capacitaciones</t>
  </si>
  <si>
    <t>Jefe administrativo</t>
  </si>
  <si>
    <t xml:space="preserve">conexión en redes informáticas </t>
  </si>
  <si>
    <t>Incluir en la planeacion institucional</t>
  </si>
  <si>
    <t xml:space="preserve"> </t>
  </si>
  <si>
    <t>targenida@donboscocollege.edu.co</t>
  </si>
  <si>
    <t>taldemar@donboscocollege.edu.co</t>
  </si>
  <si>
    <t>webmaster@donboscocollege.edu.co</t>
  </si>
  <si>
    <t>crear grupos en redes sociales que pertenezcan a la institución</t>
  </si>
  <si>
    <t>tmagaly@donboscocollege.edu.co</t>
  </si>
  <si>
    <t>instalacion y adecuacion de canchas de microfutbol</t>
  </si>
  <si>
    <t>mantenimiento a la planta fisica</t>
  </si>
  <si>
    <t>talleres de manualidades,robotica y pintura</t>
  </si>
  <si>
    <t xml:space="preserve"> capacitar sobre el uso del correo electronico y de las TIC </t>
  </si>
  <si>
    <t>revision y resignificacion de documentos</t>
  </si>
  <si>
    <t>revision de los planes periodicos y de areas</t>
  </si>
  <si>
    <t xml:space="preserve">revision de proyectos transversales </t>
  </si>
  <si>
    <t>Creacion del PIAR,PAN,PAD,PIP</t>
  </si>
  <si>
    <t xml:space="preserve">Capacitacion  a estudiantes en ingles en las veredas </t>
  </si>
  <si>
    <t xml:space="preserve">Orientacion por parte de bienestar </t>
  </si>
  <si>
    <t>Reporte de atencion a estudiantes</t>
  </si>
  <si>
    <t>Socializacion del  PIAR,PAN,PAD,PIP a estudiantes que lo requieran</t>
  </si>
  <si>
    <t xml:space="preserve">En la seccion primaria establecer horarios de tareas </t>
  </si>
  <si>
    <t xml:space="preserve">Establecer tareas acorde a los temas vistos en clase </t>
  </si>
  <si>
    <t xml:space="preserve">Aplicación de la filosofia salesiana de la institucion </t>
  </si>
  <si>
    <t>Asistencias y participacion en las actividades extraescolares relacionadas con el bicentenario</t>
  </si>
  <si>
    <t>Modelo tradicional con enfoque significativo</t>
  </si>
  <si>
    <t>Capacitaciones a los padres de familia de valores aplicados en la vida diaria</t>
  </si>
  <si>
    <t>Reunion general de la comunidad educativa periodicamente</t>
  </si>
  <si>
    <t xml:space="preserve">Administracion </t>
  </si>
  <si>
    <t>Directivo</t>
  </si>
  <si>
    <t>Directivos y Docentes</t>
  </si>
  <si>
    <t>Coordinador academico</t>
  </si>
  <si>
    <t>Proyectos transversales en las areas</t>
  </si>
  <si>
    <t xml:space="preserve">Bienestar educativo </t>
  </si>
  <si>
    <t xml:space="preserve">Bienestar educativo y coordinacion </t>
  </si>
  <si>
    <t>Bienestar educativo</t>
  </si>
  <si>
    <t xml:space="preserve">Docentes </t>
  </si>
  <si>
    <t>optimizar los recursos</t>
  </si>
  <si>
    <t>crear talleres formativos con orientacion vocacional</t>
  </si>
  <si>
    <t>Fortalecer el emprendimiento hacia el desarroloo empresarial</t>
  </si>
  <si>
    <t>Capacitar a los docentes</t>
  </si>
  <si>
    <t xml:space="preserve">Capacitar a los docentes en procesos de investiagacion </t>
  </si>
  <si>
    <t>Apliacion de modelos pedagogicos</t>
  </si>
  <si>
    <t>Realizar una caracterizacion de los estudiantes con dificultades de aprendizaje</t>
  </si>
  <si>
    <t>Conocer y aplicar el documento PIA(programa individual de atencion)</t>
  </si>
  <si>
    <t>Tranversalizar el plan de tareas de manera practica y funcional</t>
  </si>
  <si>
    <t>Orientar las tareas como proyectos integrales por areas</t>
  </si>
  <si>
    <t>Establecer un modelo pedagogico</t>
  </si>
  <si>
    <t>Socializar el modelo  y estilo  elegido</t>
  </si>
  <si>
    <t>Integrar escuelas de padres en entrega de boletines</t>
  </si>
  <si>
    <t xml:space="preserve">Capacitaciones periodicas a los padres de familia </t>
  </si>
  <si>
    <t xml:space="preserve">Reuniones generales con la comunidad educativa </t>
  </si>
  <si>
    <t xml:space="preserve">Directivos </t>
  </si>
  <si>
    <t>Capacitaciones sobre plataforma y correos institucionales a padres de familia</t>
  </si>
  <si>
    <t>01/16/2019</t>
  </si>
  <si>
    <t>01/18/2019</t>
  </si>
  <si>
    <t>01/15/2019</t>
  </si>
  <si>
    <t xml:space="preserve">Actividades practicas de los contenidos </t>
  </si>
  <si>
    <t>Involucrar al equipo docente en las actividades de capacitacion y formacion que brinda la secretaria</t>
  </si>
  <si>
    <t>Primera infancia(jugando aprendo)</t>
  </si>
  <si>
    <t>Otros</t>
  </si>
  <si>
    <t xml:space="preserve">I. E.  DON BOSCO SCHOOL </t>
  </si>
  <si>
    <t>11 DE Octubre de 2019</t>
  </si>
  <si>
    <t>Está en construcción y en prueba por un año</t>
  </si>
  <si>
    <t>Darlas  a conocer a los estudiantes  que ingresan en el año siguient</t>
  </si>
  <si>
    <t>OPORTUNIDADES DE MEJORAMIENTO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</si>
</sst>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$&quot;\ #,##0.00;[Red]&quot;$&quot;\ #,##0.00"/>
  </numFmts>
  <fonts count="61" x14ac:knownFonts="1">
    <font>
      <sz val="8"/>
      <color rgb="FF000000"/>
      <name val="Arial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sz val="8"/>
      <name val="Arial"/>
      <family val="2"/>
    </font>
    <font>
      <sz val="8"/>
      <color rgb="FFFFFFFF"/>
      <name val="Arial"/>
      <family val="2"/>
    </font>
    <font>
      <b/>
      <sz val="14"/>
      <color rgb="FFFFFFFF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u/>
      <sz val="8"/>
      <color theme="10"/>
      <name val="Arial"/>
      <family val="2"/>
    </font>
    <font>
      <b/>
      <sz val="9"/>
      <color rgb="FF003366"/>
      <name val="Arial"/>
      <family val="2"/>
    </font>
    <font>
      <b/>
      <sz val="8"/>
      <color rgb="FF003366"/>
      <name val="Arial"/>
      <family val="2"/>
    </font>
    <font>
      <b/>
      <sz val="11"/>
      <color rgb="FFFFFFFF"/>
      <name val="Arial"/>
      <family val="2"/>
    </font>
    <font>
      <sz val="11"/>
      <color rgb="FF003366"/>
      <name val="Calibri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16"/>
      <color rgb="FF000000"/>
      <name val="Arial"/>
      <family val="2"/>
    </font>
    <font>
      <b/>
      <sz val="12"/>
      <color rgb="FFFFFFFF"/>
      <name val="Arial"/>
      <family val="2"/>
    </font>
    <font>
      <sz val="12"/>
      <color rgb="FFCCFFCC"/>
      <name val="Arial"/>
      <family val="2"/>
    </font>
    <font>
      <b/>
      <sz val="18"/>
      <color rgb="FFCCFFCC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rgb="FFFFFFFF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rgb="FFFFFFFF"/>
      <name val="Arial"/>
      <family val="2"/>
    </font>
    <font>
      <sz val="8"/>
      <color theme="1"/>
      <name val="Verdana"/>
      <family val="2"/>
    </font>
    <font>
      <b/>
      <sz val="14"/>
      <color rgb="FF000000"/>
      <name val="Arial"/>
      <family val="2"/>
    </font>
    <font>
      <b/>
      <sz val="12"/>
      <color rgb="FF000000"/>
      <name val="Verdana"/>
      <family val="2"/>
    </font>
    <font>
      <b/>
      <sz val="16"/>
      <color theme="1"/>
      <name val="Verdana"/>
      <family val="2"/>
    </font>
    <font>
      <sz val="12"/>
      <color theme="1"/>
      <name val="Verdana"/>
      <family val="2"/>
    </font>
    <font>
      <b/>
      <sz val="14"/>
      <color theme="1"/>
      <name val="Arial"/>
      <family val="2"/>
    </font>
    <font>
      <sz val="10"/>
      <color theme="1"/>
      <name val="Verdana"/>
      <family val="2"/>
    </font>
    <font>
      <b/>
      <sz val="12"/>
      <color rgb="FFCCFFCC"/>
      <name val="Arial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sz val="6"/>
      <color rgb="FF000000"/>
      <name val="Arial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b/>
      <sz val="11"/>
      <color rgb="FFCCFFCC"/>
      <name val="Arial"/>
      <family val="2"/>
    </font>
    <font>
      <b/>
      <sz val="10"/>
      <color rgb="FF000000"/>
      <name val="Calibri"/>
      <family val="2"/>
    </font>
    <font>
      <u/>
      <sz val="8"/>
      <color theme="10"/>
      <name val="Arial"/>
      <family val="2"/>
    </font>
    <font>
      <u/>
      <sz val="8"/>
      <color theme="1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Times New Roman"/>
      <family val="1"/>
    </font>
    <font>
      <sz val="9"/>
      <name val="Arial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u/>
      <sz val="8"/>
      <color theme="10"/>
      <name val="Arial"/>
    </font>
    <font>
      <sz val="8"/>
      <name val="Arial"/>
    </font>
  </fonts>
  <fills count="35">
    <fill>
      <patternFill patternType="none"/>
    </fill>
    <fill>
      <patternFill patternType="gray125"/>
    </fill>
    <fill>
      <patternFill patternType="solid">
        <fgColor rgb="FF33CCCC"/>
        <bgColor rgb="FF33CCCC"/>
      </patternFill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  <fill>
      <patternFill patternType="solid">
        <fgColor rgb="FF00FF00"/>
        <bgColor rgb="FF00FF00"/>
      </patternFill>
    </fill>
    <fill>
      <patternFill patternType="solid">
        <fgColor rgb="FFFF8080"/>
        <bgColor rgb="FFFF8080"/>
      </patternFill>
    </fill>
    <fill>
      <patternFill patternType="solid">
        <fgColor rgb="FF969696"/>
        <bgColor rgb="FF969696"/>
      </patternFill>
    </fill>
    <fill>
      <patternFill patternType="solid">
        <fgColor rgb="FF17365D"/>
        <bgColor rgb="FF17365D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339966"/>
        <bgColor rgb="FF339966"/>
      </patternFill>
    </fill>
    <fill>
      <patternFill patternType="solid">
        <fgColor rgb="FF993300"/>
        <bgColor rgb="FF993300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76923C"/>
        <bgColor rgb="FF76923C"/>
      </patternFill>
    </fill>
    <fill>
      <patternFill patternType="solid">
        <fgColor rgb="FFD8D8D8"/>
        <bgColor rgb="FFD8D8D8"/>
      </patternFill>
    </fill>
    <fill>
      <patternFill patternType="solid">
        <fgColor rgb="FF0066CC"/>
        <bgColor rgb="FF0066CC"/>
      </patternFill>
    </fill>
    <fill>
      <patternFill patternType="solid">
        <fgColor rgb="FF99CC00"/>
        <bgColor rgb="FF99CC00"/>
      </patternFill>
    </fill>
    <fill>
      <patternFill patternType="solid">
        <fgColor rgb="FF95B3D7"/>
        <bgColor rgb="FF95B3D7"/>
      </patternFill>
    </fill>
    <fill>
      <patternFill patternType="solid">
        <fgColor rgb="FFFABF8F"/>
        <bgColor rgb="FFFABF8F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solid">
        <fgColor rgb="FF953734"/>
        <bgColor rgb="FF953734"/>
      </patternFill>
    </fill>
    <fill>
      <patternFill patternType="solid">
        <fgColor rgb="FFE36C09"/>
        <bgColor rgb="FFE36C09"/>
      </patternFill>
    </fill>
    <fill>
      <patternFill patternType="solid">
        <fgColor rgb="FFBFBFBF"/>
        <bgColor rgb="FFBFBFBF"/>
      </patternFill>
    </fill>
    <fill>
      <patternFill patternType="solid">
        <fgColor rgb="FFC2D69B"/>
        <bgColor rgb="FFC2D69B"/>
      </patternFill>
    </fill>
    <fill>
      <patternFill patternType="solid">
        <fgColor rgb="FFFF0000"/>
        <bgColor rgb="FFFF0000"/>
      </patternFill>
    </fill>
    <fill>
      <patternFill patternType="solid">
        <fgColor rgb="FFFFFF99"/>
        <bgColor rgb="FFFFFF99"/>
      </patternFill>
    </fill>
    <fill>
      <patternFill patternType="solid">
        <fgColor theme="4"/>
        <bgColor theme="4"/>
      </patternFill>
    </fill>
    <fill>
      <patternFill patternType="solid">
        <fgColor rgb="FF8DB3E2"/>
        <bgColor rgb="FF8DB3E2"/>
      </patternFill>
    </fill>
    <fill>
      <patternFill patternType="solid">
        <fgColor rgb="FF00FF00"/>
        <bgColor indexed="64"/>
      </patternFill>
    </fill>
    <fill>
      <patternFill patternType="solid">
        <fgColor rgb="FF99CCFF"/>
        <bgColor indexed="64"/>
      </patternFill>
    </fill>
  </fills>
  <borders count="10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333333"/>
      </bottom>
      <diagonal/>
    </border>
    <border>
      <left/>
      <right/>
      <top/>
      <bottom style="thin">
        <color rgb="FF33333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33333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333333"/>
      </right>
      <top style="thin">
        <color rgb="FF333333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C0C0C0"/>
      </right>
      <top style="medium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00000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C0C0C0"/>
      </left>
      <right style="medium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59" fillId="0" borderId="0" applyNumberFormat="0" applyFill="0" applyBorder="0" applyAlignment="0" applyProtection="0"/>
  </cellStyleXfs>
  <cellXfs count="346">
    <xf numFmtId="0" fontId="0" fillId="0" borderId="0" xfId="0" applyFont="1" applyAlignment="1"/>
    <xf numFmtId="9" fontId="0" fillId="0" borderId="0" xfId="0" applyNumberFormat="1" applyFont="1" applyAlignment="1"/>
    <xf numFmtId="9" fontId="4" fillId="3" borderId="6" xfId="0" applyNumberFormat="1" applyFont="1" applyFill="1" applyBorder="1" applyAlignment="1"/>
    <xf numFmtId="0" fontId="6" fillId="5" borderId="10" xfId="0" applyFont="1" applyFill="1" applyBorder="1" applyAlignment="1">
      <alignment horizontal="center" vertical="center" wrapText="1"/>
    </xf>
    <xf numFmtId="9" fontId="7" fillId="5" borderId="10" xfId="0" applyNumberFormat="1" applyFont="1" applyFill="1" applyBorder="1" applyAlignment="1">
      <alignment horizontal="center" vertical="top" wrapText="1"/>
    </xf>
    <xf numFmtId="0" fontId="8" fillId="0" borderId="0" xfId="0" applyFont="1" applyAlignment="1"/>
    <xf numFmtId="0" fontId="10" fillId="6" borderId="15" xfId="0" applyFont="1" applyFill="1" applyBorder="1" applyAlignment="1">
      <alignment horizontal="left" vertical="center" wrapText="1"/>
    </xf>
    <xf numFmtId="0" fontId="11" fillId="0" borderId="0" xfId="0" applyFont="1" applyAlignment="1"/>
    <xf numFmtId="0" fontId="7" fillId="9" borderId="19" xfId="0" applyFont="1" applyFill="1" applyBorder="1" applyAlignment="1">
      <alignment horizontal="center" vertical="center"/>
    </xf>
    <xf numFmtId="9" fontId="7" fillId="9" borderId="19" xfId="0" applyNumberFormat="1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left" vertical="center" wrapText="1"/>
    </xf>
    <xf numFmtId="0" fontId="9" fillId="0" borderId="19" xfId="0" applyFont="1" applyBorder="1" applyAlignment="1">
      <alignment vertical="top"/>
    </xf>
    <xf numFmtId="49" fontId="9" fillId="7" borderId="19" xfId="0" applyNumberFormat="1" applyFont="1" applyFill="1" applyBorder="1" applyAlignment="1">
      <alignment horizontal="left" vertical="top" wrapText="1"/>
    </xf>
    <xf numFmtId="14" fontId="9" fillId="0" borderId="0" xfId="0" applyNumberFormat="1" applyFont="1" applyAlignment="1">
      <alignment vertical="center"/>
    </xf>
    <xf numFmtId="0" fontId="9" fillId="0" borderId="19" xfId="0" applyFont="1" applyBorder="1" applyAlignment="1">
      <alignment vertical="top" wrapText="1"/>
    </xf>
    <xf numFmtId="164" fontId="1" fillId="0" borderId="1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0" fontId="10" fillId="6" borderId="25" xfId="0" applyFont="1" applyFill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49" fontId="9" fillId="7" borderId="19" xfId="0" applyNumberFormat="1" applyFont="1" applyFill="1" applyBorder="1" applyAlignment="1">
      <alignment horizontal="left" vertical="top"/>
    </xf>
    <xf numFmtId="0" fontId="13" fillId="0" borderId="0" xfId="0" applyFont="1" applyAlignment="1"/>
    <xf numFmtId="0" fontId="10" fillId="12" borderId="15" xfId="0" applyFont="1" applyFill="1" applyBorder="1" applyAlignment="1">
      <alignment horizontal="left" vertical="center" wrapText="1"/>
    </xf>
    <xf numFmtId="9" fontId="13" fillId="0" borderId="0" xfId="0" applyNumberFormat="1" applyFont="1" applyAlignment="1"/>
    <xf numFmtId="9" fontId="9" fillId="7" borderId="19" xfId="0" applyNumberFormat="1" applyFont="1" applyFill="1" applyBorder="1" applyAlignment="1">
      <alignment horizontal="left" vertical="top" wrapText="1"/>
    </xf>
    <xf numFmtId="0" fontId="9" fillId="3" borderId="36" xfId="0" applyFont="1" applyFill="1" applyBorder="1" applyAlignment="1">
      <alignment vertical="center"/>
    </xf>
    <xf numFmtId="0" fontId="11" fillId="5" borderId="37" xfId="0" applyFont="1" applyFill="1" applyBorder="1" applyAlignment="1">
      <alignment vertical="center" wrapText="1"/>
    </xf>
    <xf numFmtId="1" fontId="15" fillId="7" borderId="19" xfId="0" applyNumberFormat="1" applyFont="1" applyFill="1" applyBorder="1" applyAlignment="1">
      <alignment horizontal="center" vertical="center"/>
    </xf>
    <xf numFmtId="0" fontId="10" fillId="0" borderId="0" xfId="0" applyFont="1" applyAlignment="1"/>
    <xf numFmtId="0" fontId="11" fillId="5" borderId="38" xfId="0" applyFont="1" applyFill="1" applyBorder="1" applyAlignment="1">
      <alignment vertical="center" wrapText="1"/>
    </xf>
    <xf numFmtId="0" fontId="10" fillId="12" borderId="19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/>
    <xf numFmtId="0" fontId="7" fillId="3" borderId="19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10" fillId="12" borderId="25" xfId="0" applyFont="1" applyFill="1" applyBorder="1" applyAlignment="1">
      <alignment horizontal="left" vertical="center" wrapText="1"/>
    </xf>
    <xf numFmtId="1" fontId="8" fillId="5" borderId="40" xfId="0" applyNumberFormat="1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vertical="center"/>
    </xf>
    <xf numFmtId="1" fontId="8" fillId="5" borderId="19" xfId="0" applyNumberFormat="1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1" fontId="8" fillId="5" borderId="19" xfId="0" applyNumberFormat="1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/>
    </xf>
    <xf numFmtId="0" fontId="18" fillId="8" borderId="6" xfId="0" applyFont="1" applyFill="1" applyBorder="1" applyAlignment="1">
      <alignment horizontal="center" vertical="center"/>
    </xf>
    <xf numFmtId="0" fontId="20" fillId="15" borderId="15" xfId="0" applyFont="1" applyFill="1" applyBorder="1" applyAlignment="1">
      <alignment horizontal="left" vertical="center" wrapText="1"/>
    </xf>
    <xf numFmtId="0" fontId="22" fillId="8" borderId="19" xfId="0" applyFont="1" applyFill="1" applyBorder="1" applyAlignment="1">
      <alignment horizontal="left" vertical="top" wrapText="1"/>
    </xf>
    <xf numFmtId="0" fontId="0" fillId="0" borderId="0" xfId="0" applyFont="1" applyAlignment="1"/>
    <xf numFmtId="1" fontId="15" fillId="7" borderId="37" xfId="0" applyNumberFormat="1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9" fontId="7" fillId="2" borderId="6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center"/>
    </xf>
    <xf numFmtId="9" fontId="9" fillId="7" borderId="19" xfId="0" applyNumberFormat="1" applyFont="1" applyFill="1" applyBorder="1" applyAlignment="1"/>
    <xf numFmtId="0" fontId="6" fillId="2" borderId="6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left" vertical="center" wrapText="1"/>
    </xf>
    <xf numFmtId="0" fontId="23" fillId="0" borderId="0" xfId="0" applyFont="1" applyAlignment="1"/>
    <xf numFmtId="0" fontId="0" fillId="0" borderId="0" xfId="0" applyFont="1" applyAlignment="1">
      <alignment wrapText="1"/>
    </xf>
    <xf numFmtId="0" fontId="9" fillId="0" borderId="19" xfId="0" applyFont="1" applyBorder="1" applyAlignment="1">
      <alignment horizontal="left" vertical="top" wrapText="1"/>
    </xf>
    <xf numFmtId="0" fontId="0" fillId="3" borderId="6" xfId="0" applyFont="1" applyFill="1" applyBorder="1" applyAlignment="1">
      <alignment wrapText="1"/>
    </xf>
    <xf numFmtId="0" fontId="9" fillId="3" borderId="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left" vertical="top" wrapText="1"/>
    </xf>
    <xf numFmtId="0" fontId="0" fillId="3" borderId="6" xfId="0" applyFont="1" applyFill="1" applyBorder="1" applyAlignment="1"/>
    <xf numFmtId="0" fontId="9" fillId="0" borderId="0" xfId="0" applyFont="1" applyAlignment="1"/>
    <xf numFmtId="0" fontId="9" fillId="0" borderId="0" xfId="0" applyFont="1" applyAlignment="1">
      <alignment horizontal="left" vertical="center" wrapText="1"/>
    </xf>
    <xf numFmtId="0" fontId="9" fillId="3" borderId="6" xfId="0" applyFont="1" applyFill="1" applyBorder="1" applyAlignment="1"/>
    <xf numFmtId="0" fontId="26" fillId="16" borderId="6" xfId="0" applyFont="1" applyFill="1" applyBorder="1" applyAlignment="1">
      <alignment horizontal="center" vertical="center" wrapText="1"/>
    </xf>
    <xf numFmtId="0" fontId="26" fillId="16" borderId="6" xfId="0" applyFont="1" applyFill="1" applyBorder="1" applyAlignment="1">
      <alignment horizontal="left" vertical="center" wrapText="1"/>
    </xf>
    <xf numFmtId="0" fontId="15" fillId="3" borderId="45" xfId="0" applyFont="1" applyFill="1" applyBorder="1" applyAlignment="1">
      <alignment horizontal="left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29" fillId="4" borderId="37" xfId="0" applyFont="1" applyFill="1" applyBorder="1" applyAlignment="1">
      <alignment horizontal="center" vertical="center"/>
    </xf>
    <xf numFmtId="0" fontId="29" fillId="4" borderId="40" xfId="0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32" fillId="18" borderId="53" xfId="0" applyFont="1" applyFill="1" applyBorder="1" applyAlignment="1">
      <alignment horizontal="center" vertical="center"/>
    </xf>
    <xf numFmtId="0" fontId="30" fillId="19" borderId="6" xfId="0" applyFont="1" applyFill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9" fontId="33" fillId="0" borderId="19" xfId="0" applyNumberFormat="1" applyFont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8" fillId="21" borderId="55" xfId="0" applyFont="1" applyFill="1" applyBorder="1" applyAlignment="1">
      <alignment horizontal="center" vertical="center" wrapText="1"/>
    </xf>
    <xf numFmtId="0" fontId="8" fillId="21" borderId="56" xfId="0" applyFont="1" applyFill="1" applyBorder="1" applyAlignment="1">
      <alignment horizontal="center" vertical="center" wrapText="1"/>
    </xf>
    <xf numFmtId="0" fontId="8" fillId="5" borderId="57" xfId="0" applyFont="1" applyFill="1" applyBorder="1" applyAlignment="1">
      <alignment horizontal="center" vertical="center" wrapText="1"/>
    </xf>
    <xf numFmtId="0" fontId="8" fillId="5" borderId="58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60" xfId="0" applyFont="1" applyFill="1" applyBorder="1" applyAlignment="1">
      <alignment horizontal="center" vertical="center" wrapText="1"/>
    </xf>
    <xf numFmtId="0" fontId="35" fillId="13" borderId="60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36" fillId="20" borderId="19" xfId="0" applyFont="1" applyFill="1" applyBorder="1" applyAlignment="1">
      <alignment horizontal="center" vertical="center"/>
    </xf>
    <xf numFmtId="0" fontId="32" fillId="18" borderId="63" xfId="0" applyFont="1" applyFill="1" applyBorder="1" applyAlignment="1">
      <alignment horizontal="center" vertical="center"/>
    </xf>
    <xf numFmtId="0" fontId="11" fillId="0" borderId="65" xfId="0" applyFont="1" applyBorder="1" applyAlignment="1">
      <alignment horizontal="left" vertical="center" wrapText="1"/>
    </xf>
    <xf numFmtId="1" fontId="15" fillId="12" borderId="45" xfId="0" applyNumberFormat="1" applyFont="1" applyFill="1" applyBorder="1" applyAlignment="1">
      <alignment horizontal="center" vertical="center" wrapText="1"/>
    </xf>
    <xf numFmtId="49" fontId="9" fillId="7" borderId="66" xfId="0" applyNumberFormat="1" applyFont="1" applyFill="1" applyBorder="1" applyAlignment="1">
      <alignment vertical="top" wrapText="1"/>
    </xf>
    <xf numFmtId="0" fontId="38" fillId="17" borderId="67" xfId="0" applyFont="1" applyFill="1" applyBorder="1" applyAlignment="1">
      <alignment horizontal="center" vertical="center" wrapText="1"/>
    </xf>
    <xf numFmtId="0" fontId="0" fillId="7" borderId="15" xfId="0" applyFont="1" applyFill="1" applyBorder="1" applyAlignment="1">
      <alignment vertical="center" wrapText="1"/>
    </xf>
    <xf numFmtId="0" fontId="28" fillId="0" borderId="19" xfId="0" applyFont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9" fontId="28" fillId="0" borderId="19" xfId="0" applyNumberFormat="1" applyFont="1" applyBorder="1" applyAlignment="1">
      <alignment horizontal="center" vertical="center"/>
    </xf>
    <xf numFmtId="0" fontId="35" fillId="13" borderId="67" xfId="0" applyFont="1" applyFill="1" applyBorder="1" applyAlignment="1">
      <alignment horizontal="center" vertical="center"/>
    </xf>
    <xf numFmtId="0" fontId="15" fillId="7" borderId="19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9" xfId="0" applyFont="1" applyBorder="1" applyAlignment="1"/>
    <xf numFmtId="0" fontId="28" fillId="24" borderId="6" xfId="0" applyFont="1" applyFill="1" applyBorder="1" applyAlignment="1">
      <alignment vertical="center"/>
    </xf>
    <xf numFmtId="0" fontId="39" fillId="24" borderId="6" xfId="0" applyFont="1" applyFill="1" applyBorder="1" applyAlignment="1">
      <alignment vertical="center"/>
    </xf>
    <xf numFmtId="0" fontId="40" fillId="24" borderId="6" xfId="0" applyFont="1" applyFill="1" applyBorder="1" applyAlignment="1">
      <alignment vertical="top" wrapText="1"/>
    </xf>
    <xf numFmtId="0" fontId="11" fillId="0" borderId="19" xfId="0" applyFont="1" applyBorder="1" applyAlignment="1">
      <alignment horizontal="left" vertical="center" wrapText="1"/>
    </xf>
    <xf numFmtId="49" fontId="9" fillId="7" borderId="37" xfId="0" applyNumberFormat="1" applyFont="1" applyFill="1" applyBorder="1" applyAlignment="1">
      <alignment vertical="top" wrapText="1"/>
    </xf>
    <xf numFmtId="0" fontId="0" fillId="7" borderId="19" xfId="0" applyFont="1" applyFill="1" applyBorder="1" applyAlignment="1">
      <alignment vertical="center" wrapText="1"/>
    </xf>
    <xf numFmtId="9" fontId="9" fillId="0" borderId="19" xfId="0" applyNumberFormat="1" applyFont="1" applyBorder="1" applyAlignment="1"/>
    <xf numFmtId="0" fontId="40" fillId="18" borderId="67" xfId="0" applyFont="1" applyFill="1" applyBorder="1" applyAlignment="1">
      <alignment horizontal="left" vertical="center"/>
    </xf>
    <xf numFmtId="0" fontId="15" fillId="26" borderId="19" xfId="0" applyFont="1" applyFill="1" applyBorder="1" applyAlignment="1">
      <alignment horizontal="center" vertical="center"/>
    </xf>
    <xf numFmtId="0" fontId="40" fillId="18" borderId="19" xfId="0" applyFont="1" applyFill="1" applyBorder="1" applyAlignment="1">
      <alignment horizontal="left" vertical="center"/>
    </xf>
    <xf numFmtId="9" fontId="15" fillId="26" borderId="19" xfId="0" applyNumberFormat="1" applyFont="1" applyFill="1" applyBorder="1" applyAlignment="1">
      <alignment horizontal="center" vertical="center"/>
    </xf>
    <xf numFmtId="0" fontId="38" fillId="17" borderId="19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/>
    </xf>
    <xf numFmtId="9" fontId="29" fillId="0" borderId="19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32" fillId="18" borderId="53" xfId="0" applyFont="1" applyFill="1" applyBorder="1" applyAlignment="1">
      <alignment horizontal="center" vertical="center" wrapText="1"/>
    </xf>
    <xf numFmtId="0" fontId="0" fillId="7" borderId="25" xfId="0" applyFont="1" applyFill="1" applyBorder="1" applyAlignment="1">
      <alignment vertical="center" wrapText="1"/>
    </xf>
    <xf numFmtId="0" fontId="0" fillId="7" borderId="67" xfId="0" applyFont="1" applyFill="1" applyBorder="1" applyAlignment="1">
      <alignment vertical="center" wrapText="1"/>
    </xf>
    <xf numFmtId="0" fontId="41" fillId="18" borderId="53" xfId="0" applyFont="1" applyFill="1" applyBorder="1" applyAlignment="1">
      <alignment horizontal="center" vertical="center"/>
    </xf>
    <xf numFmtId="0" fontId="41" fillId="18" borderId="53" xfId="0" applyFont="1" applyFill="1" applyBorder="1" applyAlignment="1">
      <alignment horizontal="center" vertical="center" wrapText="1"/>
    </xf>
    <xf numFmtId="49" fontId="9" fillId="7" borderId="42" xfId="0" applyNumberFormat="1" applyFont="1" applyFill="1" applyBorder="1" applyAlignment="1">
      <alignment vertical="top" wrapText="1"/>
    </xf>
    <xf numFmtId="0" fontId="9" fillId="26" borderId="19" xfId="0" applyFont="1" applyFill="1" applyBorder="1" applyAlignment="1">
      <alignment horizontal="center" vertical="center"/>
    </xf>
    <xf numFmtId="0" fontId="27" fillId="4" borderId="19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9" fontId="42" fillId="27" borderId="19" xfId="0" applyNumberFormat="1" applyFont="1" applyFill="1" applyBorder="1" applyAlignment="1">
      <alignment horizontal="center" vertical="center"/>
    </xf>
    <xf numFmtId="9" fontId="1" fillId="18" borderId="19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44" fillId="2" borderId="58" xfId="0" applyFont="1" applyFill="1" applyBorder="1" applyAlignment="1">
      <alignment horizontal="center" vertical="center" wrapText="1"/>
    </xf>
    <xf numFmtId="0" fontId="45" fillId="0" borderId="0" xfId="0" applyFont="1" applyAlignment="1"/>
    <xf numFmtId="0" fontId="15" fillId="12" borderId="74" xfId="0" applyFont="1" applyFill="1" applyBorder="1" applyAlignment="1">
      <alignment horizontal="center" vertical="center" wrapText="1"/>
    </xf>
    <xf numFmtId="0" fontId="9" fillId="7" borderId="75" xfId="0" applyFont="1" applyFill="1" applyBorder="1" applyAlignment="1">
      <alignment vertical="top" wrapText="1"/>
    </xf>
    <xf numFmtId="49" fontId="13" fillId="24" borderId="19" xfId="0" applyNumberFormat="1" applyFont="1" applyFill="1" applyBorder="1" applyAlignment="1">
      <alignment horizontal="left" vertical="center" wrapText="1"/>
    </xf>
    <xf numFmtId="0" fontId="46" fillId="7" borderId="76" xfId="0" applyFont="1" applyFill="1" applyBorder="1" applyAlignment="1">
      <alignment vertical="center" wrapText="1"/>
    </xf>
    <xf numFmtId="0" fontId="46" fillId="7" borderId="77" xfId="0" applyFont="1" applyFill="1" applyBorder="1" applyAlignment="1">
      <alignment vertical="center" wrapText="1"/>
    </xf>
    <xf numFmtId="0" fontId="9" fillId="7" borderId="79" xfId="0" applyFont="1" applyFill="1" applyBorder="1" applyAlignment="1">
      <alignment vertical="top" wrapText="1"/>
    </xf>
    <xf numFmtId="0" fontId="46" fillId="7" borderId="80" xfId="0" applyFont="1" applyFill="1" applyBorder="1" applyAlignment="1">
      <alignment vertical="center" wrapText="1"/>
    </xf>
    <xf numFmtId="0" fontId="46" fillId="7" borderId="74" xfId="0" applyFont="1" applyFill="1" applyBorder="1" applyAlignment="1">
      <alignment vertical="center" wrapText="1"/>
    </xf>
    <xf numFmtId="0" fontId="35" fillId="13" borderId="15" xfId="0" applyFont="1" applyFill="1" applyBorder="1" applyAlignment="1">
      <alignment horizontal="center" vertical="center"/>
    </xf>
    <xf numFmtId="0" fontId="9" fillId="7" borderId="80" xfId="0" applyFont="1" applyFill="1" applyBorder="1" applyAlignment="1">
      <alignment vertical="top" wrapText="1"/>
    </xf>
    <xf numFmtId="0" fontId="46" fillId="29" borderId="81" xfId="0" applyFont="1" applyFill="1" applyBorder="1" applyAlignment="1">
      <alignment wrapText="1"/>
    </xf>
    <xf numFmtId="0" fontId="46" fillId="29" borderId="74" xfId="0" applyFont="1" applyFill="1" applyBorder="1" applyAlignment="1">
      <alignment wrapText="1"/>
    </xf>
    <xf numFmtId="0" fontId="46" fillId="29" borderId="82" xfId="0" applyFont="1" applyFill="1" applyBorder="1" applyAlignment="1">
      <alignment wrapText="1"/>
    </xf>
    <xf numFmtId="0" fontId="46" fillId="29" borderId="83" xfId="0" applyFont="1" applyFill="1" applyBorder="1" applyAlignment="1">
      <alignment wrapText="1"/>
    </xf>
    <xf numFmtId="0" fontId="0" fillId="24" borderId="6" xfId="0" applyFont="1" applyFill="1" applyBorder="1" applyAlignment="1">
      <alignment horizontal="left" vertical="center" wrapText="1"/>
    </xf>
    <xf numFmtId="0" fontId="15" fillId="12" borderId="84" xfId="0" applyFont="1" applyFill="1" applyBorder="1" applyAlignment="1">
      <alignment horizontal="center" vertical="center" wrapText="1"/>
    </xf>
    <xf numFmtId="0" fontId="35" fillId="13" borderId="86" xfId="0" applyFont="1" applyFill="1" applyBorder="1" applyAlignment="1">
      <alignment horizontal="center" vertical="center"/>
    </xf>
    <xf numFmtId="0" fontId="9" fillId="7" borderId="89" xfId="0" applyFont="1" applyFill="1" applyBorder="1" applyAlignment="1">
      <alignment vertical="top" wrapText="1"/>
    </xf>
    <xf numFmtId="0" fontId="9" fillId="7" borderId="81" xfId="0" applyFont="1" applyFill="1" applyBorder="1" applyAlignment="1">
      <alignment vertical="top" wrapText="1"/>
    </xf>
    <xf numFmtId="0" fontId="9" fillId="7" borderId="74" xfId="0" applyFont="1" applyFill="1" applyBorder="1" applyAlignment="1">
      <alignment vertical="top" wrapText="1"/>
    </xf>
    <xf numFmtId="0" fontId="46" fillId="7" borderId="74" xfId="0" applyFont="1" applyFill="1" applyBorder="1" applyAlignment="1">
      <alignment wrapText="1"/>
    </xf>
    <xf numFmtId="0" fontId="14" fillId="0" borderId="65" xfId="0" applyFont="1" applyBorder="1" applyAlignment="1">
      <alignment horizontal="left" vertical="center" wrapText="1"/>
    </xf>
    <xf numFmtId="0" fontId="9" fillId="7" borderId="76" xfId="0" applyFont="1" applyFill="1" applyBorder="1" applyAlignment="1">
      <alignment vertical="center" wrapText="1"/>
    </xf>
    <xf numFmtId="0" fontId="9" fillId="7" borderId="80" xfId="0" applyFont="1" applyFill="1" applyBorder="1" applyAlignment="1">
      <alignment vertical="center" wrapText="1"/>
    </xf>
    <xf numFmtId="0" fontId="47" fillId="2" borderId="58" xfId="0" applyFont="1" applyFill="1" applyBorder="1" applyAlignment="1">
      <alignment horizontal="center" vertical="center" wrapText="1"/>
    </xf>
    <xf numFmtId="0" fontId="47" fillId="2" borderId="15" xfId="0" applyFont="1" applyFill="1" applyBorder="1" applyAlignment="1">
      <alignment horizontal="center" vertical="center" wrapText="1"/>
    </xf>
    <xf numFmtId="14" fontId="0" fillId="24" borderId="67" xfId="0" applyNumberFormat="1" applyFont="1" applyFill="1" applyBorder="1" applyAlignment="1">
      <alignment horizontal="center" vertical="center" wrapText="1"/>
    </xf>
    <xf numFmtId="49" fontId="0" fillId="24" borderId="19" xfId="0" applyNumberFormat="1" applyFont="1" applyFill="1" applyBorder="1" applyAlignment="1">
      <alignment horizontal="left" vertical="center" wrapText="1"/>
    </xf>
    <xf numFmtId="49" fontId="0" fillId="24" borderId="19" xfId="0" applyNumberFormat="1" applyFont="1" applyFill="1" applyBorder="1" applyAlignment="1">
      <alignment horizontal="center" vertical="center" wrapText="1"/>
    </xf>
    <xf numFmtId="1" fontId="0" fillId="24" borderId="19" xfId="0" applyNumberFormat="1" applyFont="1" applyFill="1" applyBorder="1" applyAlignment="1">
      <alignment horizontal="center" vertical="center" wrapText="1"/>
    </xf>
    <xf numFmtId="2" fontId="0" fillId="24" borderId="19" xfId="0" applyNumberFormat="1" applyFont="1" applyFill="1" applyBorder="1" applyAlignment="1">
      <alignment horizontal="center" vertical="center" wrapText="1"/>
    </xf>
    <xf numFmtId="49" fontId="0" fillId="24" borderId="19" xfId="0" applyNumberFormat="1" applyFont="1" applyFill="1" applyBorder="1" applyAlignment="1">
      <alignment vertical="center" wrapText="1"/>
    </xf>
    <xf numFmtId="0" fontId="48" fillId="0" borderId="0" xfId="0" applyFont="1"/>
    <xf numFmtId="165" fontId="0" fillId="0" borderId="0" xfId="0" applyNumberFormat="1" applyFont="1" applyAlignment="1">
      <alignment horizontal="center" vertical="center" wrapText="1"/>
    </xf>
    <xf numFmtId="0" fontId="50" fillId="2" borderId="58" xfId="0" applyFont="1" applyFill="1" applyBorder="1" applyAlignment="1">
      <alignment horizontal="center" vertical="center" wrapText="1"/>
    </xf>
    <xf numFmtId="0" fontId="50" fillId="2" borderId="91" xfId="0" applyFont="1" applyFill="1" applyBorder="1" applyAlignment="1">
      <alignment horizontal="center" vertical="center" wrapText="1"/>
    </xf>
    <xf numFmtId="165" fontId="50" fillId="2" borderId="91" xfId="0" applyNumberFormat="1" applyFont="1" applyFill="1" applyBorder="1" applyAlignment="1">
      <alignment horizontal="center" vertical="center" wrapText="1"/>
    </xf>
    <xf numFmtId="0" fontId="15" fillId="31" borderId="19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165" fontId="0" fillId="24" borderId="67" xfId="0" applyNumberFormat="1" applyFont="1" applyFill="1" applyBorder="1" applyAlignment="1">
      <alignment horizontal="center" vertical="center" wrapText="1"/>
    </xf>
    <xf numFmtId="0" fontId="0" fillId="24" borderId="19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9" fontId="0" fillId="24" borderId="95" xfId="0" applyNumberFormat="1" applyFont="1" applyFill="1" applyBorder="1" applyAlignment="1">
      <alignment vertical="center" wrapText="1"/>
    </xf>
    <xf numFmtId="49" fontId="0" fillId="24" borderId="42" xfId="0" applyNumberFormat="1" applyFont="1" applyFill="1" applyBorder="1" applyAlignment="1">
      <alignment horizontal="center" vertical="center" wrapText="1"/>
    </xf>
    <xf numFmtId="0" fontId="44" fillId="2" borderId="58" xfId="0" applyFont="1" applyFill="1" applyBorder="1" applyAlignment="1">
      <alignment horizontal="left" vertical="center" wrapText="1"/>
    </xf>
    <xf numFmtId="49" fontId="0" fillId="24" borderId="45" xfId="0" applyNumberFormat="1" applyFont="1" applyFill="1" applyBorder="1" applyAlignment="1">
      <alignment horizontal="center" vertical="center" wrapText="1"/>
    </xf>
    <xf numFmtId="49" fontId="51" fillId="24" borderId="67" xfId="0" applyNumberFormat="1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/>
    </xf>
    <xf numFmtId="49" fontId="52" fillId="24" borderId="19" xfId="0" applyNumberFormat="1" applyFont="1" applyFill="1" applyBorder="1" applyAlignment="1">
      <alignment horizontal="center" vertical="center" wrapText="1"/>
    </xf>
    <xf numFmtId="14" fontId="0" fillId="24" borderId="19" xfId="0" applyNumberFormat="1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center" wrapText="1"/>
    </xf>
    <xf numFmtId="165" fontId="0" fillId="24" borderId="19" xfId="0" applyNumberFormat="1" applyFont="1" applyFill="1" applyBorder="1" applyAlignment="1">
      <alignment horizontal="center" vertical="center" wrapText="1"/>
    </xf>
    <xf numFmtId="14" fontId="0" fillId="0" borderId="19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9" fontId="56" fillId="33" borderId="96" xfId="0" applyNumberFormat="1" applyFont="1" applyFill="1" applyBorder="1" applyAlignment="1">
      <alignment horizontal="center" vertical="center" wrapText="1"/>
    </xf>
    <xf numFmtId="9" fontId="56" fillId="33" borderId="97" xfId="0" applyNumberFormat="1" applyFont="1" applyFill="1" applyBorder="1" applyAlignment="1">
      <alignment horizontal="center" vertical="center" wrapText="1"/>
    </xf>
    <xf numFmtId="9" fontId="56" fillId="33" borderId="98" xfId="0" applyNumberFormat="1" applyFont="1" applyFill="1" applyBorder="1" applyAlignment="1">
      <alignment horizontal="center" vertical="center" wrapText="1"/>
    </xf>
    <xf numFmtId="9" fontId="56" fillId="33" borderId="99" xfId="0" applyNumberFormat="1" applyFont="1" applyFill="1" applyBorder="1" applyAlignment="1">
      <alignment horizontal="center" vertical="center" wrapText="1"/>
    </xf>
    <xf numFmtId="9" fontId="56" fillId="33" borderId="100" xfId="0" applyNumberFormat="1" applyFont="1" applyFill="1" applyBorder="1" applyAlignment="1">
      <alignment horizontal="center" vertical="center" wrapText="1"/>
    </xf>
    <xf numFmtId="0" fontId="57" fillId="33" borderId="100" xfId="0" applyFont="1" applyFill="1" applyBorder="1" applyAlignment="1">
      <alignment vertical="top" wrapText="1"/>
    </xf>
    <xf numFmtId="0" fontId="57" fillId="33" borderId="99" xfId="0" applyFont="1" applyFill="1" applyBorder="1" applyAlignment="1">
      <alignment vertical="top" wrapText="1"/>
    </xf>
    <xf numFmtId="0" fontId="44" fillId="2" borderId="90" xfId="0" applyFont="1" applyFill="1" applyBorder="1" applyAlignment="1">
      <alignment horizontal="center" vertical="center" wrapText="1"/>
    </xf>
    <xf numFmtId="0" fontId="50" fillId="2" borderId="90" xfId="0" applyFont="1" applyFill="1" applyBorder="1" applyAlignment="1">
      <alignment horizontal="center" vertical="center" wrapText="1"/>
    </xf>
    <xf numFmtId="49" fontId="0" fillId="24" borderId="19" xfId="0" applyNumberFormat="1" applyFill="1" applyBorder="1" applyAlignment="1">
      <alignment vertical="center" wrapText="1"/>
    </xf>
    <xf numFmtId="49" fontId="0" fillId="24" borderId="19" xfId="0" applyNumberFormat="1" applyFill="1" applyBorder="1" applyAlignment="1">
      <alignment horizontal="center" vertical="center" wrapText="1"/>
    </xf>
    <xf numFmtId="14" fontId="0" fillId="24" borderId="67" xfId="0" applyNumberFormat="1" applyFill="1" applyBorder="1" applyAlignment="1">
      <alignment horizontal="center" vertical="center" wrapText="1"/>
    </xf>
    <xf numFmtId="165" fontId="0" fillId="24" borderId="67" xfId="0" applyNumberFormat="1" applyFill="1" applyBorder="1" applyAlignment="1">
      <alignment horizontal="center" vertical="center" wrapText="1"/>
    </xf>
    <xf numFmtId="49" fontId="0" fillId="24" borderId="67" xfId="0" applyNumberFormat="1" applyFill="1" applyBorder="1" applyAlignment="1">
      <alignment horizontal="center" vertical="center" wrapText="1"/>
    </xf>
    <xf numFmtId="0" fontId="0" fillId="24" borderId="19" xfId="0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9" fontId="0" fillId="24" borderId="19" xfId="0" applyNumberFormat="1" applyFill="1" applyBorder="1" applyAlignment="1">
      <alignment horizontal="left" vertical="center" wrapText="1"/>
    </xf>
    <xf numFmtId="49" fontId="0" fillId="24" borderId="94" xfId="0" applyNumberFormat="1" applyFill="1" applyBorder="1" applyAlignment="1">
      <alignment horizontal="center" vertical="center" wrapText="1"/>
    </xf>
    <xf numFmtId="49" fontId="0" fillId="24" borderId="95" xfId="0" applyNumberForma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0" fillId="24" borderId="70" xfId="0" applyNumberFormat="1" applyFill="1" applyBorder="1" applyAlignment="1">
      <alignment horizontal="center" vertical="center" wrapText="1"/>
    </xf>
    <xf numFmtId="49" fontId="59" fillId="24" borderId="67" xfId="1" applyNumberFormat="1" applyFill="1" applyBorder="1" applyAlignment="1">
      <alignment horizontal="center" vertical="center" wrapText="1"/>
    </xf>
    <xf numFmtId="49" fontId="16" fillId="24" borderId="67" xfId="0" applyNumberFormat="1" applyFont="1" applyFill="1" applyBorder="1" applyAlignment="1">
      <alignment horizontal="center" vertical="center" wrapText="1"/>
    </xf>
    <xf numFmtId="0" fontId="59" fillId="0" borderId="19" xfId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27" xfId="0" applyFont="1" applyBorder="1"/>
    <xf numFmtId="0" fontId="11" fillId="5" borderId="28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3" fillId="0" borderId="31" xfId="0" applyFont="1" applyBorder="1"/>
    <xf numFmtId="164" fontId="1" fillId="0" borderId="1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164" fontId="1" fillId="0" borderId="7" xfId="0" applyNumberFormat="1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14" xfId="0" applyFont="1" applyBorder="1"/>
    <xf numFmtId="164" fontId="1" fillId="0" borderId="7" xfId="0" applyNumberFormat="1" applyFont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11" fillId="12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4" fillId="10" borderId="7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14" fontId="11" fillId="0" borderId="7" xfId="0" applyNumberFormat="1" applyFont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3" fillId="0" borderId="18" xfId="0" applyFont="1" applyBorder="1"/>
    <xf numFmtId="1" fontId="14" fillId="0" borderId="12" xfId="0" applyNumberFormat="1" applyFont="1" applyBorder="1" applyAlignment="1">
      <alignment horizontal="center" vertical="center"/>
    </xf>
    <xf numFmtId="0" fontId="19" fillId="10" borderId="7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/>
    </xf>
    <xf numFmtId="0" fontId="11" fillId="5" borderId="7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/>
    <xf numFmtId="0" fontId="12" fillId="2" borderId="11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9" fillId="5" borderId="7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3" fillId="0" borderId="41" xfId="0" applyFont="1" applyBorder="1"/>
    <xf numFmtId="49" fontId="0" fillId="7" borderId="7" xfId="0" applyNumberFormat="1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8" fillId="8" borderId="7" xfId="0" applyFont="1" applyFill="1" applyBorder="1" applyAlignment="1">
      <alignment horizontal="center" vertical="center" wrapText="1"/>
    </xf>
    <xf numFmtId="49" fontId="0" fillId="7" borderId="37" xfId="0" applyNumberFormat="1" applyFill="1" applyBorder="1" applyAlignment="1">
      <alignment horizontal="left" vertical="center" wrapText="1"/>
    </xf>
    <xf numFmtId="0" fontId="3" fillId="0" borderId="40" xfId="0" applyFont="1" applyBorder="1"/>
    <xf numFmtId="0" fontId="2" fillId="13" borderId="11" xfId="0" applyFont="1" applyFill="1" applyBorder="1" applyAlignment="1">
      <alignment horizontal="center" vertical="center" wrapText="1"/>
    </xf>
    <xf numFmtId="9" fontId="8" fillId="11" borderId="30" xfId="0" applyNumberFormat="1" applyFont="1" applyFill="1" applyBorder="1" applyAlignment="1">
      <alignment horizontal="left" vertical="center" wrapText="1"/>
    </xf>
    <xf numFmtId="9" fontId="0" fillId="11" borderId="30" xfId="0" applyNumberFormat="1" applyFont="1" applyFill="1" applyBorder="1" applyAlignment="1">
      <alignment horizontal="left" vertical="center" wrapText="1"/>
    </xf>
    <xf numFmtId="9" fontId="9" fillId="11" borderId="30" xfId="0" applyNumberFormat="1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17" xfId="0" applyFont="1" applyBorder="1"/>
    <xf numFmtId="0" fontId="3" fillId="0" borderId="24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26" fillId="16" borderId="30" xfId="0" applyFont="1" applyFill="1" applyBorder="1" applyAlignment="1">
      <alignment horizontal="center" vertical="center" wrapText="1"/>
    </xf>
    <xf numFmtId="0" fontId="27" fillId="12" borderId="30" xfId="0" applyFont="1" applyFill="1" applyBorder="1" applyAlignment="1">
      <alignment horizontal="center" vertical="center" wrapText="1"/>
    </xf>
    <xf numFmtId="0" fontId="34" fillId="20" borderId="2" xfId="0" applyFont="1" applyFill="1" applyBorder="1" applyAlignment="1">
      <alignment horizontal="center" vertical="center"/>
    </xf>
    <xf numFmtId="0" fontId="34" fillId="20" borderId="7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left" vertical="center" wrapText="1"/>
    </xf>
    <xf numFmtId="0" fontId="31" fillId="5" borderId="52" xfId="0" applyFont="1" applyFill="1" applyBorder="1" applyAlignment="1">
      <alignment horizontal="center" vertical="center" wrapText="1"/>
    </xf>
    <xf numFmtId="0" fontId="3" fillId="0" borderId="62" xfId="0" applyFont="1" applyBorder="1"/>
    <xf numFmtId="0" fontId="30" fillId="13" borderId="51" xfId="0" applyFont="1" applyFill="1" applyBorder="1" applyAlignment="1">
      <alignment horizontal="center" vertical="center" wrapText="1"/>
    </xf>
    <xf numFmtId="0" fontId="3" fillId="0" borderId="61" xfId="0" applyFont="1" applyBorder="1"/>
    <xf numFmtId="0" fontId="15" fillId="5" borderId="46" xfId="0" applyFont="1" applyFill="1" applyBorder="1" applyAlignment="1">
      <alignment horizontal="center" vertical="center" wrapText="1"/>
    </xf>
    <xf numFmtId="0" fontId="3" fillId="0" borderId="50" xfId="0" applyFont="1" applyBorder="1"/>
    <xf numFmtId="0" fontId="15" fillId="5" borderId="7" xfId="0" applyFont="1" applyFill="1" applyBorder="1" applyAlignment="1">
      <alignment horizontal="center" vertical="center" wrapText="1"/>
    </xf>
    <xf numFmtId="0" fontId="6" fillId="5" borderId="47" xfId="0" applyFont="1" applyFill="1" applyBorder="1" applyAlignment="1">
      <alignment horizontal="center" vertical="center" wrapText="1"/>
    </xf>
    <xf numFmtId="0" fontId="3" fillId="0" borderId="48" xfId="0" applyFont="1" applyBorder="1"/>
    <xf numFmtId="0" fontId="3" fillId="0" borderId="49" xfId="0" applyFont="1" applyBorder="1"/>
    <xf numFmtId="0" fontId="27" fillId="4" borderId="46" xfId="0" applyFont="1" applyFill="1" applyBorder="1" applyAlignment="1">
      <alignment horizontal="center" vertical="center"/>
    </xf>
    <xf numFmtId="0" fontId="3" fillId="0" borderId="65" xfId="0" applyFont="1" applyBorder="1"/>
    <xf numFmtId="0" fontId="27" fillId="4" borderId="7" xfId="0" applyFont="1" applyFill="1" applyBorder="1" applyAlignment="1">
      <alignment horizontal="center" vertical="center"/>
    </xf>
    <xf numFmtId="0" fontId="15" fillId="22" borderId="64" xfId="0" applyFont="1" applyFill="1" applyBorder="1" applyAlignment="1">
      <alignment horizontal="center" vertical="center" wrapText="1"/>
    </xf>
    <xf numFmtId="0" fontId="3" fillId="0" borderId="69" xfId="0" applyFont="1" applyBorder="1"/>
    <xf numFmtId="0" fontId="3" fillId="0" borderId="70" xfId="0" applyFont="1" applyBorder="1"/>
    <xf numFmtId="0" fontId="37" fillId="3" borderId="46" xfId="0" applyFont="1" applyFill="1" applyBorder="1" applyAlignment="1">
      <alignment horizontal="center" vertical="top" wrapText="1"/>
    </xf>
    <xf numFmtId="0" fontId="3" fillId="0" borderId="68" xfId="0" applyFont="1" applyBorder="1"/>
    <xf numFmtId="0" fontId="15" fillId="18" borderId="46" xfId="0" applyFont="1" applyFill="1" applyBorder="1" applyAlignment="1">
      <alignment horizontal="center" vertical="center" wrapText="1"/>
    </xf>
    <xf numFmtId="0" fontId="15" fillId="28" borderId="46" xfId="0" applyFont="1" applyFill="1" applyBorder="1" applyAlignment="1">
      <alignment horizontal="center" vertical="center" wrapText="1"/>
    </xf>
    <xf numFmtId="0" fontId="37" fillId="3" borderId="73" xfId="0" applyFont="1" applyFill="1" applyBorder="1" applyAlignment="1">
      <alignment horizontal="center" vertical="top" wrapText="1"/>
    </xf>
    <xf numFmtId="0" fontId="3" fillId="0" borderId="78" xfId="0" applyFont="1" applyBorder="1"/>
    <xf numFmtId="0" fontId="3" fillId="0" borderId="87" xfId="0" applyFont="1" applyBorder="1"/>
    <xf numFmtId="0" fontId="3" fillId="0" borderId="72" xfId="0" applyFont="1" applyBorder="1"/>
    <xf numFmtId="0" fontId="15" fillId="28" borderId="85" xfId="0" applyFont="1" applyFill="1" applyBorder="1" applyAlignment="1">
      <alignment horizontal="center" vertical="center" wrapText="1"/>
    </xf>
    <xf numFmtId="0" fontId="3" fillId="0" borderId="88" xfId="0" applyFont="1" applyBorder="1"/>
    <xf numFmtId="0" fontId="15" fillId="22" borderId="71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top" wrapText="1"/>
    </xf>
    <xf numFmtId="0" fontId="12" fillId="3" borderId="46" xfId="0" applyFont="1" applyFill="1" applyBorder="1" applyAlignment="1">
      <alignment horizontal="center" vertical="top" wrapText="1"/>
    </xf>
    <xf numFmtId="0" fontId="15" fillId="3" borderId="46" xfId="0" applyFont="1" applyFill="1" applyBorder="1" applyAlignment="1">
      <alignment horizontal="center" vertical="center" wrapText="1"/>
    </xf>
    <xf numFmtId="0" fontId="15" fillId="30" borderId="46" xfId="0" applyFont="1" applyFill="1" applyBorder="1" applyAlignment="1">
      <alignment horizontal="center" vertical="center" wrapText="1"/>
    </xf>
    <xf numFmtId="0" fontId="25" fillId="16" borderId="30" xfId="0" applyFont="1" applyFill="1" applyBorder="1" applyAlignment="1">
      <alignment horizontal="center"/>
    </xf>
    <xf numFmtId="0" fontId="25" fillId="16" borderId="43" xfId="0" applyFont="1" applyFill="1" applyBorder="1" applyAlignment="1">
      <alignment horizontal="center"/>
    </xf>
    <xf numFmtId="0" fontId="28" fillId="17" borderId="46" xfId="0" applyFont="1" applyFill="1" applyBorder="1" applyAlignment="1">
      <alignment horizontal="center" vertical="center"/>
    </xf>
    <xf numFmtId="0" fontId="40" fillId="0" borderId="7" xfId="0" applyFont="1" applyBorder="1" applyAlignment="1">
      <alignment horizontal="center" vertical="top" wrapText="1"/>
    </xf>
    <xf numFmtId="0" fontId="28" fillId="23" borderId="7" xfId="0" applyFont="1" applyFill="1" applyBorder="1" applyAlignment="1">
      <alignment horizontal="center" vertical="center"/>
    </xf>
    <xf numFmtId="0" fontId="39" fillId="17" borderId="7" xfId="0" applyFont="1" applyFill="1" applyBorder="1" applyAlignment="1">
      <alignment horizontal="center" vertical="center"/>
    </xf>
    <xf numFmtId="0" fontId="39" fillId="25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49" fontId="13" fillId="24" borderId="46" xfId="0" applyNumberFormat="1" applyFont="1" applyFill="1" applyBorder="1" applyAlignment="1">
      <alignment horizontal="left" vertical="center" wrapText="1"/>
    </xf>
    <xf numFmtId="0" fontId="3" fillId="0" borderId="67" xfId="0" applyFont="1" applyBorder="1"/>
    <xf numFmtId="0" fontId="0" fillId="0" borderId="46" xfId="0" applyFont="1" applyBorder="1" applyAlignment="1">
      <alignment horizontal="center" vertical="center"/>
    </xf>
    <xf numFmtId="0" fontId="0" fillId="5" borderId="46" xfId="0" applyFill="1" applyBorder="1" applyAlignment="1">
      <alignment horizontal="left" vertical="center" wrapText="1"/>
    </xf>
    <xf numFmtId="0" fontId="0" fillId="5" borderId="46" xfId="0" applyFont="1" applyFill="1" applyBorder="1" applyAlignment="1">
      <alignment horizontal="left" vertical="center" wrapText="1"/>
    </xf>
    <xf numFmtId="0" fontId="43" fillId="16" borderId="30" xfId="0" applyFont="1" applyFill="1" applyBorder="1" applyAlignment="1">
      <alignment horizontal="left" vertical="center" wrapText="1"/>
    </xf>
    <xf numFmtId="0" fontId="58" fillId="34" borderId="101" xfId="0" applyFont="1" applyFill="1" applyBorder="1" applyAlignment="1">
      <alignment vertical="center" wrapText="1"/>
    </xf>
    <xf numFmtId="0" fontId="58" fillId="34" borderId="102" xfId="0" applyFont="1" applyFill="1" applyBorder="1" applyAlignment="1">
      <alignment vertical="center" wrapText="1"/>
    </xf>
    <xf numFmtId="49" fontId="0" fillId="32" borderId="46" xfId="0" applyNumberFormat="1" applyFill="1" applyBorder="1" applyAlignment="1">
      <alignment horizontal="left" vertical="center" wrapText="1"/>
    </xf>
    <xf numFmtId="0" fontId="60" fillId="0" borderId="68" xfId="0" applyFont="1" applyBorder="1"/>
    <xf numFmtId="0" fontId="60" fillId="0" borderId="67" xfId="0" applyFont="1" applyBorder="1"/>
    <xf numFmtId="0" fontId="43" fillId="16" borderId="30" xfId="0" applyFont="1" applyFill="1" applyBorder="1" applyAlignment="1">
      <alignment horizontal="center"/>
    </xf>
    <xf numFmtId="49" fontId="0" fillId="32" borderId="92" xfId="0" applyNumberFormat="1" applyFill="1" applyBorder="1" applyAlignment="1">
      <alignment horizontal="left" vertical="center" wrapText="1"/>
    </xf>
    <xf numFmtId="0" fontId="60" fillId="0" borderId="93" xfId="0" applyFont="1" applyBorder="1"/>
    <xf numFmtId="0" fontId="60" fillId="0" borderId="94" xfId="0" applyFont="1" applyBorder="1"/>
    <xf numFmtId="49" fontId="0" fillId="32" borderId="46" xfId="0" applyNumberFormat="1" applyFont="1" applyFill="1" applyBorder="1" applyAlignment="1">
      <alignment horizontal="left" vertical="center" wrapText="1"/>
    </xf>
    <xf numFmtId="165" fontId="49" fillId="16" borderId="30" xfId="0" applyNumberFormat="1" applyFont="1" applyFill="1" applyBorder="1" applyAlignment="1">
      <alignment horizontal="center" wrapText="1"/>
    </xf>
    <xf numFmtId="49" fontId="0" fillId="32" borderId="92" xfId="0" applyNumberFormat="1" applyFont="1" applyFill="1" applyBorder="1" applyAlignment="1">
      <alignment horizontal="left" vertical="center" wrapText="1"/>
    </xf>
    <xf numFmtId="0" fontId="3" fillId="0" borderId="93" xfId="0" applyFont="1" applyBorder="1"/>
    <xf numFmtId="0" fontId="3" fillId="0" borderId="94" xfId="0" applyFont="1" applyBorder="1"/>
    <xf numFmtId="49" fontId="0" fillId="0" borderId="46" xfId="0" applyNumberFormat="1" applyFont="1" applyBorder="1" applyAlignment="1">
      <alignment horizontal="center" vertical="center" wrapText="1"/>
    </xf>
    <xf numFmtId="49" fontId="0" fillId="0" borderId="46" xfId="0" applyNumberFormat="1" applyBorder="1" applyAlignment="1">
      <alignment horizontal="left" vertical="center" wrapText="1"/>
    </xf>
    <xf numFmtId="0" fontId="43" fillId="16" borderId="30" xfId="0" applyFont="1" applyFill="1" applyBorder="1" applyAlignment="1">
      <alignment horizontal="left"/>
    </xf>
    <xf numFmtId="49" fontId="0" fillId="0" borderId="46" xfId="0" applyNumberFormat="1" applyBorder="1" applyAlignment="1">
      <alignment horizontal="center" vertical="center" wrapText="1"/>
    </xf>
    <xf numFmtId="49" fontId="0" fillId="32" borderId="68" xfId="0" applyNumberFormat="1" applyFont="1" applyFill="1" applyBorder="1" applyAlignment="1">
      <alignment horizontal="left" vertical="center" wrapText="1"/>
    </xf>
    <xf numFmtId="49" fontId="0" fillId="32" borderId="67" xfId="0" applyNumberFormat="1" applyFont="1" applyFill="1" applyBorder="1" applyAlignment="1">
      <alignment horizontal="left" vertical="center" wrapText="1"/>
    </xf>
    <xf numFmtId="0" fontId="59" fillId="0" borderId="12" xfId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22">
    <dxf>
      <font>
        <color theme="0"/>
      </font>
      <fill>
        <patternFill patternType="solid">
          <fgColor rgb="FF003366"/>
          <bgColor rgb="FF003366"/>
        </patternFill>
      </fill>
    </dxf>
    <dxf>
      <font>
        <color theme="0"/>
      </font>
      <fill>
        <patternFill patternType="solid">
          <fgColor rgb="FF003366"/>
          <bgColor rgb="FF003366"/>
        </patternFill>
      </fill>
    </dxf>
    <dxf>
      <font>
        <color theme="0"/>
      </font>
      <fill>
        <patternFill patternType="solid">
          <fgColor rgb="FF003366"/>
          <bgColor rgb="FF003366"/>
        </patternFill>
      </fill>
    </dxf>
    <dxf>
      <font>
        <color theme="0"/>
      </font>
      <fill>
        <patternFill patternType="solid">
          <fgColor rgb="FF003366"/>
          <bgColor rgb="FF003366"/>
        </patternFill>
      </fill>
    </dxf>
    <dxf>
      <font>
        <color theme="0"/>
      </font>
      <fill>
        <patternFill patternType="solid">
          <fgColor rgb="FF003366"/>
          <bgColor rgb="FF003366"/>
        </patternFill>
      </fill>
    </dxf>
    <dxf>
      <font>
        <color theme="0"/>
      </font>
      <fill>
        <patternFill patternType="solid">
          <fgColor rgb="FF003366"/>
          <bgColor rgb="FF003366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DBE5F1"/>
          <bgColor rgb="FFDBE5F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167</xdr:row>
      <xdr:rowOff>0</xdr:rowOff>
    </xdr:from>
    <xdr:ext cx="161925" cy="161925"/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152400</xdr:colOff>
      <xdr:row>167</xdr:row>
      <xdr:rowOff>0</xdr:rowOff>
    </xdr:from>
    <xdr:ext cx="161925" cy="161925"/>
    <xdr:sp macro="" textlink="">
      <xdr:nvSpPr>
        <xdr:cNvPr id="2" name="Shape 3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476250</xdr:colOff>
      <xdr:row>167</xdr:row>
      <xdr:rowOff>0</xdr:rowOff>
    </xdr:from>
    <xdr:ext cx="161925" cy="161925"/>
    <xdr:sp macro="" textlink="">
      <xdr:nvSpPr>
        <xdr:cNvPr id="4" name="Shap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800100</xdr:colOff>
      <xdr:row>167</xdr:row>
      <xdr:rowOff>0</xdr:rowOff>
    </xdr:from>
    <xdr:ext cx="161925" cy="161925"/>
    <xdr:sp macro="" textlink="">
      <xdr:nvSpPr>
        <xdr:cNvPr id="5" name="Shape 3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962025</xdr:colOff>
      <xdr:row>167</xdr:row>
      <xdr:rowOff>0</xdr:rowOff>
    </xdr:from>
    <xdr:ext cx="161925" cy="161925"/>
    <xdr:sp macro="" textlink="">
      <xdr:nvSpPr>
        <xdr:cNvPr id="6" name="Shape 3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1123950</xdr:colOff>
      <xdr:row>167</xdr:row>
      <xdr:rowOff>0</xdr:rowOff>
    </xdr:from>
    <xdr:ext cx="161925" cy="161925"/>
    <xdr:sp macro="" textlink="">
      <xdr:nvSpPr>
        <xdr:cNvPr id="7" name="Shape 3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1285875</xdr:colOff>
      <xdr:row>167</xdr:row>
      <xdr:rowOff>0</xdr:rowOff>
    </xdr:from>
    <xdr:ext cx="161925" cy="161925"/>
    <xdr:sp macro="" textlink="">
      <xdr:nvSpPr>
        <xdr:cNvPr id="8" name="Shape 3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104775</xdr:colOff>
      <xdr:row>167</xdr:row>
      <xdr:rowOff>0</xdr:rowOff>
    </xdr:from>
    <xdr:ext cx="161925" cy="161925"/>
    <xdr:sp macro="" textlink="">
      <xdr:nvSpPr>
        <xdr:cNvPr id="9" name="Shape 3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228600</xdr:colOff>
      <xdr:row>167</xdr:row>
      <xdr:rowOff>0</xdr:rowOff>
    </xdr:from>
    <xdr:ext cx="161925" cy="161925"/>
    <xdr:sp macro="" textlink="">
      <xdr:nvSpPr>
        <xdr:cNvPr id="10" name="Shape 3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390525</xdr:colOff>
      <xdr:row>167</xdr:row>
      <xdr:rowOff>0</xdr:rowOff>
    </xdr:from>
    <xdr:ext cx="161925" cy="161925"/>
    <xdr:sp macro="" textlink="">
      <xdr:nvSpPr>
        <xdr:cNvPr id="11" name="Shape 3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167</xdr:row>
      <xdr:rowOff>0</xdr:rowOff>
    </xdr:from>
    <xdr:ext cx="152400" cy="161925"/>
    <xdr:sp macro="" textlink="">
      <xdr:nvSpPr>
        <xdr:cNvPr id="12" name="Shape 4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/>
      </xdr:nvSpPr>
      <xdr:spPr>
        <a:xfrm>
          <a:off x="5274563" y="3703800"/>
          <a:ext cx="1428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1285875</xdr:colOff>
      <xdr:row>167</xdr:row>
      <xdr:rowOff>0</xdr:rowOff>
    </xdr:from>
    <xdr:ext cx="66675" cy="161925"/>
    <xdr:sp macro="" textlink="">
      <xdr:nvSpPr>
        <xdr:cNvPr id="13" name="Shape 5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/>
      </xdr:nvSpPr>
      <xdr:spPr>
        <a:xfrm>
          <a:off x="5317425" y="3703800"/>
          <a:ext cx="5715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66675</xdr:colOff>
      <xdr:row>167</xdr:row>
      <xdr:rowOff>0</xdr:rowOff>
    </xdr:from>
    <xdr:ext cx="152400" cy="161925"/>
    <xdr:sp macro="" textlink="">
      <xdr:nvSpPr>
        <xdr:cNvPr id="14" name="Shape 4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/>
      </xdr:nvSpPr>
      <xdr:spPr>
        <a:xfrm>
          <a:off x="5274563" y="3703800"/>
          <a:ext cx="1428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390525</xdr:colOff>
      <xdr:row>167</xdr:row>
      <xdr:rowOff>0</xdr:rowOff>
    </xdr:from>
    <xdr:ext cx="152400" cy="161925"/>
    <xdr:sp macro="" textlink="">
      <xdr:nvSpPr>
        <xdr:cNvPr id="15" name="Shape 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/>
      </xdr:nvSpPr>
      <xdr:spPr>
        <a:xfrm>
          <a:off x="5274563" y="3703800"/>
          <a:ext cx="1428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167</xdr:row>
      <xdr:rowOff>0</xdr:rowOff>
    </xdr:from>
    <xdr:ext cx="152400" cy="161925"/>
    <xdr:sp macro="" textlink="">
      <xdr:nvSpPr>
        <xdr:cNvPr id="16" name="Shape 4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/>
      </xdr:nvSpPr>
      <xdr:spPr>
        <a:xfrm>
          <a:off x="5274563" y="3703800"/>
          <a:ext cx="1428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152400</xdr:colOff>
      <xdr:row>167</xdr:row>
      <xdr:rowOff>0</xdr:rowOff>
    </xdr:from>
    <xdr:ext cx="152400" cy="161925"/>
    <xdr:sp macro="" textlink="">
      <xdr:nvSpPr>
        <xdr:cNvPr id="17" name="Shape 4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/>
      </xdr:nvSpPr>
      <xdr:spPr>
        <a:xfrm>
          <a:off x="5274563" y="3703800"/>
          <a:ext cx="1428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1104900</xdr:colOff>
      <xdr:row>167</xdr:row>
      <xdr:rowOff>0</xdr:rowOff>
    </xdr:from>
    <xdr:ext cx="38100" cy="152400"/>
    <xdr:sp macro="" textlink="">
      <xdr:nvSpPr>
        <xdr:cNvPr id="18" name="Shape 6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/>
      </xdr:nvSpPr>
      <xdr:spPr>
        <a:xfrm>
          <a:off x="5346000" y="3703800"/>
          <a:ext cx="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1285875</xdr:colOff>
      <xdr:row>167</xdr:row>
      <xdr:rowOff>0</xdr:rowOff>
    </xdr:from>
    <xdr:ext cx="66675" cy="161925"/>
    <xdr:sp macro="" textlink="">
      <xdr:nvSpPr>
        <xdr:cNvPr id="19" name="Shape 5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/>
      </xdr:nvSpPr>
      <xdr:spPr>
        <a:xfrm>
          <a:off x="5317425" y="3703800"/>
          <a:ext cx="5715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66675</xdr:colOff>
      <xdr:row>167</xdr:row>
      <xdr:rowOff>0</xdr:rowOff>
    </xdr:from>
    <xdr:ext cx="152400" cy="161925"/>
    <xdr:sp macro="" textlink="">
      <xdr:nvSpPr>
        <xdr:cNvPr id="20" name="Shape 4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SpPr/>
      </xdr:nvSpPr>
      <xdr:spPr>
        <a:xfrm>
          <a:off x="5274563" y="3703800"/>
          <a:ext cx="1428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228600</xdr:colOff>
      <xdr:row>167</xdr:row>
      <xdr:rowOff>0</xdr:rowOff>
    </xdr:from>
    <xdr:ext cx="152400" cy="161925"/>
    <xdr:sp macro="" textlink="">
      <xdr:nvSpPr>
        <xdr:cNvPr id="21" name="Shape 4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/>
      </xdr:nvSpPr>
      <xdr:spPr>
        <a:xfrm>
          <a:off x="5274563" y="3703800"/>
          <a:ext cx="1428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390525</xdr:colOff>
      <xdr:row>167</xdr:row>
      <xdr:rowOff>0</xdr:rowOff>
    </xdr:from>
    <xdr:ext cx="152400" cy="161925"/>
    <xdr:sp macro="" textlink="">
      <xdr:nvSpPr>
        <xdr:cNvPr id="22" name="Shape 4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/>
      </xdr:nvSpPr>
      <xdr:spPr>
        <a:xfrm>
          <a:off x="5274563" y="3703800"/>
          <a:ext cx="1428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167</xdr:row>
      <xdr:rowOff>0</xdr:rowOff>
    </xdr:from>
    <xdr:ext cx="152400" cy="161925"/>
    <xdr:sp macro="" textlink="">
      <xdr:nvSpPr>
        <xdr:cNvPr id="23" name="Shape 4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/>
      </xdr:nvSpPr>
      <xdr:spPr>
        <a:xfrm>
          <a:off x="5274563" y="3703800"/>
          <a:ext cx="1428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123825</xdr:colOff>
      <xdr:row>167</xdr:row>
      <xdr:rowOff>0</xdr:rowOff>
    </xdr:from>
    <xdr:ext cx="152400" cy="161925"/>
    <xdr:sp macro="" textlink="">
      <xdr:nvSpPr>
        <xdr:cNvPr id="24" name="Shape 4">
          <a:extLst>
            <a:ext uri="{FF2B5EF4-FFF2-40B4-BE49-F238E27FC236}">
              <a16:creationId xmlns="" xmlns:a16="http://schemas.microsoft.com/office/drawing/2014/main" id="{00000000-0008-0000-0300-000018000000}"/>
            </a:ext>
          </a:extLst>
        </xdr:cNvPr>
        <xdr:cNvSpPr/>
      </xdr:nvSpPr>
      <xdr:spPr>
        <a:xfrm>
          <a:off x="5274563" y="3703800"/>
          <a:ext cx="1428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962025</xdr:colOff>
      <xdr:row>167</xdr:row>
      <xdr:rowOff>0</xdr:rowOff>
    </xdr:from>
    <xdr:ext cx="57150" cy="161925"/>
    <xdr:sp macro="" textlink="">
      <xdr:nvSpPr>
        <xdr:cNvPr id="25" name="Shape 7">
          <a:extLst>
            <a:ext uri="{FF2B5EF4-FFF2-40B4-BE49-F238E27FC236}">
              <a16:creationId xmlns="" xmlns:a16="http://schemas.microsoft.com/office/drawing/2014/main" id="{00000000-0008-0000-0300-000019000000}"/>
            </a:ext>
          </a:extLst>
        </xdr:cNvPr>
        <xdr:cNvSpPr/>
      </xdr:nvSpPr>
      <xdr:spPr>
        <a:xfrm>
          <a:off x="5322188" y="3703800"/>
          <a:ext cx="4762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1104900</xdr:colOff>
      <xdr:row>167</xdr:row>
      <xdr:rowOff>0</xdr:rowOff>
    </xdr:from>
    <xdr:ext cx="38100" cy="152400"/>
    <xdr:sp macro="" textlink="">
      <xdr:nvSpPr>
        <xdr:cNvPr id="26" name="Shape 6">
          <a:extLst>
            <a:ext uri="{FF2B5EF4-FFF2-40B4-BE49-F238E27FC236}">
              <a16:creationId xmlns="" xmlns:a16="http://schemas.microsoft.com/office/drawing/2014/main" id="{00000000-0008-0000-0300-00001A000000}"/>
            </a:ext>
          </a:extLst>
        </xdr:cNvPr>
        <xdr:cNvSpPr/>
      </xdr:nvSpPr>
      <xdr:spPr>
        <a:xfrm>
          <a:off x="5346000" y="3703800"/>
          <a:ext cx="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1285875</xdr:colOff>
      <xdr:row>167</xdr:row>
      <xdr:rowOff>0</xdr:rowOff>
    </xdr:from>
    <xdr:ext cx="66675" cy="161925"/>
    <xdr:sp macro="" textlink="">
      <xdr:nvSpPr>
        <xdr:cNvPr id="27" name="Shape 5">
          <a:extLst>
            <a:ext uri="{FF2B5EF4-FFF2-40B4-BE49-F238E27FC236}">
              <a16:creationId xmlns="" xmlns:a16="http://schemas.microsoft.com/office/drawing/2014/main" id="{00000000-0008-0000-0300-00001B000000}"/>
            </a:ext>
          </a:extLst>
        </xdr:cNvPr>
        <xdr:cNvSpPr/>
      </xdr:nvSpPr>
      <xdr:spPr>
        <a:xfrm>
          <a:off x="5317425" y="3703800"/>
          <a:ext cx="5715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66675</xdr:colOff>
      <xdr:row>167</xdr:row>
      <xdr:rowOff>0</xdr:rowOff>
    </xdr:from>
    <xdr:ext cx="152400" cy="161925"/>
    <xdr:sp macro="" textlink="">
      <xdr:nvSpPr>
        <xdr:cNvPr id="28" name="Shape 4">
          <a:extLst>
            <a:ext uri="{FF2B5EF4-FFF2-40B4-BE49-F238E27FC236}">
              <a16:creationId xmlns="" xmlns:a16="http://schemas.microsoft.com/office/drawing/2014/main" id="{00000000-0008-0000-0300-00001C000000}"/>
            </a:ext>
          </a:extLst>
        </xdr:cNvPr>
        <xdr:cNvSpPr/>
      </xdr:nvSpPr>
      <xdr:spPr>
        <a:xfrm>
          <a:off x="5274563" y="3703800"/>
          <a:ext cx="1428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228600</xdr:colOff>
      <xdr:row>167</xdr:row>
      <xdr:rowOff>0</xdr:rowOff>
    </xdr:from>
    <xdr:ext cx="152400" cy="161925"/>
    <xdr:sp macro="" textlink="">
      <xdr:nvSpPr>
        <xdr:cNvPr id="29" name="Shape 4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SpPr/>
      </xdr:nvSpPr>
      <xdr:spPr>
        <a:xfrm>
          <a:off x="5274563" y="3703800"/>
          <a:ext cx="1428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390525</xdr:colOff>
      <xdr:row>167</xdr:row>
      <xdr:rowOff>0</xdr:rowOff>
    </xdr:from>
    <xdr:ext cx="152400" cy="161925"/>
    <xdr:sp macro="" textlink="">
      <xdr:nvSpPr>
        <xdr:cNvPr id="30" name="Shape 4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SpPr/>
      </xdr:nvSpPr>
      <xdr:spPr>
        <a:xfrm>
          <a:off x="5274563" y="3703800"/>
          <a:ext cx="1428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167</xdr:row>
      <xdr:rowOff>0</xdr:rowOff>
    </xdr:from>
    <xdr:ext cx="152400" cy="161925"/>
    <xdr:sp macro="" textlink="">
      <xdr:nvSpPr>
        <xdr:cNvPr id="31" name="Shape 4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SpPr/>
      </xdr:nvSpPr>
      <xdr:spPr>
        <a:xfrm>
          <a:off x="5274563" y="3703800"/>
          <a:ext cx="1428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200025</xdr:colOff>
      <xdr:row>167</xdr:row>
      <xdr:rowOff>0</xdr:rowOff>
    </xdr:from>
    <xdr:ext cx="152400" cy="152400"/>
    <xdr:sp macro="" textlink="">
      <xdr:nvSpPr>
        <xdr:cNvPr id="32" name="Shape 8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SpPr/>
      </xdr:nvSpPr>
      <xdr:spPr>
        <a:xfrm>
          <a:off x="5274563" y="3708563"/>
          <a:ext cx="1428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1104900</xdr:colOff>
      <xdr:row>167</xdr:row>
      <xdr:rowOff>0</xdr:rowOff>
    </xdr:from>
    <xdr:ext cx="38100" cy="152400"/>
    <xdr:sp macro="" textlink="">
      <xdr:nvSpPr>
        <xdr:cNvPr id="33" name="Shape 6">
          <a:extLst>
            <a:ext uri="{FF2B5EF4-FFF2-40B4-BE49-F238E27FC236}">
              <a16:creationId xmlns="" xmlns:a16="http://schemas.microsoft.com/office/drawing/2014/main" id="{00000000-0008-0000-0300-000021000000}"/>
            </a:ext>
          </a:extLst>
        </xdr:cNvPr>
        <xdr:cNvSpPr/>
      </xdr:nvSpPr>
      <xdr:spPr>
        <a:xfrm>
          <a:off x="5346000" y="3703800"/>
          <a:ext cx="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1266825</xdr:colOff>
      <xdr:row>167</xdr:row>
      <xdr:rowOff>0</xdr:rowOff>
    </xdr:from>
    <xdr:ext cx="66675" cy="152400"/>
    <xdr:sp macro="" textlink="">
      <xdr:nvSpPr>
        <xdr:cNvPr id="34" name="Shape 9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SpPr/>
      </xdr:nvSpPr>
      <xdr:spPr>
        <a:xfrm>
          <a:off x="5317425" y="3708563"/>
          <a:ext cx="571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66675</xdr:colOff>
      <xdr:row>167</xdr:row>
      <xdr:rowOff>0</xdr:rowOff>
    </xdr:from>
    <xdr:ext cx="152400" cy="161925"/>
    <xdr:sp macro="" textlink="">
      <xdr:nvSpPr>
        <xdr:cNvPr id="35" name="Shape 4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SpPr/>
      </xdr:nvSpPr>
      <xdr:spPr>
        <a:xfrm>
          <a:off x="5274563" y="3703800"/>
          <a:ext cx="1428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228600</xdr:colOff>
      <xdr:row>167</xdr:row>
      <xdr:rowOff>0</xdr:rowOff>
    </xdr:from>
    <xdr:ext cx="152400" cy="161925"/>
    <xdr:sp macro="" textlink="">
      <xdr:nvSpPr>
        <xdr:cNvPr id="36" name="Shape 4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SpPr/>
      </xdr:nvSpPr>
      <xdr:spPr>
        <a:xfrm>
          <a:off x="5274563" y="3703800"/>
          <a:ext cx="14287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167</xdr:row>
      <xdr:rowOff>0</xdr:rowOff>
    </xdr:from>
    <xdr:ext cx="161925" cy="161925"/>
    <xdr:sp macro="" textlink="">
      <xdr:nvSpPr>
        <xdr:cNvPr id="37" name="Shape 3">
          <a:extLst>
            <a:ext uri="{FF2B5EF4-FFF2-40B4-BE49-F238E27FC236}">
              <a16:creationId xmlns="" xmlns:a16="http://schemas.microsoft.com/office/drawing/2014/main" id="{00000000-0008-0000-0300-000025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1285875</xdr:colOff>
      <xdr:row>167</xdr:row>
      <xdr:rowOff>0</xdr:rowOff>
    </xdr:from>
    <xdr:ext cx="66675" cy="161925"/>
    <xdr:sp macro="" textlink="">
      <xdr:nvSpPr>
        <xdr:cNvPr id="38" name="Shape 5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SpPr/>
      </xdr:nvSpPr>
      <xdr:spPr>
        <a:xfrm>
          <a:off x="5317425" y="3703800"/>
          <a:ext cx="5715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167</xdr:row>
      <xdr:rowOff>0</xdr:rowOff>
    </xdr:from>
    <xdr:ext cx="161925" cy="161925"/>
    <xdr:sp macro="" textlink="">
      <xdr:nvSpPr>
        <xdr:cNvPr id="39" name="Shape 3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152400</xdr:colOff>
      <xdr:row>167</xdr:row>
      <xdr:rowOff>0</xdr:rowOff>
    </xdr:from>
    <xdr:ext cx="161925" cy="161925"/>
    <xdr:sp macro="" textlink="">
      <xdr:nvSpPr>
        <xdr:cNvPr id="40" name="Shape 3">
          <a:extLst>
            <a:ext uri="{FF2B5EF4-FFF2-40B4-BE49-F238E27FC236}">
              <a16:creationId xmlns="" xmlns:a16="http://schemas.microsoft.com/office/drawing/2014/main" id="{00000000-0008-0000-0300-000028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1114425</xdr:colOff>
      <xdr:row>167</xdr:row>
      <xdr:rowOff>0</xdr:rowOff>
    </xdr:from>
    <xdr:ext cx="38100" cy="152400"/>
    <xdr:sp macro="" textlink="">
      <xdr:nvSpPr>
        <xdr:cNvPr id="41" name="Shape 6">
          <a:extLst>
            <a:ext uri="{FF2B5EF4-FFF2-40B4-BE49-F238E27FC236}">
              <a16:creationId xmlns="" xmlns:a16="http://schemas.microsoft.com/office/drawing/2014/main" id="{00000000-0008-0000-0300-000029000000}"/>
            </a:ext>
          </a:extLst>
        </xdr:cNvPr>
        <xdr:cNvSpPr/>
      </xdr:nvSpPr>
      <xdr:spPr>
        <a:xfrm>
          <a:off x="5346000" y="3703800"/>
          <a:ext cx="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1285875</xdr:colOff>
      <xdr:row>167</xdr:row>
      <xdr:rowOff>0</xdr:rowOff>
    </xdr:from>
    <xdr:ext cx="66675" cy="161925"/>
    <xdr:sp macro="" textlink="">
      <xdr:nvSpPr>
        <xdr:cNvPr id="42" name="Shape 5">
          <a:extLst>
            <a:ext uri="{FF2B5EF4-FFF2-40B4-BE49-F238E27FC236}">
              <a16:creationId xmlns="" xmlns:a16="http://schemas.microsoft.com/office/drawing/2014/main" id="{00000000-0008-0000-0300-00002A000000}"/>
            </a:ext>
          </a:extLst>
        </xdr:cNvPr>
        <xdr:cNvSpPr/>
      </xdr:nvSpPr>
      <xdr:spPr>
        <a:xfrm>
          <a:off x="5317425" y="3703800"/>
          <a:ext cx="5715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167</xdr:row>
      <xdr:rowOff>0</xdr:rowOff>
    </xdr:from>
    <xdr:ext cx="161925" cy="161925"/>
    <xdr:sp macro="" textlink="">
      <xdr:nvSpPr>
        <xdr:cNvPr id="43" name="Shape 3">
          <a:extLst>
            <a:ext uri="{FF2B5EF4-FFF2-40B4-BE49-F238E27FC236}">
              <a16:creationId xmlns="" xmlns:a16="http://schemas.microsoft.com/office/drawing/2014/main" id="{00000000-0008-0000-0300-00002B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152400</xdr:colOff>
      <xdr:row>167</xdr:row>
      <xdr:rowOff>0</xdr:rowOff>
    </xdr:from>
    <xdr:ext cx="161925" cy="161925"/>
    <xdr:sp macro="" textlink="">
      <xdr:nvSpPr>
        <xdr:cNvPr id="44" name="Shape 3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962025</xdr:colOff>
      <xdr:row>167</xdr:row>
      <xdr:rowOff>0</xdr:rowOff>
    </xdr:from>
    <xdr:ext cx="57150" cy="161925"/>
    <xdr:sp macro="" textlink="">
      <xdr:nvSpPr>
        <xdr:cNvPr id="45" name="Shape 7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SpPr/>
      </xdr:nvSpPr>
      <xdr:spPr>
        <a:xfrm>
          <a:off x="5322188" y="3703800"/>
          <a:ext cx="4762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1114425</xdr:colOff>
      <xdr:row>167</xdr:row>
      <xdr:rowOff>0</xdr:rowOff>
    </xdr:from>
    <xdr:ext cx="38100" cy="152400"/>
    <xdr:sp macro="" textlink="">
      <xdr:nvSpPr>
        <xdr:cNvPr id="46" name="Shape 6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SpPr/>
      </xdr:nvSpPr>
      <xdr:spPr>
        <a:xfrm>
          <a:off x="5346000" y="3703800"/>
          <a:ext cx="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1285875</xdr:colOff>
      <xdr:row>167</xdr:row>
      <xdr:rowOff>0</xdr:rowOff>
    </xdr:from>
    <xdr:ext cx="66675" cy="161925"/>
    <xdr:sp macro="" textlink="">
      <xdr:nvSpPr>
        <xdr:cNvPr id="47" name="Shape 5">
          <a:extLst>
            <a:ext uri="{FF2B5EF4-FFF2-40B4-BE49-F238E27FC236}">
              <a16:creationId xmlns="" xmlns:a16="http://schemas.microsoft.com/office/drawing/2014/main" id="{00000000-0008-0000-0300-00002F000000}"/>
            </a:ext>
          </a:extLst>
        </xdr:cNvPr>
        <xdr:cNvSpPr/>
      </xdr:nvSpPr>
      <xdr:spPr>
        <a:xfrm>
          <a:off x="5317425" y="3703800"/>
          <a:ext cx="5715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167</xdr:row>
      <xdr:rowOff>0</xdr:rowOff>
    </xdr:from>
    <xdr:ext cx="161925" cy="161925"/>
    <xdr:sp macro="" textlink="">
      <xdr:nvSpPr>
        <xdr:cNvPr id="48" name="Shape 3">
          <a:extLst>
            <a:ext uri="{FF2B5EF4-FFF2-40B4-BE49-F238E27FC236}">
              <a16:creationId xmlns="" xmlns:a16="http://schemas.microsoft.com/office/drawing/2014/main" id="{00000000-0008-0000-0300-000030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200025</xdr:colOff>
      <xdr:row>167</xdr:row>
      <xdr:rowOff>0</xdr:rowOff>
    </xdr:from>
    <xdr:ext cx="161925" cy="152400"/>
    <xdr:sp macro="" textlink="">
      <xdr:nvSpPr>
        <xdr:cNvPr id="49" name="Shape 10">
          <a:extLst>
            <a:ext uri="{FF2B5EF4-FFF2-40B4-BE49-F238E27FC236}">
              <a16:creationId xmlns="" xmlns:a16="http://schemas.microsoft.com/office/drawing/2014/main" id="{00000000-0008-0000-0300-000031000000}"/>
            </a:ext>
          </a:extLst>
        </xdr:cNvPr>
        <xdr:cNvSpPr/>
      </xdr:nvSpPr>
      <xdr:spPr>
        <a:xfrm>
          <a:off x="5269800" y="3708563"/>
          <a:ext cx="1524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1114425</xdr:colOff>
      <xdr:row>167</xdr:row>
      <xdr:rowOff>0</xdr:rowOff>
    </xdr:from>
    <xdr:ext cx="38100" cy="152400"/>
    <xdr:sp macro="" textlink="">
      <xdr:nvSpPr>
        <xdr:cNvPr id="50" name="Shape 6">
          <a:extLst>
            <a:ext uri="{FF2B5EF4-FFF2-40B4-BE49-F238E27FC236}">
              <a16:creationId xmlns="" xmlns:a16="http://schemas.microsoft.com/office/drawing/2014/main" id="{00000000-0008-0000-0300-000032000000}"/>
            </a:ext>
          </a:extLst>
        </xdr:cNvPr>
        <xdr:cNvSpPr/>
      </xdr:nvSpPr>
      <xdr:spPr>
        <a:xfrm>
          <a:off x="5346000" y="3703800"/>
          <a:ext cx="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1266825</xdr:colOff>
      <xdr:row>167</xdr:row>
      <xdr:rowOff>0</xdr:rowOff>
    </xdr:from>
    <xdr:ext cx="66675" cy="152400"/>
    <xdr:sp macro="" textlink="">
      <xdr:nvSpPr>
        <xdr:cNvPr id="51" name="Shape 9">
          <a:extLst>
            <a:ext uri="{FF2B5EF4-FFF2-40B4-BE49-F238E27FC236}">
              <a16:creationId xmlns="" xmlns:a16="http://schemas.microsoft.com/office/drawing/2014/main" id="{00000000-0008-0000-0300-000033000000}"/>
            </a:ext>
          </a:extLst>
        </xdr:cNvPr>
        <xdr:cNvSpPr/>
      </xdr:nvSpPr>
      <xdr:spPr>
        <a:xfrm>
          <a:off x="5317425" y="3708563"/>
          <a:ext cx="571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167</xdr:row>
      <xdr:rowOff>0</xdr:rowOff>
    </xdr:from>
    <xdr:ext cx="161925" cy="161925"/>
    <xdr:sp macro="" textlink="">
      <xdr:nvSpPr>
        <xdr:cNvPr id="52" name="Shape 3">
          <a:extLst>
            <a:ext uri="{FF2B5EF4-FFF2-40B4-BE49-F238E27FC236}">
              <a16:creationId xmlns="" xmlns:a16="http://schemas.microsoft.com/office/drawing/2014/main" id="{00000000-0008-0000-0300-000034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1285875</xdr:colOff>
      <xdr:row>167</xdr:row>
      <xdr:rowOff>0</xdr:rowOff>
    </xdr:from>
    <xdr:ext cx="66675" cy="161925"/>
    <xdr:sp macro="" textlink="">
      <xdr:nvSpPr>
        <xdr:cNvPr id="53" name="Shape 5">
          <a:extLst>
            <a:ext uri="{FF2B5EF4-FFF2-40B4-BE49-F238E27FC236}">
              <a16:creationId xmlns="" xmlns:a16="http://schemas.microsoft.com/office/drawing/2014/main" id="{00000000-0008-0000-0300-000035000000}"/>
            </a:ext>
          </a:extLst>
        </xdr:cNvPr>
        <xdr:cNvSpPr/>
      </xdr:nvSpPr>
      <xdr:spPr>
        <a:xfrm>
          <a:off x="5317425" y="3703800"/>
          <a:ext cx="5715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167</xdr:row>
      <xdr:rowOff>0</xdr:rowOff>
    </xdr:from>
    <xdr:ext cx="161925" cy="161925"/>
    <xdr:sp macro="" textlink="">
      <xdr:nvSpPr>
        <xdr:cNvPr id="54" name="Shape 3">
          <a:extLst>
            <a:ext uri="{FF2B5EF4-FFF2-40B4-BE49-F238E27FC236}">
              <a16:creationId xmlns="" xmlns:a16="http://schemas.microsoft.com/office/drawing/2014/main" id="{00000000-0008-0000-0300-000036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152400</xdr:colOff>
      <xdr:row>167</xdr:row>
      <xdr:rowOff>0</xdr:rowOff>
    </xdr:from>
    <xdr:ext cx="161925" cy="161925"/>
    <xdr:sp macro="" textlink="">
      <xdr:nvSpPr>
        <xdr:cNvPr id="55" name="Shape 3">
          <a:extLst>
            <a:ext uri="{FF2B5EF4-FFF2-40B4-BE49-F238E27FC236}">
              <a16:creationId xmlns="" xmlns:a16="http://schemas.microsoft.com/office/drawing/2014/main" id="{00000000-0008-0000-0300-000037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1114425</xdr:colOff>
      <xdr:row>167</xdr:row>
      <xdr:rowOff>0</xdr:rowOff>
    </xdr:from>
    <xdr:ext cx="38100" cy="152400"/>
    <xdr:sp macro="" textlink="">
      <xdr:nvSpPr>
        <xdr:cNvPr id="56" name="Shape 6">
          <a:extLst>
            <a:ext uri="{FF2B5EF4-FFF2-40B4-BE49-F238E27FC236}">
              <a16:creationId xmlns="" xmlns:a16="http://schemas.microsoft.com/office/drawing/2014/main" id="{00000000-0008-0000-0300-000038000000}"/>
            </a:ext>
          </a:extLst>
        </xdr:cNvPr>
        <xdr:cNvSpPr/>
      </xdr:nvSpPr>
      <xdr:spPr>
        <a:xfrm>
          <a:off x="5346000" y="3703800"/>
          <a:ext cx="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1285875</xdr:colOff>
      <xdr:row>167</xdr:row>
      <xdr:rowOff>0</xdr:rowOff>
    </xdr:from>
    <xdr:ext cx="66675" cy="161925"/>
    <xdr:sp macro="" textlink="">
      <xdr:nvSpPr>
        <xdr:cNvPr id="57" name="Shape 5">
          <a:extLst>
            <a:ext uri="{FF2B5EF4-FFF2-40B4-BE49-F238E27FC236}">
              <a16:creationId xmlns="" xmlns:a16="http://schemas.microsoft.com/office/drawing/2014/main" id="{00000000-0008-0000-0300-000039000000}"/>
            </a:ext>
          </a:extLst>
        </xdr:cNvPr>
        <xdr:cNvSpPr/>
      </xdr:nvSpPr>
      <xdr:spPr>
        <a:xfrm>
          <a:off x="5317425" y="3703800"/>
          <a:ext cx="5715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167</xdr:row>
      <xdr:rowOff>0</xdr:rowOff>
    </xdr:from>
    <xdr:ext cx="161925" cy="161925"/>
    <xdr:sp macro="" textlink="">
      <xdr:nvSpPr>
        <xdr:cNvPr id="58" name="Shape 3">
          <a:extLst>
            <a:ext uri="{FF2B5EF4-FFF2-40B4-BE49-F238E27FC236}">
              <a16:creationId xmlns="" xmlns:a16="http://schemas.microsoft.com/office/drawing/2014/main" id="{00000000-0008-0000-0300-00003A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152400</xdr:colOff>
      <xdr:row>167</xdr:row>
      <xdr:rowOff>0</xdr:rowOff>
    </xdr:from>
    <xdr:ext cx="161925" cy="161925"/>
    <xdr:sp macro="" textlink="">
      <xdr:nvSpPr>
        <xdr:cNvPr id="59" name="Shape 3">
          <a:extLst>
            <a:ext uri="{FF2B5EF4-FFF2-40B4-BE49-F238E27FC236}">
              <a16:creationId xmlns="" xmlns:a16="http://schemas.microsoft.com/office/drawing/2014/main" id="{00000000-0008-0000-0300-00003B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962025</xdr:colOff>
      <xdr:row>167</xdr:row>
      <xdr:rowOff>0</xdr:rowOff>
    </xdr:from>
    <xdr:ext cx="57150" cy="161925"/>
    <xdr:sp macro="" textlink="">
      <xdr:nvSpPr>
        <xdr:cNvPr id="60" name="Shape 7">
          <a:extLst>
            <a:ext uri="{FF2B5EF4-FFF2-40B4-BE49-F238E27FC236}">
              <a16:creationId xmlns="" xmlns:a16="http://schemas.microsoft.com/office/drawing/2014/main" id="{00000000-0008-0000-0300-00003C000000}"/>
            </a:ext>
          </a:extLst>
        </xdr:cNvPr>
        <xdr:cNvSpPr/>
      </xdr:nvSpPr>
      <xdr:spPr>
        <a:xfrm>
          <a:off x="5322188" y="3703800"/>
          <a:ext cx="47625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1114425</xdr:colOff>
      <xdr:row>167</xdr:row>
      <xdr:rowOff>0</xdr:rowOff>
    </xdr:from>
    <xdr:ext cx="38100" cy="152400"/>
    <xdr:sp macro="" textlink="">
      <xdr:nvSpPr>
        <xdr:cNvPr id="61" name="Shape 6">
          <a:extLst>
            <a:ext uri="{FF2B5EF4-FFF2-40B4-BE49-F238E27FC236}">
              <a16:creationId xmlns="" xmlns:a16="http://schemas.microsoft.com/office/drawing/2014/main" id="{00000000-0008-0000-0300-00003D000000}"/>
            </a:ext>
          </a:extLst>
        </xdr:cNvPr>
        <xdr:cNvSpPr/>
      </xdr:nvSpPr>
      <xdr:spPr>
        <a:xfrm>
          <a:off x="5346000" y="3703800"/>
          <a:ext cx="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1285875</xdr:colOff>
      <xdr:row>167</xdr:row>
      <xdr:rowOff>0</xdr:rowOff>
    </xdr:from>
    <xdr:ext cx="66675" cy="161925"/>
    <xdr:sp macro="" textlink="">
      <xdr:nvSpPr>
        <xdr:cNvPr id="62" name="Shape 5">
          <a:extLst>
            <a:ext uri="{FF2B5EF4-FFF2-40B4-BE49-F238E27FC236}">
              <a16:creationId xmlns="" xmlns:a16="http://schemas.microsoft.com/office/drawing/2014/main" id="{00000000-0008-0000-0300-00003E000000}"/>
            </a:ext>
          </a:extLst>
        </xdr:cNvPr>
        <xdr:cNvSpPr/>
      </xdr:nvSpPr>
      <xdr:spPr>
        <a:xfrm>
          <a:off x="5317425" y="3703800"/>
          <a:ext cx="5715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167</xdr:row>
      <xdr:rowOff>0</xdr:rowOff>
    </xdr:from>
    <xdr:ext cx="161925" cy="161925"/>
    <xdr:sp macro="" textlink="">
      <xdr:nvSpPr>
        <xdr:cNvPr id="63" name="Shape 3">
          <a:extLst>
            <a:ext uri="{FF2B5EF4-FFF2-40B4-BE49-F238E27FC236}">
              <a16:creationId xmlns="" xmlns:a16="http://schemas.microsoft.com/office/drawing/2014/main" id="{00000000-0008-0000-0300-00003F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200025</xdr:colOff>
      <xdr:row>167</xdr:row>
      <xdr:rowOff>0</xdr:rowOff>
    </xdr:from>
    <xdr:ext cx="161925" cy="152400"/>
    <xdr:sp macro="" textlink="">
      <xdr:nvSpPr>
        <xdr:cNvPr id="64" name="Shape 10">
          <a:extLst>
            <a:ext uri="{FF2B5EF4-FFF2-40B4-BE49-F238E27FC236}">
              <a16:creationId xmlns="" xmlns:a16="http://schemas.microsoft.com/office/drawing/2014/main" id="{00000000-0008-0000-0300-000040000000}"/>
            </a:ext>
          </a:extLst>
        </xdr:cNvPr>
        <xdr:cNvSpPr/>
      </xdr:nvSpPr>
      <xdr:spPr>
        <a:xfrm>
          <a:off x="5269800" y="3708563"/>
          <a:ext cx="15240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1114425</xdr:colOff>
      <xdr:row>167</xdr:row>
      <xdr:rowOff>0</xdr:rowOff>
    </xdr:from>
    <xdr:ext cx="38100" cy="152400"/>
    <xdr:sp macro="" textlink="">
      <xdr:nvSpPr>
        <xdr:cNvPr id="65" name="Shape 6">
          <a:extLst>
            <a:ext uri="{FF2B5EF4-FFF2-40B4-BE49-F238E27FC236}">
              <a16:creationId xmlns="" xmlns:a16="http://schemas.microsoft.com/office/drawing/2014/main" id="{00000000-0008-0000-0300-000041000000}"/>
            </a:ext>
          </a:extLst>
        </xdr:cNvPr>
        <xdr:cNvSpPr/>
      </xdr:nvSpPr>
      <xdr:spPr>
        <a:xfrm>
          <a:off x="5346000" y="3703800"/>
          <a:ext cx="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1266825</xdr:colOff>
      <xdr:row>167</xdr:row>
      <xdr:rowOff>0</xdr:rowOff>
    </xdr:from>
    <xdr:ext cx="66675" cy="152400"/>
    <xdr:sp macro="" textlink="">
      <xdr:nvSpPr>
        <xdr:cNvPr id="66" name="Shape 9">
          <a:extLst>
            <a:ext uri="{FF2B5EF4-FFF2-40B4-BE49-F238E27FC236}">
              <a16:creationId xmlns="" xmlns:a16="http://schemas.microsoft.com/office/drawing/2014/main" id="{00000000-0008-0000-0300-000042000000}"/>
            </a:ext>
          </a:extLst>
        </xdr:cNvPr>
        <xdr:cNvSpPr/>
      </xdr:nvSpPr>
      <xdr:spPr>
        <a:xfrm>
          <a:off x="5317425" y="3708563"/>
          <a:ext cx="57150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66675</xdr:colOff>
      <xdr:row>167</xdr:row>
      <xdr:rowOff>0</xdr:rowOff>
    </xdr:from>
    <xdr:ext cx="161925" cy="161925"/>
    <xdr:sp macro="" textlink="">
      <xdr:nvSpPr>
        <xdr:cNvPr id="67" name="Shape 3">
          <a:extLst>
            <a:ext uri="{FF2B5EF4-FFF2-40B4-BE49-F238E27FC236}">
              <a16:creationId xmlns="" xmlns:a16="http://schemas.microsoft.com/office/drawing/2014/main" id="{00000000-0008-0000-0300-000043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390525</xdr:colOff>
      <xdr:row>167</xdr:row>
      <xdr:rowOff>0</xdr:rowOff>
    </xdr:from>
    <xdr:ext cx="161925" cy="161925"/>
    <xdr:sp macro="" textlink="">
      <xdr:nvSpPr>
        <xdr:cNvPr id="68" name="Shape 3">
          <a:extLst>
            <a:ext uri="{FF2B5EF4-FFF2-40B4-BE49-F238E27FC236}">
              <a16:creationId xmlns="" xmlns:a16="http://schemas.microsoft.com/office/drawing/2014/main" id="{00000000-0008-0000-0300-000044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66675</xdr:colOff>
      <xdr:row>167</xdr:row>
      <xdr:rowOff>0</xdr:rowOff>
    </xdr:from>
    <xdr:ext cx="161925" cy="161925"/>
    <xdr:sp macro="" textlink="">
      <xdr:nvSpPr>
        <xdr:cNvPr id="69" name="Shape 3">
          <a:extLst>
            <a:ext uri="{FF2B5EF4-FFF2-40B4-BE49-F238E27FC236}">
              <a16:creationId xmlns="" xmlns:a16="http://schemas.microsoft.com/office/drawing/2014/main" id="{00000000-0008-0000-0300-000045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228600</xdr:colOff>
      <xdr:row>167</xdr:row>
      <xdr:rowOff>0</xdr:rowOff>
    </xdr:from>
    <xdr:ext cx="161925" cy="161925"/>
    <xdr:sp macro="" textlink="">
      <xdr:nvSpPr>
        <xdr:cNvPr id="70" name="Shape 3">
          <a:extLst>
            <a:ext uri="{FF2B5EF4-FFF2-40B4-BE49-F238E27FC236}">
              <a16:creationId xmlns="" xmlns:a16="http://schemas.microsoft.com/office/drawing/2014/main" id="{00000000-0008-0000-0300-000046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390525</xdr:colOff>
      <xdr:row>167</xdr:row>
      <xdr:rowOff>0</xdr:rowOff>
    </xdr:from>
    <xdr:ext cx="161925" cy="161925"/>
    <xdr:sp macro="" textlink="">
      <xdr:nvSpPr>
        <xdr:cNvPr id="71" name="Shape 3">
          <a:extLst>
            <a:ext uri="{FF2B5EF4-FFF2-40B4-BE49-F238E27FC236}">
              <a16:creationId xmlns="" xmlns:a16="http://schemas.microsoft.com/office/drawing/2014/main" id="{00000000-0008-0000-0300-000047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66675</xdr:colOff>
      <xdr:row>167</xdr:row>
      <xdr:rowOff>0</xdr:rowOff>
    </xdr:from>
    <xdr:ext cx="161925" cy="161925"/>
    <xdr:sp macro="" textlink="">
      <xdr:nvSpPr>
        <xdr:cNvPr id="72" name="Shape 3">
          <a:extLst>
            <a:ext uri="{FF2B5EF4-FFF2-40B4-BE49-F238E27FC236}">
              <a16:creationId xmlns="" xmlns:a16="http://schemas.microsoft.com/office/drawing/2014/main" id="{00000000-0008-0000-0300-000048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228600</xdr:colOff>
      <xdr:row>167</xdr:row>
      <xdr:rowOff>0</xdr:rowOff>
    </xdr:from>
    <xdr:ext cx="161925" cy="161925"/>
    <xdr:sp macro="" textlink="">
      <xdr:nvSpPr>
        <xdr:cNvPr id="73" name="Shape 3">
          <a:extLst>
            <a:ext uri="{FF2B5EF4-FFF2-40B4-BE49-F238E27FC236}">
              <a16:creationId xmlns="" xmlns:a16="http://schemas.microsoft.com/office/drawing/2014/main" id="{00000000-0008-0000-0300-000049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390525</xdr:colOff>
      <xdr:row>167</xdr:row>
      <xdr:rowOff>0</xdr:rowOff>
    </xdr:from>
    <xdr:ext cx="161925" cy="161925"/>
    <xdr:sp macro="" textlink="">
      <xdr:nvSpPr>
        <xdr:cNvPr id="74" name="Shape 3">
          <a:extLst>
            <a:ext uri="{FF2B5EF4-FFF2-40B4-BE49-F238E27FC236}">
              <a16:creationId xmlns="" xmlns:a16="http://schemas.microsoft.com/office/drawing/2014/main" id="{00000000-0008-0000-0300-00004A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66675</xdr:colOff>
      <xdr:row>167</xdr:row>
      <xdr:rowOff>0</xdr:rowOff>
    </xdr:from>
    <xdr:ext cx="161925" cy="161925"/>
    <xdr:sp macro="" textlink="">
      <xdr:nvSpPr>
        <xdr:cNvPr id="75" name="Shape 3">
          <a:extLst>
            <a:ext uri="{FF2B5EF4-FFF2-40B4-BE49-F238E27FC236}">
              <a16:creationId xmlns="" xmlns:a16="http://schemas.microsoft.com/office/drawing/2014/main" id="{00000000-0008-0000-0300-00004B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228600</xdr:colOff>
      <xdr:row>167</xdr:row>
      <xdr:rowOff>0</xdr:rowOff>
    </xdr:from>
    <xdr:ext cx="161925" cy="161925"/>
    <xdr:sp macro="" textlink="">
      <xdr:nvSpPr>
        <xdr:cNvPr id="76" name="Shape 3">
          <a:extLst>
            <a:ext uri="{FF2B5EF4-FFF2-40B4-BE49-F238E27FC236}">
              <a16:creationId xmlns="" xmlns:a16="http://schemas.microsoft.com/office/drawing/2014/main" id="{00000000-0008-0000-0300-00004C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66675</xdr:colOff>
      <xdr:row>167</xdr:row>
      <xdr:rowOff>0</xdr:rowOff>
    </xdr:from>
    <xdr:ext cx="161925" cy="161925"/>
    <xdr:sp macro="" textlink="">
      <xdr:nvSpPr>
        <xdr:cNvPr id="77" name="Shape 3">
          <a:extLst>
            <a:ext uri="{FF2B5EF4-FFF2-40B4-BE49-F238E27FC236}">
              <a16:creationId xmlns="" xmlns:a16="http://schemas.microsoft.com/office/drawing/2014/main" id="{00000000-0008-0000-0300-00004D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390525</xdr:colOff>
      <xdr:row>167</xdr:row>
      <xdr:rowOff>0</xdr:rowOff>
    </xdr:from>
    <xdr:ext cx="161925" cy="161925"/>
    <xdr:sp macro="" textlink="">
      <xdr:nvSpPr>
        <xdr:cNvPr id="78" name="Shape 3">
          <a:extLst>
            <a:ext uri="{FF2B5EF4-FFF2-40B4-BE49-F238E27FC236}">
              <a16:creationId xmlns="" xmlns:a16="http://schemas.microsoft.com/office/drawing/2014/main" id="{00000000-0008-0000-0300-00004E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66675</xdr:colOff>
      <xdr:row>167</xdr:row>
      <xdr:rowOff>0</xdr:rowOff>
    </xdr:from>
    <xdr:ext cx="161925" cy="161925"/>
    <xdr:sp macro="" textlink="">
      <xdr:nvSpPr>
        <xdr:cNvPr id="79" name="Shape 3">
          <a:extLst>
            <a:ext uri="{FF2B5EF4-FFF2-40B4-BE49-F238E27FC236}">
              <a16:creationId xmlns="" xmlns:a16="http://schemas.microsoft.com/office/drawing/2014/main" id="{00000000-0008-0000-0300-00004F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228600</xdr:colOff>
      <xdr:row>167</xdr:row>
      <xdr:rowOff>0</xdr:rowOff>
    </xdr:from>
    <xdr:ext cx="161925" cy="161925"/>
    <xdr:sp macro="" textlink="">
      <xdr:nvSpPr>
        <xdr:cNvPr id="80" name="Shape 3">
          <a:extLst>
            <a:ext uri="{FF2B5EF4-FFF2-40B4-BE49-F238E27FC236}">
              <a16:creationId xmlns="" xmlns:a16="http://schemas.microsoft.com/office/drawing/2014/main" id="{00000000-0008-0000-0300-000050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390525</xdr:colOff>
      <xdr:row>167</xdr:row>
      <xdr:rowOff>0</xdr:rowOff>
    </xdr:from>
    <xdr:ext cx="161925" cy="161925"/>
    <xdr:sp macro="" textlink="">
      <xdr:nvSpPr>
        <xdr:cNvPr id="81" name="Shape 3">
          <a:extLst>
            <a:ext uri="{FF2B5EF4-FFF2-40B4-BE49-F238E27FC236}">
              <a16:creationId xmlns="" xmlns:a16="http://schemas.microsoft.com/office/drawing/2014/main" id="{00000000-0008-0000-0300-000051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66675</xdr:colOff>
      <xdr:row>167</xdr:row>
      <xdr:rowOff>0</xdr:rowOff>
    </xdr:from>
    <xdr:ext cx="161925" cy="161925"/>
    <xdr:sp macro="" textlink="">
      <xdr:nvSpPr>
        <xdr:cNvPr id="82" name="Shape 3">
          <a:extLst>
            <a:ext uri="{FF2B5EF4-FFF2-40B4-BE49-F238E27FC236}">
              <a16:creationId xmlns="" xmlns:a16="http://schemas.microsoft.com/office/drawing/2014/main" id="{00000000-0008-0000-0300-000052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228600</xdr:colOff>
      <xdr:row>167</xdr:row>
      <xdr:rowOff>0</xdr:rowOff>
    </xdr:from>
    <xdr:ext cx="161925" cy="161925"/>
    <xdr:sp macro="" textlink="">
      <xdr:nvSpPr>
        <xdr:cNvPr id="83" name="Shape 3">
          <a:extLst>
            <a:ext uri="{FF2B5EF4-FFF2-40B4-BE49-F238E27FC236}">
              <a16:creationId xmlns="" xmlns:a16="http://schemas.microsoft.com/office/drawing/2014/main" id="{00000000-0008-0000-0300-000053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390525</xdr:colOff>
      <xdr:row>167</xdr:row>
      <xdr:rowOff>0</xdr:rowOff>
    </xdr:from>
    <xdr:ext cx="161925" cy="161925"/>
    <xdr:sp macro="" textlink="">
      <xdr:nvSpPr>
        <xdr:cNvPr id="84" name="Shape 3">
          <a:extLst>
            <a:ext uri="{FF2B5EF4-FFF2-40B4-BE49-F238E27FC236}">
              <a16:creationId xmlns="" xmlns:a16="http://schemas.microsoft.com/office/drawing/2014/main" id="{00000000-0008-0000-0300-000054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66675</xdr:colOff>
      <xdr:row>167</xdr:row>
      <xdr:rowOff>0</xdr:rowOff>
    </xdr:from>
    <xdr:ext cx="161925" cy="161925"/>
    <xdr:sp macro="" textlink="">
      <xdr:nvSpPr>
        <xdr:cNvPr id="85" name="Shape 3">
          <a:extLst>
            <a:ext uri="{FF2B5EF4-FFF2-40B4-BE49-F238E27FC236}">
              <a16:creationId xmlns="" xmlns:a16="http://schemas.microsoft.com/office/drawing/2014/main" id="{00000000-0008-0000-0300-000055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228600</xdr:colOff>
      <xdr:row>167</xdr:row>
      <xdr:rowOff>0</xdr:rowOff>
    </xdr:from>
    <xdr:ext cx="161925" cy="161925"/>
    <xdr:sp macro="" textlink="">
      <xdr:nvSpPr>
        <xdr:cNvPr id="86" name="Shape 3">
          <a:extLst>
            <a:ext uri="{FF2B5EF4-FFF2-40B4-BE49-F238E27FC236}">
              <a16:creationId xmlns="" xmlns:a16="http://schemas.microsoft.com/office/drawing/2014/main" id="{00000000-0008-0000-0300-000056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2781300</xdr:colOff>
      <xdr:row>94</xdr:row>
      <xdr:rowOff>19050</xdr:rowOff>
    </xdr:from>
    <xdr:ext cx="123825" cy="238125"/>
    <xdr:pic>
      <xdr:nvPicPr>
        <xdr:cNvPr id="87" name="image2.png">
          <a:extLst>
            <a:ext uri="{FF2B5EF4-FFF2-40B4-BE49-F238E27FC236}">
              <a16:creationId xmlns="" xmlns:a16="http://schemas.microsoft.com/office/drawing/2014/main" id="{00000000-0008-0000-03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2752725</xdr:colOff>
      <xdr:row>14</xdr:row>
      <xdr:rowOff>0</xdr:rowOff>
    </xdr:from>
    <xdr:ext cx="0" cy="361950"/>
    <xdr:pic>
      <xdr:nvPicPr>
        <xdr:cNvPr id="88" name="image3.png">
          <a:extLst>
            <a:ext uri="{FF2B5EF4-FFF2-40B4-BE49-F238E27FC236}">
              <a16:creationId xmlns="" xmlns:a16="http://schemas.microsoft.com/office/drawing/2014/main" id="{00000000-0008-0000-03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2752725</xdr:colOff>
      <xdr:row>14</xdr:row>
      <xdr:rowOff>19050</xdr:rowOff>
    </xdr:from>
    <xdr:ext cx="0" cy="361950"/>
    <xdr:pic>
      <xdr:nvPicPr>
        <xdr:cNvPr id="89" name="image3.png">
          <a:extLst>
            <a:ext uri="{FF2B5EF4-FFF2-40B4-BE49-F238E27FC236}">
              <a16:creationId xmlns="" xmlns:a16="http://schemas.microsoft.com/office/drawing/2014/main" id="{00000000-0008-0000-03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2752725</xdr:colOff>
      <xdr:row>15</xdr:row>
      <xdr:rowOff>19050</xdr:rowOff>
    </xdr:from>
    <xdr:ext cx="0" cy="381000"/>
    <xdr:pic>
      <xdr:nvPicPr>
        <xdr:cNvPr id="90" name="image3.png">
          <a:extLst>
            <a:ext uri="{FF2B5EF4-FFF2-40B4-BE49-F238E27FC236}">
              <a16:creationId xmlns="" xmlns:a16="http://schemas.microsoft.com/office/drawing/2014/main" id="{00000000-0008-0000-03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2752725</xdr:colOff>
      <xdr:row>16</xdr:row>
      <xdr:rowOff>19050</xdr:rowOff>
    </xdr:from>
    <xdr:ext cx="0" cy="381000"/>
    <xdr:pic>
      <xdr:nvPicPr>
        <xdr:cNvPr id="91" name="image3.png">
          <a:extLst>
            <a:ext uri="{FF2B5EF4-FFF2-40B4-BE49-F238E27FC236}">
              <a16:creationId xmlns="" xmlns:a16="http://schemas.microsoft.com/office/drawing/2014/main" id="{00000000-0008-0000-03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2752725</xdr:colOff>
      <xdr:row>21</xdr:row>
      <xdr:rowOff>19050</xdr:rowOff>
    </xdr:from>
    <xdr:ext cx="0" cy="381000"/>
    <xdr:pic>
      <xdr:nvPicPr>
        <xdr:cNvPr id="92" name="image3.png">
          <a:extLst>
            <a:ext uri="{FF2B5EF4-FFF2-40B4-BE49-F238E27FC236}">
              <a16:creationId xmlns="" xmlns:a16="http://schemas.microsoft.com/office/drawing/2014/main" id="{00000000-0008-0000-03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2752725</xdr:colOff>
      <xdr:row>14</xdr:row>
      <xdr:rowOff>19050</xdr:rowOff>
    </xdr:from>
    <xdr:ext cx="0" cy="361950"/>
    <xdr:pic>
      <xdr:nvPicPr>
        <xdr:cNvPr id="93" name="image3.png">
          <a:extLst>
            <a:ext uri="{FF2B5EF4-FFF2-40B4-BE49-F238E27FC236}">
              <a16:creationId xmlns="" xmlns:a16="http://schemas.microsoft.com/office/drawing/2014/main" id="{00000000-0008-0000-03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2762250</xdr:colOff>
      <xdr:row>4</xdr:row>
      <xdr:rowOff>9525</xdr:rowOff>
    </xdr:from>
    <xdr:ext cx="152400" cy="257175"/>
    <xdr:pic>
      <xdr:nvPicPr>
        <xdr:cNvPr id="94" name="image3.png">
          <a:extLst>
            <a:ext uri="{FF2B5EF4-FFF2-40B4-BE49-F238E27FC236}">
              <a16:creationId xmlns="" xmlns:a16="http://schemas.microsoft.com/office/drawing/2014/main" id="{00000000-0008-0000-03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2762250</xdr:colOff>
      <xdr:row>4</xdr:row>
      <xdr:rowOff>9525</xdr:rowOff>
    </xdr:from>
    <xdr:ext cx="142875" cy="257175"/>
    <xdr:pic>
      <xdr:nvPicPr>
        <xdr:cNvPr id="95" name="image3.png">
          <a:extLst>
            <a:ext uri="{FF2B5EF4-FFF2-40B4-BE49-F238E27FC236}">
              <a16:creationId xmlns="" xmlns:a16="http://schemas.microsoft.com/office/drawing/2014/main" id="{00000000-0008-0000-03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2752725</xdr:colOff>
      <xdr:row>8</xdr:row>
      <xdr:rowOff>9525</xdr:rowOff>
    </xdr:from>
    <xdr:ext cx="152400" cy="238125"/>
    <xdr:pic>
      <xdr:nvPicPr>
        <xdr:cNvPr id="96" name="image3.png">
          <a:extLst>
            <a:ext uri="{FF2B5EF4-FFF2-40B4-BE49-F238E27FC236}">
              <a16:creationId xmlns="" xmlns:a16="http://schemas.microsoft.com/office/drawing/2014/main" id="{00000000-0008-0000-03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2752725</xdr:colOff>
      <xdr:row>13</xdr:row>
      <xdr:rowOff>9525</xdr:rowOff>
    </xdr:from>
    <xdr:ext cx="161925" cy="238125"/>
    <xdr:pic>
      <xdr:nvPicPr>
        <xdr:cNvPr id="97" name="image3.png">
          <a:extLst>
            <a:ext uri="{FF2B5EF4-FFF2-40B4-BE49-F238E27FC236}">
              <a16:creationId xmlns="" xmlns:a16="http://schemas.microsoft.com/office/drawing/2014/main" id="{00000000-0008-0000-03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2781300</xdr:colOff>
      <xdr:row>21</xdr:row>
      <xdr:rowOff>9525</xdr:rowOff>
    </xdr:from>
    <xdr:ext cx="123825" cy="238125"/>
    <xdr:pic>
      <xdr:nvPicPr>
        <xdr:cNvPr id="98" name="image3.png">
          <a:extLst>
            <a:ext uri="{FF2B5EF4-FFF2-40B4-BE49-F238E27FC236}">
              <a16:creationId xmlns="" xmlns:a16="http://schemas.microsoft.com/office/drawing/2014/main" id="{00000000-0008-0000-03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2733675</xdr:colOff>
      <xdr:row>25</xdr:row>
      <xdr:rowOff>19050</xdr:rowOff>
    </xdr:from>
    <xdr:ext cx="171450" cy="238125"/>
    <xdr:pic>
      <xdr:nvPicPr>
        <xdr:cNvPr id="99" name="image3.png">
          <a:extLst>
            <a:ext uri="{FF2B5EF4-FFF2-40B4-BE49-F238E27FC236}">
              <a16:creationId xmlns="" xmlns:a16="http://schemas.microsoft.com/office/drawing/2014/main" id="{00000000-0008-0000-03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2752725</xdr:colOff>
      <xdr:row>34</xdr:row>
      <xdr:rowOff>9525</xdr:rowOff>
    </xdr:from>
    <xdr:ext cx="152400" cy="247650"/>
    <xdr:pic>
      <xdr:nvPicPr>
        <xdr:cNvPr id="100" name="image3.png">
          <a:extLst>
            <a:ext uri="{FF2B5EF4-FFF2-40B4-BE49-F238E27FC236}">
              <a16:creationId xmlns="" xmlns:a16="http://schemas.microsoft.com/office/drawing/2014/main" id="{00000000-0008-0000-03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2762250</xdr:colOff>
      <xdr:row>38</xdr:row>
      <xdr:rowOff>9525</xdr:rowOff>
    </xdr:from>
    <xdr:ext cx="142875" cy="238125"/>
    <xdr:pic>
      <xdr:nvPicPr>
        <xdr:cNvPr id="101" name="image3.png">
          <a:extLst>
            <a:ext uri="{FF2B5EF4-FFF2-40B4-BE49-F238E27FC236}">
              <a16:creationId xmlns="" xmlns:a16="http://schemas.microsoft.com/office/drawing/2014/main" id="{00000000-0008-0000-03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2695575</xdr:colOff>
      <xdr:row>69</xdr:row>
      <xdr:rowOff>19050</xdr:rowOff>
    </xdr:from>
    <xdr:ext cx="209550" cy="238125"/>
    <xdr:pic>
      <xdr:nvPicPr>
        <xdr:cNvPr id="102" name="image3.png">
          <a:extLst>
            <a:ext uri="{FF2B5EF4-FFF2-40B4-BE49-F238E27FC236}">
              <a16:creationId xmlns="" xmlns:a16="http://schemas.microsoft.com/office/drawing/2014/main" id="{00000000-0008-0000-03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2752725</xdr:colOff>
      <xdr:row>79</xdr:row>
      <xdr:rowOff>19050</xdr:rowOff>
    </xdr:from>
    <xdr:ext cx="152400" cy="238125"/>
    <xdr:pic>
      <xdr:nvPicPr>
        <xdr:cNvPr id="103" name="image3.png">
          <a:extLst>
            <a:ext uri="{FF2B5EF4-FFF2-40B4-BE49-F238E27FC236}">
              <a16:creationId xmlns="" xmlns:a16="http://schemas.microsoft.com/office/drawing/2014/main" id="{00000000-0008-0000-03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2752725</xdr:colOff>
      <xdr:row>83</xdr:row>
      <xdr:rowOff>9525</xdr:rowOff>
    </xdr:from>
    <xdr:ext cx="152400" cy="238125"/>
    <xdr:pic>
      <xdr:nvPicPr>
        <xdr:cNvPr id="104" name="image3.png">
          <a:extLst>
            <a:ext uri="{FF2B5EF4-FFF2-40B4-BE49-F238E27FC236}">
              <a16:creationId xmlns="" xmlns:a16="http://schemas.microsoft.com/office/drawing/2014/main" id="{00000000-0008-0000-03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2762250</xdr:colOff>
      <xdr:row>86</xdr:row>
      <xdr:rowOff>95250</xdr:rowOff>
    </xdr:from>
    <xdr:ext cx="142875" cy="247650"/>
    <xdr:pic>
      <xdr:nvPicPr>
        <xdr:cNvPr id="105" name="image3.png">
          <a:extLst>
            <a:ext uri="{FF2B5EF4-FFF2-40B4-BE49-F238E27FC236}">
              <a16:creationId xmlns="" xmlns:a16="http://schemas.microsoft.com/office/drawing/2014/main" id="{00000000-0008-0000-03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2762250</xdr:colOff>
      <xdr:row>91</xdr:row>
      <xdr:rowOff>9525</xdr:rowOff>
    </xdr:from>
    <xdr:ext cx="142875" cy="238125"/>
    <xdr:pic>
      <xdr:nvPicPr>
        <xdr:cNvPr id="106" name="image3.png">
          <a:extLst>
            <a:ext uri="{FF2B5EF4-FFF2-40B4-BE49-F238E27FC236}">
              <a16:creationId xmlns="" xmlns:a16="http://schemas.microsoft.com/office/drawing/2014/main" id="{00000000-0008-0000-03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2781300</xdr:colOff>
      <xdr:row>94</xdr:row>
      <xdr:rowOff>19050</xdr:rowOff>
    </xdr:from>
    <xdr:ext cx="123825" cy="238125"/>
    <xdr:pic>
      <xdr:nvPicPr>
        <xdr:cNvPr id="107" name="image3.png">
          <a:extLst>
            <a:ext uri="{FF2B5EF4-FFF2-40B4-BE49-F238E27FC236}">
              <a16:creationId xmlns="" xmlns:a16="http://schemas.microsoft.com/office/drawing/2014/main" id="{00000000-0008-0000-03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2752725</xdr:colOff>
      <xdr:row>14</xdr:row>
      <xdr:rowOff>0</xdr:rowOff>
    </xdr:from>
    <xdr:ext cx="0" cy="361950"/>
    <xdr:pic>
      <xdr:nvPicPr>
        <xdr:cNvPr id="108" name="image4.png">
          <a:extLst>
            <a:ext uri="{FF2B5EF4-FFF2-40B4-BE49-F238E27FC236}">
              <a16:creationId xmlns="" xmlns:a16="http://schemas.microsoft.com/office/drawing/2014/main" id="{00000000-0008-0000-03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2752725</xdr:colOff>
      <xdr:row>14</xdr:row>
      <xdr:rowOff>19050</xdr:rowOff>
    </xdr:from>
    <xdr:ext cx="0" cy="361950"/>
    <xdr:pic>
      <xdr:nvPicPr>
        <xdr:cNvPr id="109" name="image4.png">
          <a:extLst>
            <a:ext uri="{FF2B5EF4-FFF2-40B4-BE49-F238E27FC236}">
              <a16:creationId xmlns="" xmlns:a16="http://schemas.microsoft.com/office/drawing/2014/main" id="{00000000-0008-0000-03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2752725</xdr:colOff>
      <xdr:row>15</xdr:row>
      <xdr:rowOff>19050</xdr:rowOff>
    </xdr:from>
    <xdr:ext cx="0" cy="371475"/>
    <xdr:pic>
      <xdr:nvPicPr>
        <xdr:cNvPr id="110" name="image5.png">
          <a:extLst>
            <a:ext uri="{FF2B5EF4-FFF2-40B4-BE49-F238E27FC236}">
              <a16:creationId xmlns="" xmlns:a16="http://schemas.microsoft.com/office/drawing/2014/main" id="{00000000-0008-0000-03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2752725</xdr:colOff>
      <xdr:row>16</xdr:row>
      <xdr:rowOff>19050</xdr:rowOff>
    </xdr:from>
    <xdr:ext cx="0" cy="371475"/>
    <xdr:pic>
      <xdr:nvPicPr>
        <xdr:cNvPr id="111" name="image5.png">
          <a:extLst>
            <a:ext uri="{FF2B5EF4-FFF2-40B4-BE49-F238E27FC236}">
              <a16:creationId xmlns="" xmlns:a16="http://schemas.microsoft.com/office/drawing/2014/main" id="{00000000-0008-0000-03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2752725</xdr:colOff>
      <xdr:row>21</xdr:row>
      <xdr:rowOff>19050</xdr:rowOff>
    </xdr:from>
    <xdr:ext cx="0" cy="371475"/>
    <xdr:pic>
      <xdr:nvPicPr>
        <xdr:cNvPr id="112" name="image5.png">
          <a:extLst>
            <a:ext uri="{FF2B5EF4-FFF2-40B4-BE49-F238E27FC236}">
              <a16:creationId xmlns="" xmlns:a16="http://schemas.microsoft.com/office/drawing/2014/main" id="{00000000-0008-0000-03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2752725</xdr:colOff>
      <xdr:row>14</xdr:row>
      <xdr:rowOff>19050</xdr:rowOff>
    </xdr:from>
    <xdr:ext cx="0" cy="361950"/>
    <xdr:pic>
      <xdr:nvPicPr>
        <xdr:cNvPr id="113" name="image4.png">
          <a:extLst>
            <a:ext uri="{FF2B5EF4-FFF2-40B4-BE49-F238E27FC236}">
              <a16:creationId xmlns="" xmlns:a16="http://schemas.microsoft.com/office/drawing/2014/main" id="{00000000-0008-0000-03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2752725</xdr:colOff>
      <xdr:row>8</xdr:row>
      <xdr:rowOff>9525</xdr:rowOff>
    </xdr:from>
    <xdr:ext cx="152400" cy="238125"/>
    <xdr:pic>
      <xdr:nvPicPr>
        <xdr:cNvPr id="114" name="image2.png">
          <a:extLst>
            <a:ext uri="{FF2B5EF4-FFF2-40B4-BE49-F238E27FC236}">
              <a16:creationId xmlns="" xmlns:a16="http://schemas.microsoft.com/office/drawing/2014/main" id="{00000000-0008-0000-03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2752725</xdr:colOff>
      <xdr:row>13</xdr:row>
      <xdr:rowOff>9525</xdr:rowOff>
    </xdr:from>
    <xdr:ext cx="161925" cy="238125"/>
    <xdr:pic>
      <xdr:nvPicPr>
        <xdr:cNvPr id="115" name="image6.png">
          <a:extLst>
            <a:ext uri="{FF2B5EF4-FFF2-40B4-BE49-F238E27FC236}">
              <a16:creationId xmlns="" xmlns:a16="http://schemas.microsoft.com/office/drawing/2014/main" id="{00000000-0008-0000-03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2781300</xdr:colOff>
      <xdr:row>21</xdr:row>
      <xdr:rowOff>9525</xdr:rowOff>
    </xdr:from>
    <xdr:ext cx="123825" cy="238125"/>
    <xdr:pic>
      <xdr:nvPicPr>
        <xdr:cNvPr id="116" name="image2.png">
          <a:extLst>
            <a:ext uri="{FF2B5EF4-FFF2-40B4-BE49-F238E27FC236}">
              <a16:creationId xmlns="" xmlns:a16="http://schemas.microsoft.com/office/drawing/2014/main" id="{00000000-0008-0000-03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2733675</xdr:colOff>
      <xdr:row>25</xdr:row>
      <xdr:rowOff>19050</xdr:rowOff>
    </xdr:from>
    <xdr:ext cx="171450" cy="238125"/>
    <xdr:pic>
      <xdr:nvPicPr>
        <xdr:cNvPr id="117" name="image2.png">
          <a:extLst>
            <a:ext uri="{FF2B5EF4-FFF2-40B4-BE49-F238E27FC236}">
              <a16:creationId xmlns="" xmlns:a16="http://schemas.microsoft.com/office/drawing/2014/main" id="{00000000-0008-0000-03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2752725</xdr:colOff>
      <xdr:row>34</xdr:row>
      <xdr:rowOff>9525</xdr:rowOff>
    </xdr:from>
    <xdr:ext cx="152400" cy="247650"/>
    <xdr:pic>
      <xdr:nvPicPr>
        <xdr:cNvPr id="118" name="image7.png">
          <a:extLst>
            <a:ext uri="{FF2B5EF4-FFF2-40B4-BE49-F238E27FC236}">
              <a16:creationId xmlns="" xmlns:a16="http://schemas.microsoft.com/office/drawing/2014/main" id="{00000000-0008-0000-03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2762250</xdr:colOff>
      <xdr:row>38</xdr:row>
      <xdr:rowOff>9525</xdr:rowOff>
    </xdr:from>
    <xdr:ext cx="142875" cy="238125"/>
    <xdr:pic>
      <xdr:nvPicPr>
        <xdr:cNvPr id="119" name="image2.png">
          <a:extLst>
            <a:ext uri="{FF2B5EF4-FFF2-40B4-BE49-F238E27FC236}">
              <a16:creationId xmlns="" xmlns:a16="http://schemas.microsoft.com/office/drawing/2014/main" id="{00000000-0008-0000-03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2695575</xdr:colOff>
      <xdr:row>69</xdr:row>
      <xdr:rowOff>19050</xdr:rowOff>
    </xdr:from>
    <xdr:ext cx="209550" cy="238125"/>
    <xdr:pic>
      <xdr:nvPicPr>
        <xdr:cNvPr id="120" name="image2.png">
          <a:extLst>
            <a:ext uri="{FF2B5EF4-FFF2-40B4-BE49-F238E27FC236}">
              <a16:creationId xmlns="" xmlns:a16="http://schemas.microsoft.com/office/drawing/2014/main" id="{00000000-0008-0000-03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2752725</xdr:colOff>
      <xdr:row>79</xdr:row>
      <xdr:rowOff>19050</xdr:rowOff>
    </xdr:from>
    <xdr:ext cx="152400" cy="238125"/>
    <xdr:pic>
      <xdr:nvPicPr>
        <xdr:cNvPr id="121" name="image2.png">
          <a:extLst>
            <a:ext uri="{FF2B5EF4-FFF2-40B4-BE49-F238E27FC236}">
              <a16:creationId xmlns="" xmlns:a16="http://schemas.microsoft.com/office/drawing/2014/main" id="{00000000-0008-0000-03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2752725</xdr:colOff>
      <xdr:row>83</xdr:row>
      <xdr:rowOff>9525</xdr:rowOff>
    </xdr:from>
    <xdr:ext cx="152400" cy="238125"/>
    <xdr:pic>
      <xdr:nvPicPr>
        <xdr:cNvPr id="122" name="image2.png">
          <a:extLst>
            <a:ext uri="{FF2B5EF4-FFF2-40B4-BE49-F238E27FC236}">
              <a16:creationId xmlns="" xmlns:a16="http://schemas.microsoft.com/office/drawing/2014/main" id="{00000000-0008-0000-03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2762250</xdr:colOff>
      <xdr:row>86</xdr:row>
      <xdr:rowOff>95250</xdr:rowOff>
    </xdr:from>
    <xdr:ext cx="142875" cy="247650"/>
    <xdr:pic>
      <xdr:nvPicPr>
        <xdr:cNvPr id="123" name="image2.png">
          <a:extLst>
            <a:ext uri="{FF2B5EF4-FFF2-40B4-BE49-F238E27FC236}">
              <a16:creationId xmlns="" xmlns:a16="http://schemas.microsoft.com/office/drawing/2014/main" id="{00000000-0008-0000-03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2762250</xdr:colOff>
      <xdr:row>91</xdr:row>
      <xdr:rowOff>9525</xdr:rowOff>
    </xdr:from>
    <xdr:ext cx="142875" cy="238125"/>
    <xdr:pic>
      <xdr:nvPicPr>
        <xdr:cNvPr id="124" name="image2.png">
          <a:extLst>
            <a:ext uri="{FF2B5EF4-FFF2-40B4-BE49-F238E27FC236}">
              <a16:creationId xmlns="" xmlns:a16="http://schemas.microsoft.com/office/drawing/2014/main" id="{00000000-0008-0000-03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2781300</xdr:colOff>
      <xdr:row>94</xdr:row>
      <xdr:rowOff>19050</xdr:rowOff>
    </xdr:from>
    <xdr:ext cx="123825" cy="238125"/>
    <xdr:pic>
      <xdr:nvPicPr>
        <xdr:cNvPr id="125" name="image2.png">
          <a:extLst>
            <a:ext uri="{FF2B5EF4-FFF2-40B4-BE49-F238E27FC236}">
              <a16:creationId xmlns="" xmlns:a16="http://schemas.microsoft.com/office/drawing/2014/main" id="{00000000-0008-0000-03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2762250</xdr:colOff>
      <xdr:row>86</xdr:row>
      <xdr:rowOff>95250</xdr:rowOff>
    </xdr:from>
    <xdr:ext cx="142875" cy="247650"/>
    <xdr:pic>
      <xdr:nvPicPr>
        <xdr:cNvPr id="126" name="image2.png">
          <a:extLst>
            <a:ext uri="{FF2B5EF4-FFF2-40B4-BE49-F238E27FC236}">
              <a16:creationId xmlns="" xmlns:a16="http://schemas.microsoft.com/office/drawing/2014/main" id="{00000000-0008-0000-03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2762250</xdr:colOff>
      <xdr:row>91</xdr:row>
      <xdr:rowOff>9525</xdr:rowOff>
    </xdr:from>
    <xdr:ext cx="142875" cy="238125"/>
    <xdr:pic>
      <xdr:nvPicPr>
        <xdr:cNvPr id="127" name="image2.png">
          <a:extLst>
            <a:ext uri="{FF2B5EF4-FFF2-40B4-BE49-F238E27FC236}">
              <a16:creationId xmlns="" xmlns:a16="http://schemas.microsoft.com/office/drawing/2014/main" id="{00000000-0008-0000-03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nBosco\Downloads\PMI%20DONBOSCO%202017-2019%20luis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Videos\Downloads\P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REVI_IDENT"/>
      <sheetName val="CONTEXTO"/>
      <sheetName val="AUTOEVA"/>
      <sheetName val="ConAUTO"/>
      <sheetName val="DIRECTIVA"/>
      <sheetName val="ACADEMICA"/>
      <sheetName val="ADMINIST"/>
      <sheetName val="COMUNITARIA"/>
      <sheetName val="ANALISIS POR GESTION"/>
      <sheetName val="OBJS"/>
      <sheetName val="MET_IND"/>
      <sheetName val="ACCS VIGENCIA 2017"/>
      <sheetName val="TARS VIGENCIA 2017"/>
      <sheetName val="ACCS VIGENCIA 2018"/>
      <sheetName val="TARS VIGENCIA 2018"/>
      <sheetName val="ACCS VIGENCIA 2019"/>
      <sheetName val="TARS VIGENCIA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 t="str">
            <v>META(S)</v>
          </cell>
        </row>
        <row r="5">
          <cell r="D5" t="str">
            <v>Difundir la información por medio de redes sociales de la existencia de la página web.</v>
          </cell>
        </row>
        <row r="6">
          <cell r="D6" t="str">
            <v>Mantener constancia de las personas en las visitas de la página Web.</v>
          </cell>
        </row>
        <row r="7">
          <cell r="D7" t="str">
            <v>Establecer nuevos proyectos productivos</v>
          </cell>
        </row>
        <row r="8">
          <cell r="D8" t="str">
            <v>Optimizar los recursos</v>
          </cell>
        </row>
        <row r="9">
          <cell r="D9" t="str">
            <v>Crear talleres formativos con orientación vocacional</v>
          </cell>
        </row>
        <row r="10">
          <cell r="D10" t="str">
            <v>Fortalecer el emprendimiento hacia el desarrollo empresarial</v>
          </cell>
        </row>
        <row r="11">
          <cell r="D11" t="str">
            <v>Capacitar a los docentes</v>
          </cell>
        </row>
        <row r="12">
          <cell r="D12" t="str">
            <v>Adaptar los planes y proyectos de la institución</v>
          </cell>
        </row>
        <row r="13">
          <cell r="D13" t="str">
            <v>Capacitar a los docentes en procesos de investigación</v>
          </cell>
        </row>
        <row r="14">
          <cell r="D14" t="str">
            <v>Desarrollar proyectos pedagógicos de aula</v>
          </cell>
        </row>
        <row r="15">
          <cell r="D15" t="str">
            <v>Realizar una caracterizacion de los estudiantes con dificultades de aprendizaje</v>
          </cell>
        </row>
        <row r="16">
          <cell r="D16" t="str">
            <v>Conocer y aplicar el documento PIA (Programa Individual Atencion)</v>
          </cell>
        </row>
        <row r="17">
          <cell r="D17" t="str">
            <v>Trasversalizar el plan de tareas de manera práctica y funcional</v>
          </cell>
        </row>
        <row r="18">
          <cell r="D18" t="str">
            <v>Orientar las tareas como proyectos integrales por áreas</v>
          </cell>
        </row>
        <row r="19">
          <cell r="D19" t="str">
            <v>Establecer un modelo pedagógico</v>
          </cell>
        </row>
        <row r="20">
          <cell r="D20" t="str">
            <v>Socializar el modelo y estilo elegido</v>
          </cell>
        </row>
        <row r="21">
          <cell r="D21" t="str">
            <v>Integrar escuela de padres en entrega de boletines</v>
          </cell>
        </row>
      </sheetData>
      <sheetData sheetId="11"/>
      <sheetData sheetId="12">
        <row r="10">
          <cell r="B10" t="str">
            <v>Asegurar las constantes visitas de los padres de familia a la página web de la institución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REVI_IDENT"/>
      <sheetName val="CONTEXTO"/>
      <sheetName val="AUTOEVA"/>
      <sheetName val="ConAUTO"/>
      <sheetName val="OBJS"/>
      <sheetName val="MET_IND"/>
      <sheetName val="ACCS"/>
      <sheetName val="TA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Crear grupos en redes sociales que pertenezcan a la institución</v>
          </cell>
        </row>
        <row r="7">
          <cell r="B7" t="str">
            <v>Subir fotos de eventos realizados en la IE.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cretariadonboscoschool@gmail.com" TargetMode="External"/><Relationship Id="rId3" Type="http://schemas.openxmlformats.org/officeDocument/2006/relationships/hyperlink" Target="mailto:rectoria@donboscocollege.edu.co" TargetMode="External"/><Relationship Id="rId7" Type="http://schemas.openxmlformats.org/officeDocument/2006/relationships/hyperlink" Target="mailto:camonica@donboscocollege.edu.co" TargetMode="External"/><Relationship Id="rId2" Type="http://schemas.openxmlformats.org/officeDocument/2006/relationships/hyperlink" Target="mailto:secretariadonboscoschool@gmail.com" TargetMode="External"/><Relationship Id="rId1" Type="http://schemas.openxmlformats.org/officeDocument/2006/relationships/hyperlink" Target="mailto:rectoria@donboscocollege.edu.co" TargetMode="External"/><Relationship Id="rId6" Type="http://schemas.openxmlformats.org/officeDocument/2006/relationships/hyperlink" Target="mailto:raaldemar@donboscocollege.edu.co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rccecilia@donboscocollege.edu.co" TargetMode="External"/><Relationship Id="rId10" Type="http://schemas.openxmlformats.org/officeDocument/2006/relationships/hyperlink" Target="mailto:mmezaq@donboscocollege.edu.co" TargetMode="External"/><Relationship Id="rId4" Type="http://schemas.openxmlformats.org/officeDocument/2006/relationships/hyperlink" Target="mailto:mmezaq@donboscocollege.edu.co" TargetMode="External"/><Relationship Id="rId9" Type="http://schemas.openxmlformats.org/officeDocument/2006/relationships/hyperlink" Target="mailto:rectoria@donboscocollege.edu.co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webmaster@donboscocollege.edu.co" TargetMode="External"/><Relationship Id="rId13" Type="http://schemas.openxmlformats.org/officeDocument/2006/relationships/hyperlink" Target="mailto:webmaster@donboscocollege.edu.co" TargetMode="External"/><Relationship Id="rId18" Type="http://schemas.openxmlformats.org/officeDocument/2006/relationships/comments" Target="../comments3.xml"/><Relationship Id="rId3" Type="http://schemas.openxmlformats.org/officeDocument/2006/relationships/hyperlink" Target="mailto:webmaster@donboscocollege.edu.co" TargetMode="External"/><Relationship Id="rId7" Type="http://schemas.openxmlformats.org/officeDocument/2006/relationships/hyperlink" Target="mailto:webmaster@donboscocollege.edu.co" TargetMode="External"/><Relationship Id="rId12" Type="http://schemas.openxmlformats.org/officeDocument/2006/relationships/hyperlink" Target="mailto:webmaster@donboscocollege.edu.co" TargetMode="External"/><Relationship Id="rId17" Type="http://schemas.openxmlformats.org/officeDocument/2006/relationships/vmlDrawing" Target="../drawings/vmlDrawing3.vml"/><Relationship Id="rId2" Type="http://schemas.openxmlformats.org/officeDocument/2006/relationships/hyperlink" Target="mailto:taldemar@donboscocollege.edu.co" TargetMode="External"/><Relationship Id="rId16" Type="http://schemas.openxmlformats.org/officeDocument/2006/relationships/hyperlink" Target="mailto:webmaster@donboscocollege.edu.co" TargetMode="External"/><Relationship Id="rId1" Type="http://schemas.openxmlformats.org/officeDocument/2006/relationships/hyperlink" Target="mailto:targenida@donboscocollege.edu.co" TargetMode="External"/><Relationship Id="rId6" Type="http://schemas.openxmlformats.org/officeDocument/2006/relationships/hyperlink" Target="mailto:webmaster@donboscocollege.edu.co" TargetMode="External"/><Relationship Id="rId11" Type="http://schemas.openxmlformats.org/officeDocument/2006/relationships/hyperlink" Target="mailto:webmaster@donboscocollege.edu.co" TargetMode="External"/><Relationship Id="rId5" Type="http://schemas.openxmlformats.org/officeDocument/2006/relationships/hyperlink" Target="mailto:webmaster@donboscocollege.edu.co" TargetMode="External"/><Relationship Id="rId15" Type="http://schemas.openxmlformats.org/officeDocument/2006/relationships/hyperlink" Target="mailto:webmaster@donboscocollege.edu.co" TargetMode="External"/><Relationship Id="rId10" Type="http://schemas.openxmlformats.org/officeDocument/2006/relationships/hyperlink" Target="mailto:webmaster@donboscocollege.edu.co" TargetMode="External"/><Relationship Id="rId4" Type="http://schemas.openxmlformats.org/officeDocument/2006/relationships/hyperlink" Target="mailto:webmaster@donboscocollege.edu.co" TargetMode="External"/><Relationship Id="rId9" Type="http://schemas.openxmlformats.org/officeDocument/2006/relationships/hyperlink" Target="mailto:webmaster@donboscocollege.edu.co" TargetMode="External"/><Relationship Id="rId14" Type="http://schemas.openxmlformats.org/officeDocument/2006/relationships/hyperlink" Target="mailto:webmaster@donboscocollege.edu.co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targenida@donboscocollege.edu.co" TargetMode="External"/><Relationship Id="rId7" Type="http://schemas.openxmlformats.org/officeDocument/2006/relationships/hyperlink" Target="mailto:webmaster@donboscocollege.edu.co" TargetMode="External"/><Relationship Id="rId2" Type="http://schemas.openxmlformats.org/officeDocument/2006/relationships/hyperlink" Target="mailto:taldemar@donboscocollege.edu.co" TargetMode="External"/><Relationship Id="rId1" Type="http://schemas.openxmlformats.org/officeDocument/2006/relationships/hyperlink" Target="mailto:taldemar@donboscocollege.edu.co" TargetMode="External"/><Relationship Id="rId6" Type="http://schemas.openxmlformats.org/officeDocument/2006/relationships/hyperlink" Target="mailto:webmaster@donboscocollege.edu.co" TargetMode="External"/><Relationship Id="rId5" Type="http://schemas.openxmlformats.org/officeDocument/2006/relationships/hyperlink" Target="mailto:webmaster@donboscocollege.edu.co" TargetMode="External"/><Relationship Id="rId4" Type="http://schemas.openxmlformats.org/officeDocument/2006/relationships/hyperlink" Target="mailto:webmaster@donboscocollege.edu.co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mailto:tmagaly@donboscocollege.edu.co" TargetMode="External"/><Relationship Id="rId3" Type="http://schemas.openxmlformats.org/officeDocument/2006/relationships/hyperlink" Target="mailto:tmagaly@donboscocollege.edu.co" TargetMode="External"/><Relationship Id="rId7" Type="http://schemas.openxmlformats.org/officeDocument/2006/relationships/hyperlink" Target="mailto:targenida@donboscocollege.edu.co" TargetMode="External"/><Relationship Id="rId12" Type="http://schemas.openxmlformats.org/officeDocument/2006/relationships/hyperlink" Target="mailto:webmaster@donboscocollege.edu.co" TargetMode="External"/><Relationship Id="rId2" Type="http://schemas.openxmlformats.org/officeDocument/2006/relationships/hyperlink" Target="mailto:tmagaly@donboscocollege.edu.co" TargetMode="External"/><Relationship Id="rId1" Type="http://schemas.openxmlformats.org/officeDocument/2006/relationships/hyperlink" Target="mailto:tmagaly@donboscocollege.edu.co" TargetMode="External"/><Relationship Id="rId6" Type="http://schemas.openxmlformats.org/officeDocument/2006/relationships/hyperlink" Target="mailto:taldemar@donboscocollege.edu.co" TargetMode="External"/><Relationship Id="rId11" Type="http://schemas.openxmlformats.org/officeDocument/2006/relationships/hyperlink" Target="mailto:webmaster@donboscocollege.edu.co" TargetMode="External"/><Relationship Id="rId5" Type="http://schemas.openxmlformats.org/officeDocument/2006/relationships/hyperlink" Target="mailto:taldemar@donboscocollege.edu.co" TargetMode="External"/><Relationship Id="rId10" Type="http://schemas.openxmlformats.org/officeDocument/2006/relationships/hyperlink" Target="mailto:rectoria@donboscocollege.edu.co" TargetMode="External"/><Relationship Id="rId4" Type="http://schemas.openxmlformats.org/officeDocument/2006/relationships/hyperlink" Target="mailto:webmaster@donboscocollege.edu.co" TargetMode="External"/><Relationship Id="rId9" Type="http://schemas.openxmlformats.org/officeDocument/2006/relationships/hyperlink" Target="mailto:rectoria@donboscocollege.edu.c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H11" sqref="H11:I11"/>
    </sheetView>
  </sheetViews>
  <sheetFormatPr baseColWidth="10" defaultColWidth="16.83203125" defaultRowHeight="15" customHeight="1" x14ac:dyDescent="0.2"/>
  <cols>
    <col min="1" max="2" width="12" customWidth="1"/>
    <col min="3" max="3" width="18.5" customWidth="1"/>
    <col min="4" max="4" width="24.6640625" customWidth="1"/>
    <col min="5" max="5" width="17.33203125" customWidth="1"/>
    <col min="6" max="6" width="10" customWidth="1"/>
    <col min="7" max="7" width="12.1640625" customWidth="1"/>
    <col min="8" max="8" width="19" customWidth="1"/>
    <col min="9" max="9" width="21.33203125" customWidth="1"/>
    <col min="10" max="26" width="10" customWidth="1"/>
  </cols>
  <sheetData>
    <row r="1" spans="1:26" ht="27" customHeight="1" x14ac:dyDescent="0.2">
      <c r="A1" s="223"/>
      <c r="B1" s="224"/>
      <c r="C1" s="229" t="s">
        <v>2</v>
      </c>
      <c r="D1" s="230"/>
      <c r="E1" s="230"/>
      <c r="F1" s="230"/>
      <c r="G1" s="231"/>
      <c r="H1" s="232" t="s">
        <v>10</v>
      </c>
      <c r="I1" s="231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7.75" customHeight="1" x14ac:dyDescent="0.2">
      <c r="A2" s="225"/>
      <c r="B2" s="226"/>
      <c r="C2" s="229" t="s">
        <v>17</v>
      </c>
      <c r="D2" s="230"/>
      <c r="E2" s="230"/>
      <c r="F2" s="230"/>
      <c r="G2" s="231"/>
      <c r="H2" s="13">
        <v>42776</v>
      </c>
      <c r="I2" s="15" t="s">
        <v>21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2">
      <c r="A3" s="227"/>
      <c r="B3" s="228"/>
      <c r="C3" s="229" t="s">
        <v>45</v>
      </c>
      <c r="D3" s="230"/>
      <c r="E3" s="230"/>
      <c r="F3" s="230"/>
      <c r="G3" s="231"/>
      <c r="H3" s="232" t="s">
        <v>46</v>
      </c>
      <c r="I3" s="231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5.2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4.5" customHeight="1" x14ac:dyDescent="0.2">
      <c r="A5" s="233" t="s">
        <v>50</v>
      </c>
      <c r="B5" s="230"/>
      <c r="C5" s="230"/>
      <c r="D5" s="230"/>
      <c r="E5" s="230"/>
      <c r="F5" s="230"/>
      <c r="G5" s="230"/>
      <c r="H5" s="230"/>
      <c r="I5" s="231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3.25" customHeight="1" x14ac:dyDescent="0.2">
      <c r="A6" s="217" t="s">
        <v>53</v>
      </c>
      <c r="B6" s="218"/>
      <c r="C6" s="218"/>
      <c r="D6" s="218"/>
      <c r="E6" s="219"/>
      <c r="F6" s="220" t="s">
        <v>55</v>
      </c>
      <c r="G6" s="221"/>
      <c r="H6" s="221"/>
      <c r="I6" s="222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" customHeight="1" x14ac:dyDescent="0.2">
      <c r="A7" s="239" t="s">
        <v>724</v>
      </c>
      <c r="B7" s="240"/>
      <c r="C7" s="240"/>
      <c r="D7" s="240"/>
      <c r="E7" s="224"/>
      <c r="F7" s="243" t="s">
        <v>725</v>
      </c>
      <c r="G7" s="230"/>
      <c r="H7" s="230"/>
      <c r="I7" s="231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" customHeight="1" x14ac:dyDescent="0.2">
      <c r="A8" s="241"/>
      <c r="B8" s="242"/>
      <c r="C8" s="242"/>
      <c r="D8" s="242"/>
      <c r="E8" s="228"/>
      <c r="F8" s="244" t="s">
        <v>75</v>
      </c>
      <c r="G8" s="245"/>
      <c r="H8" s="246">
        <v>354498002338</v>
      </c>
      <c r="I8" s="231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9.5" customHeight="1" x14ac:dyDescent="0.2">
      <c r="A9" s="26" t="s">
        <v>86</v>
      </c>
      <c r="B9" s="29"/>
      <c r="C9" s="251" t="s">
        <v>90</v>
      </c>
      <c r="D9" s="230"/>
      <c r="E9" s="231"/>
      <c r="F9" s="244" t="s">
        <v>94</v>
      </c>
      <c r="G9" s="245"/>
      <c r="H9" s="248" t="s">
        <v>95</v>
      </c>
      <c r="I9" s="231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9.5" customHeight="1" x14ac:dyDescent="0.2">
      <c r="A10" s="250" t="s">
        <v>101</v>
      </c>
      <c r="B10" s="245"/>
      <c r="C10" s="345" t="s">
        <v>136</v>
      </c>
      <c r="D10" s="230"/>
      <c r="E10" s="230"/>
      <c r="F10" s="231"/>
      <c r="G10" s="36" t="s">
        <v>109</v>
      </c>
      <c r="H10" s="249" t="s">
        <v>110</v>
      </c>
      <c r="I10" s="231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">
      <c r="A11" s="250" t="s">
        <v>113</v>
      </c>
      <c r="B11" s="245"/>
      <c r="C11" s="251" t="s">
        <v>115</v>
      </c>
      <c r="D11" s="230"/>
      <c r="E11" s="230"/>
      <c r="F11" s="231"/>
      <c r="G11" s="36" t="s">
        <v>116</v>
      </c>
      <c r="H11" s="252" t="s">
        <v>117</v>
      </c>
      <c r="I11" s="231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">
      <c r="A12" s="247" t="s">
        <v>118</v>
      </c>
      <c r="B12" s="230"/>
      <c r="C12" s="230"/>
      <c r="D12" s="230"/>
      <c r="E12" s="230"/>
      <c r="F12" s="230"/>
      <c r="G12" s="230"/>
      <c r="H12" s="230"/>
      <c r="I12" s="231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">
      <c r="A13" s="234" t="s">
        <v>119</v>
      </c>
      <c r="B13" s="230"/>
      <c r="C13" s="231"/>
      <c r="D13" s="234" t="s">
        <v>120</v>
      </c>
      <c r="E13" s="230"/>
      <c r="F13" s="231"/>
      <c r="G13" s="234" t="s">
        <v>121</v>
      </c>
      <c r="H13" s="230"/>
      <c r="I13" s="231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9.5" customHeight="1" x14ac:dyDescent="0.2">
      <c r="A14" s="235" t="s">
        <v>122</v>
      </c>
      <c r="B14" s="230"/>
      <c r="C14" s="231"/>
      <c r="D14" s="235" t="s">
        <v>125</v>
      </c>
      <c r="E14" s="230"/>
      <c r="F14" s="231"/>
      <c r="G14" s="237" t="s">
        <v>127</v>
      </c>
      <c r="H14" s="230"/>
      <c r="I14" s="231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9.5" customHeight="1" x14ac:dyDescent="0.2">
      <c r="A15" s="236" t="s">
        <v>115</v>
      </c>
      <c r="B15" s="230"/>
      <c r="C15" s="231"/>
      <c r="D15" s="236" t="s">
        <v>134</v>
      </c>
      <c r="E15" s="230"/>
      <c r="F15" s="231"/>
      <c r="G15" s="237" t="s">
        <v>136</v>
      </c>
      <c r="H15" s="230"/>
      <c r="I15" s="231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9.5" customHeight="1" x14ac:dyDescent="0.2">
      <c r="A16" s="236" t="s">
        <v>142</v>
      </c>
      <c r="B16" s="230"/>
      <c r="C16" s="231"/>
      <c r="D16" s="236" t="s">
        <v>143</v>
      </c>
      <c r="E16" s="230"/>
      <c r="F16" s="231"/>
      <c r="G16" s="237" t="s">
        <v>144</v>
      </c>
      <c r="H16" s="230"/>
      <c r="I16" s="231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9.5" customHeight="1" x14ac:dyDescent="0.2">
      <c r="A17" s="235" t="s">
        <v>146</v>
      </c>
      <c r="B17" s="230"/>
      <c r="C17" s="231"/>
      <c r="D17" s="235" t="s">
        <v>147</v>
      </c>
      <c r="E17" s="230"/>
      <c r="F17" s="231"/>
      <c r="G17" s="237" t="s">
        <v>148</v>
      </c>
      <c r="H17" s="230"/>
      <c r="I17" s="231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9.5" customHeight="1" x14ac:dyDescent="0.2">
      <c r="A18" s="235" t="s">
        <v>150</v>
      </c>
      <c r="B18" s="230"/>
      <c r="C18" s="231"/>
      <c r="D18" s="235" t="s">
        <v>151</v>
      </c>
      <c r="E18" s="230"/>
      <c r="F18" s="231"/>
      <c r="G18" s="237" t="s">
        <v>152</v>
      </c>
      <c r="H18" s="230"/>
      <c r="I18" s="231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9.5" customHeight="1" x14ac:dyDescent="0.2">
      <c r="A19" s="235" t="s">
        <v>155</v>
      </c>
      <c r="B19" s="230"/>
      <c r="C19" s="231"/>
      <c r="D19" s="235" t="s">
        <v>151</v>
      </c>
      <c r="E19" s="230"/>
      <c r="F19" s="231"/>
      <c r="G19" s="237" t="s">
        <v>157</v>
      </c>
      <c r="H19" s="230"/>
      <c r="I19" s="231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">
      <c r="A20" s="235"/>
      <c r="B20" s="230"/>
      <c r="C20" s="231"/>
      <c r="D20" s="235"/>
      <c r="E20" s="230"/>
      <c r="F20" s="231"/>
      <c r="G20" s="237"/>
      <c r="H20" s="230"/>
      <c r="I20" s="231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">
      <c r="A21" s="235"/>
      <c r="B21" s="230"/>
      <c r="C21" s="231"/>
      <c r="D21" s="235"/>
      <c r="E21" s="230"/>
      <c r="F21" s="231"/>
      <c r="G21" s="237"/>
      <c r="H21" s="230"/>
      <c r="I21" s="231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">
      <c r="A22" s="235"/>
      <c r="B22" s="230"/>
      <c r="C22" s="231"/>
      <c r="D22" s="235"/>
      <c r="E22" s="230"/>
      <c r="F22" s="231"/>
      <c r="G22" s="237"/>
      <c r="H22" s="230"/>
      <c r="I22" s="231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0.25" customHeight="1" x14ac:dyDescent="0.3">
      <c r="A23" s="236"/>
      <c r="B23" s="230"/>
      <c r="C23" s="231"/>
      <c r="D23" s="236"/>
      <c r="E23" s="230"/>
      <c r="F23" s="231"/>
      <c r="G23" s="237"/>
      <c r="H23" s="230"/>
      <c r="I23" s="231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30" customHeight="1" x14ac:dyDescent="0.2">
      <c r="A24" s="238" t="s">
        <v>164</v>
      </c>
      <c r="B24" s="230"/>
      <c r="C24" s="230"/>
      <c r="D24" s="230"/>
      <c r="E24" s="230"/>
      <c r="F24" s="230"/>
      <c r="G24" s="230"/>
      <c r="H24" s="230"/>
      <c r="I24" s="231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33.75" customHeight="1" x14ac:dyDescent="0.2">
      <c r="A25" s="234" t="s">
        <v>119</v>
      </c>
      <c r="B25" s="230"/>
      <c r="C25" s="231"/>
      <c r="D25" s="234" t="s">
        <v>120</v>
      </c>
      <c r="E25" s="230"/>
      <c r="F25" s="231"/>
      <c r="G25" s="234" t="s">
        <v>165</v>
      </c>
      <c r="H25" s="230"/>
      <c r="I25" s="231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9.5" customHeight="1" x14ac:dyDescent="0.2">
      <c r="A26" s="235" t="s">
        <v>122</v>
      </c>
      <c r="B26" s="230"/>
      <c r="C26" s="231"/>
      <c r="D26" s="235" t="s">
        <v>125</v>
      </c>
      <c r="E26" s="230"/>
      <c r="F26" s="231"/>
      <c r="G26" s="237" t="s">
        <v>127</v>
      </c>
      <c r="H26" s="230"/>
      <c r="I26" s="231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9.5" customHeight="1" x14ac:dyDescent="0.2">
      <c r="A27" s="236" t="s">
        <v>115</v>
      </c>
      <c r="B27" s="230"/>
      <c r="C27" s="231"/>
      <c r="D27" s="236" t="s">
        <v>134</v>
      </c>
      <c r="E27" s="230"/>
      <c r="F27" s="231"/>
      <c r="G27" s="237" t="s">
        <v>136</v>
      </c>
      <c r="H27" s="230"/>
      <c r="I27" s="231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9.5" customHeight="1" x14ac:dyDescent="0.2">
      <c r="A28" s="236" t="s">
        <v>142</v>
      </c>
      <c r="B28" s="230"/>
      <c r="C28" s="231"/>
      <c r="D28" s="236" t="s">
        <v>143</v>
      </c>
      <c r="E28" s="230"/>
      <c r="F28" s="231"/>
      <c r="G28" s="237" t="s">
        <v>144</v>
      </c>
      <c r="H28" s="230"/>
      <c r="I28" s="231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9.5" customHeight="1" x14ac:dyDescent="0.2">
      <c r="A29" s="235"/>
      <c r="B29" s="230"/>
      <c r="C29" s="231"/>
      <c r="D29" s="235"/>
      <c r="E29" s="230"/>
      <c r="F29" s="231"/>
      <c r="G29" s="235"/>
      <c r="H29" s="230"/>
      <c r="I29" s="231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9.5" customHeight="1" x14ac:dyDescent="0.2">
      <c r="A30" s="235"/>
      <c r="B30" s="230"/>
      <c r="C30" s="231"/>
      <c r="D30" s="235"/>
      <c r="E30" s="230"/>
      <c r="F30" s="231"/>
      <c r="G30" s="235"/>
      <c r="H30" s="230"/>
      <c r="I30" s="231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9.5" customHeight="1" x14ac:dyDescent="0.2">
      <c r="A31" s="235"/>
      <c r="B31" s="230"/>
      <c r="C31" s="231"/>
      <c r="D31" s="235"/>
      <c r="E31" s="230"/>
      <c r="F31" s="231"/>
      <c r="G31" s="235"/>
      <c r="H31" s="230"/>
      <c r="I31" s="231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9.5" customHeight="1" x14ac:dyDescent="0.2">
      <c r="A32" s="235"/>
      <c r="B32" s="230"/>
      <c r="C32" s="231"/>
      <c r="D32" s="235"/>
      <c r="E32" s="230"/>
      <c r="F32" s="231"/>
      <c r="G32" s="235"/>
      <c r="H32" s="230"/>
      <c r="I32" s="231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4.2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4.2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4.2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4.2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4.2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4.2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4.2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4.2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4.2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4.2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4.2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4.2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4.2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4.2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4.2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4.2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4.2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4.2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4.2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4.2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4.2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4.2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4.2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4.2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4.2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4.2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4.2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4.2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4.2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4.2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4.2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4.2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4.2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4.2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4.2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4.2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4.2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4.2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4.2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4.2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4.2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4.2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4.2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4.2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4.2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4.2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4.2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4.2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4.2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4.2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4.2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4.2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4.2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4.2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4.2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4.2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4.2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4.2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4.2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4.2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4.2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4.2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4.2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4.2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4.2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4.2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4.2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4.2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4.2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4.2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4.2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4.2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4.2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4.2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4.2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4.2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4.2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4.2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4.2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4.2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4.2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4.2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4.2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4.2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4.2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4.2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4.2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4.2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4.2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4.2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4.2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4.2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4.2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4.2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4.2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4.2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4.2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4.2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4.2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4.2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4.2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4.2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4.2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4.2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4.2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4.2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4.2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4.2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4.2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4.2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4.2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4.2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4.2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4.25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4.25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4.25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4.25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4.25" customHeigh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4.25" customHeigh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4.25" customHeigh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4.25" customHeigh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4.25" customHeigh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4.25" customHeigh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4.25" customHeight="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4.25" customHeight="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4.25" customHeight="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4.25" customHeight="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4.25" customHeight="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4.25" customHeight="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4.25" customHeight="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4.25" customHeight="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4.25" customHeight="1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4.25" customHeight="1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4.25" customHeight="1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4.25" customHeight="1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4.25" customHeight="1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4.25" customHeight="1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4.25" customHeight="1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4.25" customHeight="1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4.25" customHeight="1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4.25" customHeight="1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4.25" customHeight="1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4.25" customHeight="1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4.25" customHeight="1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4.25" customHeight="1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4.25" customHeight="1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4.25" customHeight="1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4.25" customHeight="1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4.25" customHeight="1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4.25" customHeight="1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4.25" customHeight="1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4.25" customHeight="1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4.25" customHeight="1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4.25" customHeight="1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4.25" customHeight="1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4.25" customHeight="1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4.25" customHeight="1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4.25" customHeight="1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4.25" customHeight="1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4.25" customHeight="1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4.25" customHeight="1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4.25" customHeight="1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4.25" customHeight="1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4.25" customHeight="1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4.25" customHeight="1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4.25" customHeight="1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4.25" customHeight="1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4.25" customHeight="1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4.25" customHeight="1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4.25" customHeight="1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4.25" customHeight="1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4.25" customHeight="1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4.25" customHeight="1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4.25" customHeight="1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4.25" customHeight="1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4.25" customHeight="1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4.25" customHeight="1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4.25" customHeight="1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4.25" customHeight="1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4.25" customHeight="1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4.25" customHeight="1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4.25" customHeight="1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4.25" customHeight="1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4.25" customHeight="1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4.25" customHeight="1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4.25" customHeight="1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4.25" customHeight="1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4.25" customHeight="1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4.25" customHeight="1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4.25" customHeight="1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4.25" customHeight="1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4.25" customHeight="1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4.25" customHeight="1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4.25" customHeight="1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4.25" customHeight="1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4.25" customHeight="1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4.25" customHeight="1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4.25" customHeight="1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4.25" customHeight="1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4.25" customHeight="1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4.25" customHeight="1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4.25" customHeight="1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4.25" customHeight="1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4.25" customHeight="1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4.25" customHeight="1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4.25" customHeight="1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4.25" customHeight="1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4.25" customHeight="1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4.25" customHeight="1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4.25" customHeight="1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4.25" customHeight="1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4.25" customHeight="1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4.25" customHeight="1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4.25" customHeight="1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4.25" customHeight="1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4.25" customHeight="1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4.25" customHeight="1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4.25" customHeight="1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4.25" customHeight="1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4.25" customHeight="1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4.25" customHeight="1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4.25" customHeight="1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4.25" customHeight="1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4.25" customHeight="1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4.25" customHeight="1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4.25" customHeight="1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4.25" customHeight="1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4.25" customHeight="1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4.25" customHeight="1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4.25" customHeight="1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4.25" customHeight="1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4.25" customHeight="1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4.25" customHeight="1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4.25" customHeight="1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4.25" customHeight="1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4.25" customHeight="1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4.25" customHeight="1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4.25" customHeight="1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4.25" customHeight="1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4.25" customHeight="1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4.25" customHeight="1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4.25" customHeight="1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4.25" customHeight="1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4.25" customHeight="1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4.25" customHeight="1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4.25" customHeight="1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4.25" customHeight="1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4.25" customHeight="1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4.25" customHeight="1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4.25" customHeight="1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4.25" customHeight="1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4.25" customHeight="1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4.25" customHeight="1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4.25" customHeight="1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4.25" customHeight="1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4.25" customHeight="1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4.25" customHeight="1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4.25" customHeight="1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4.25" customHeight="1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4.25" customHeight="1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4.25" customHeight="1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4.25" customHeight="1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4.25" customHeight="1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4.25" customHeight="1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4.25" customHeight="1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4.25" customHeight="1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4.25" customHeight="1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4.25" customHeight="1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4.25" customHeight="1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4.25" customHeight="1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4.25" customHeight="1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4.25" customHeight="1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4.25" customHeight="1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4.25" customHeight="1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4.25" customHeight="1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4.25" customHeight="1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4.25" customHeight="1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4.25" customHeight="1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4.25" customHeight="1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4.25" customHeight="1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4.25" customHeight="1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4.25" customHeight="1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4.25" customHeight="1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4.25" customHeight="1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4.25" customHeight="1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4.25" customHeight="1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4.25" customHeight="1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4.25" customHeight="1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4.25" customHeight="1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4.25" customHeight="1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4.25" customHeight="1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4.25" customHeight="1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4.25" customHeight="1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4.25" customHeight="1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4.25" customHeight="1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4.25" customHeight="1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4.25" customHeight="1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4.25" customHeight="1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4.25" customHeight="1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4.25" customHeight="1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4.25" customHeight="1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4.25" customHeight="1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4.25" customHeight="1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4.25" customHeight="1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4.25" customHeight="1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4.25" customHeight="1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4.25" customHeight="1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4.25" customHeight="1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4.25" customHeight="1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4.25" customHeight="1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4.25" customHeight="1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4.25" customHeight="1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4.25" customHeight="1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4.25" customHeight="1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4.25" customHeight="1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4.25" customHeight="1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4.25" customHeight="1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4.25" customHeight="1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4.25" customHeight="1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4.25" customHeight="1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4.25" customHeight="1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4.25" customHeight="1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4.25" customHeight="1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4.25" customHeight="1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4.25" customHeight="1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4.25" customHeight="1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4.25" customHeight="1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4.25" customHeight="1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4.25" customHeight="1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4.25" customHeight="1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4.25" customHeight="1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4.25" customHeight="1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4.25" customHeight="1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4.25" customHeight="1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4.25" customHeight="1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4.25" customHeight="1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4.25" customHeight="1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4.25" customHeight="1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4.25" customHeight="1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4.25" customHeight="1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4.25" customHeight="1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4.25" customHeight="1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4.25" customHeight="1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4.25" customHeight="1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4.25" customHeight="1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4.25" customHeight="1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4.25" customHeight="1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4.25" customHeight="1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4.25" customHeight="1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4.25" customHeight="1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4.25" customHeight="1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4.25" customHeight="1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4.25" customHeight="1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4.25" customHeight="1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4.25" customHeight="1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4.25" customHeight="1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4.25" customHeight="1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4.25" customHeight="1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4.25" customHeight="1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4.25" customHeight="1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4.25" customHeight="1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4.25" customHeight="1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4.25" customHeight="1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4.25" customHeight="1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4.25" customHeight="1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4.25" customHeight="1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4.25" customHeight="1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4.25" customHeight="1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4.25" customHeight="1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4.25" customHeight="1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4.25" customHeight="1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4.25" customHeight="1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4.25" customHeight="1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4.25" customHeight="1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4.25" customHeight="1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4.25" customHeight="1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4.25" customHeight="1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4.25" customHeight="1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4.25" customHeight="1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4.25" customHeight="1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4.25" customHeight="1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4.25" customHeight="1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4.25" customHeight="1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4.25" customHeight="1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4.25" customHeight="1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4.25" customHeight="1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4.25" customHeight="1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4.25" customHeight="1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4.25" customHeight="1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4.25" customHeight="1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4.25" customHeight="1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4.25" customHeight="1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4.25" customHeight="1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4.25" customHeight="1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4.25" customHeight="1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4.25" customHeight="1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4.25" customHeight="1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4.25" customHeight="1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4.25" customHeight="1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4.25" customHeight="1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4.25" customHeight="1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4.25" customHeight="1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4.25" customHeight="1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4.25" customHeight="1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4.25" customHeight="1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4.25" customHeight="1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4.25" customHeight="1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4.25" customHeight="1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4.25" customHeight="1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4.25" customHeight="1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4.25" customHeight="1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4.25" customHeight="1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4.25" customHeight="1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4.25" customHeight="1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4.25" customHeight="1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4.25" customHeight="1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4.25" customHeight="1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4.25" customHeight="1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4.25" customHeight="1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4.25" customHeight="1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4.25" customHeight="1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4.25" customHeight="1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4.25" customHeight="1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4.25" customHeight="1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4.25" customHeight="1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4.25" customHeight="1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4.25" customHeight="1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4.25" customHeight="1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4.25" customHeight="1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4.25" customHeight="1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4.25" customHeight="1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4.25" customHeight="1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4.25" customHeight="1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4.25" customHeight="1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4.25" customHeight="1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4.25" customHeight="1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4.25" customHeight="1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4.25" customHeight="1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4.25" customHeight="1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4.25" customHeight="1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4.25" customHeight="1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4.25" customHeight="1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4.25" customHeight="1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4.25" customHeight="1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4.25" customHeight="1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4.25" customHeight="1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4.25" customHeight="1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4.25" customHeight="1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4.25" customHeight="1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4.25" customHeight="1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4.25" customHeight="1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4.25" customHeight="1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4.25" customHeight="1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4.25" customHeight="1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4.25" customHeight="1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4.25" customHeight="1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4.25" customHeight="1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4.25" customHeight="1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4.25" customHeight="1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4.25" customHeight="1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4.25" customHeight="1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4.25" customHeight="1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4.25" customHeight="1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4.25" customHeight="1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4.25" customHeight="1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4.25" customHeight="1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4.25" customHeight="1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4.25" customHeight="1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4.25" customHeight="1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4.25" customHeight="1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4.25" customHeight="1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4.25" customHeight="1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4.25" customHeight="1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4.25" customHeight="1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4.25" customHeight="1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4.25" customHeight="1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4.25" customHeight="1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4.25" customHeight="1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4.25" customHeight="1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4.25" customHeight="1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4.25" customHeight="1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4.25" customHeight="1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4.25" customHeight="1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4.25" customHeight="1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4.25" customHeight="1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4.25" customHeight="1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4.25" customHeight="1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4.25" customHeight="1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4.25" customHeight="1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4.25" customHeight="1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4.25" customHeight="1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4.25" customHeight="1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4.25" customHeight="1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4.25" customHeight="1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4.25" customHeight="1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4.25" customHeight="1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4.25" customHeight="1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4.25" customHeight="1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4.25" customHeight="1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4.25" customHeight="1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4.25" customHeight="1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4.25" customHeight="1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4.25" customHeight="1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4.25" customHeight="1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4.25" customHeight="1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4.25" customHeight="1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4.25" customHeight="1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4.25" customHeight="1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4.25" customHeight="1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4.25" customHeight="1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4.25" customHeight="1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4.25" customHeight="1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4.25" customHeight="1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4.25" customHeight="1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4.25" customHeight="1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4.25" customHeight="1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4.25" customHeight="1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4.25" customHeight="1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4.25" customHeight="1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4.25" customHeight="1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4.25" customHeight="1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4.25" customHeight="1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4.25" customHeight="1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4.25" customHeight="1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4.25" customHeight="1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4.25" customHeight="1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4.25" customHeight="1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4.25" customHeight="1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4.25" customHeight="1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4.25" customHeight="1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4.25" customHeight="1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4.25" customHeight="1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4.25" customHeight="1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4.25" customHeight="1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4.25" customHeight="1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4.25" customHeight="1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4.25" customHeight="1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4.25" customHeight="1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4.25" customHeight="1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4.25" customHeight="1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4.25" customHeight="1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4.25" customHeight="1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4.25" customHeight="1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4.25" customHeight="1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4.25" customHeight="1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4.25" customHeight="1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4.25" customHeight="1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4.25" customHeight="1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4.25" customHeight="1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4.25" customHeight="1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4.25" customHeight="1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4.25" customHeight="1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4.25" customHeight="1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4.25" customHeight="1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4.25" customHeight="1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4.25" customHeight="1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4.25" customHeight="1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4.25" customHeight="1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4.25" customHeight="1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4.25" customHeight="1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4.25" customHeight="1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4.25" customHeight="1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4.25" customHeight="1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4.25" customHeight="1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4.25" customHeight="1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4.25" customHeight="1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4.25" customHeight="1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4.25" customHeight="1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4.25" customHeight="1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4.25" customHeight="1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4.25" customHeight="1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4.25" customHeight="1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4.25" customHeight="1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4.25" customHeight="1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4.25" customHeight="1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4.25" customHeight="1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4.25" customHeight="1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4.25" customHeight="1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4.25" customHeight="1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4.25" customHeight="1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4.25" customHeight="1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4.25" customHeight="1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4.25" customHeight="1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4.25" customHeight="1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4.25" customHeight="1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4.25" customHeight="1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4.25" customHeight="1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4.25" customHeight="1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4.25" customHeight="1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4.25" customHeight="1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4.25" customHeight="1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4.25" customHeight="1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4.25" customHeight="1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4.25" customHeight="1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4.25" customHeight="1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4.25" customHeight="1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4.25" customHeight="1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4.25" customHeight="1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4.25" customHeight="1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4.25" customHeight="1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4.25" customHeight="1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4.25" customHeight="1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4.25" customHeight="1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4.25" customHeight="1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4.25" customHeight="1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4.25" customHeight="1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4.25" customHeight="1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4.25" customHeight="1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4.25" customHeight="1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4.25" customHeight="1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4.25" customHeight="1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4.25" customHeight="1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4.25" customHeight="1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4.25" customHeight="1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4.25" customHeight="1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4.25" customHeight="1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4.25" customHeight="1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4.25" customHeight="1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4.25" customHeight="1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4.25" customHeight="1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4.25" customHeight="1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4.25" customHeight="1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4.25" customHeight="1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4.25" customHeight="1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4.25" customHeight="1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4.25" customHeight="1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4.25" customHeight="1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4.25" customHeight="1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4.25" customHeight="1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4.25" customHeight="1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4.25" customHeight="1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4.25" customHeight="1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4.25" customHeight="1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4.25" customHeight="1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4.25" customHeight="1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4.25" customHeight="1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4.25" customHeight="1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4.25" customHeight="1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4.25" customHeight="1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4.25" customHeight="1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4.25" customHeight="1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4.25" customHeight="1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4.25" customHeight="1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4.25" customHeight="1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4.25" customHeight="1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4.25" customHeight="1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4.25" customHeight="1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4.25" customHeight="1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4.25" customHeight="1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4.25" customHeight="1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4.25" customHeight="1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4.25" customHeight="1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4.25" customHeight="1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4.25" customHeight="1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4.25" customHeight="1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4.25" customHeight="1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4.25" customHeight="1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4.25" customHeight="1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4.25" customHeight="1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4.25" customHeight="1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4.25" customHeight="1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4.25" customHeight="1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4.25" customHeight="1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4.25" customHeight="1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4.25" customHeight="1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4.25" customHeight="1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4.25" customHeight="1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4.25" customHeight="1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4.25" customHeight="1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4.25" customHeight="1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4.25" customHeight="1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4.25" customHeight="1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4.25" customHeight="1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4.25" customHeight="1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4.25" customHeight="1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4.25" customHeight="1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4.25" customHeight="1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4.25" customHeight="1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4.25" customHeight="1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4.25" customHeight="1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4.25" customHeight="1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4.25" customHeight="1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4.25" customHeight="1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4.25" customHeight="1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4.25" customHeight="1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4.25" customHeight="1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4.25" customHeight="1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4.25" customHeight="1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4.25" customHeight="1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4.25" customHeight="1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4.25" customHeight="1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4.25" customHeight="1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4.25" customHeight="1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4.25" customHeight="1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4.25" customHeight="1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4.25" customHeight="1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4.25" customHeight="1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4.25" customHeight="1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4.25" customHeight="1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4.25" customHeight="1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4.25" customHeight="1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4.25" customHeight="1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4.25" customHeight="1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4.25" customHeight="1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4.25" customHeight="1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4.25" customHeight="1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4.25" customHeight="1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4.25" customHeight="1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4.25" customHeight="1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4.25" customHeight="1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4.25" customHeight="1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4.25" customHeight="1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4.25" customHeight="1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4.25" customHeight="1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4.25" customHeight="1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4.25" customHeight="1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4.25" customHeight="1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4.25" customHeight="1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4.25" customHeight="1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4.25" customHeight="1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4.25" customHeight="1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4.25" customHeight="1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4.25" customHeight="1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4.25" customHeight="1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4.25" customHeight="1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4.25" customHeight="1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4.25" customHeight="1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4.25" customHeight="1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4.25" customHeight="1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4.25" customHeight="1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4.25" customHeight="1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4.25" customHeight="1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4.25" customHeight="1" x14ac:dyDescent="0.2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4.25" customHeight="1" x14ac:dyDescent="0.2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4.25" customHeight="1" x14ac:dyDescent="0.2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4.25" customHeight="1" x14ac:dyDescent="0.2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4.25" customHeight="1" x14ac:dyDescent="0.2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4.25" customHeight="1" x14ac:dyDescent="0.2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4.25" customHeight="1" x14ac:dyDescent="0.2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4.25" customHeight="1" x14ac:dyDescent="0.2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4.25" customHeight="1" x14ac:dyDescent="0.2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4.25" customHeight="1" x14ac:dyDescent="0.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4.25" customHeight="1" x14ac:dyDescent="0.2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4.25" customHeight="1" x14ac:dyDescent="0.2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4.25" customHeight="1" x14ac:dyDescent="0.2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4.25" customHeight="1" x14ac:dyDescent="0.2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4.25" customHeight="1" x14ac:dyDescent="0.2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4.25" customHeight="1" x14ac:dyDescent="0.2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4.25" customHeight="1" x14ac:dyDescent="0.2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4.25" customHeight="1" x14ac:dyDescent="0.2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4.25" customHeight="1" x14ac:dyDescent="0.2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4.25" customHeight="1" x14ac:dyDescent="0.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4.25" customHeight="1" x14ac:dyDescent="0.2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4.25" customHeight="1" x14ac:dyDescent="0.2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4.25" customHeight="1" x14ac:dyDescent="0.2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4.25" customHeight="1" x14ac:dyDescent="0.2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4.25" customHeight="1" x14ac:dyDescent="0.2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4.25" customHeight="1" x14ac:dyDescent="0.2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4.25" customHeight="1" x14ac:dyDescent="0.2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4.25" customHeight="1" x14ac:dyDescent="0.2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4.25" customHeight="1" x14ac:dyDescent="0.2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4.25" customHeight="1" x14ac:dyDescent="0.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4.25" customHeight="1" x14ac:dyDescent="0.2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4.25" customHeight="1" x14ac:dyDescent="0.2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4.25" customHeight="1" x14ac:dyDescent="0.2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4.25" customHeight="1" x14ac:dyDescent="0.2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4.25" customHeight="1" x14ac:dyDescent="0.2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4.25" customHeight="1" x14ac:dyDescent="0.2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4.25" customHeight="1" x14ac:dyDescent="0.2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4.25" customHeight="1" x14ac:dyDescent="0.2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4.25" customHeight="1" x14ac:dyDescent="0.2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4.25" customHeight="1" x14ac:dyDescent="0.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4.25" customHeight="1" x14ac:dyDescent="0.2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4.25" customHeight="1" x14ac:dyDescent="0.2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4.25" customHeight="1" x14ac:dyDescent="0.2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4.25" customHeight="1" x14ac:dyDescent="0.2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4.25" customHeight="1" x14ac:dyDescent="0.2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4.25" customHeight="1" x14ac:dyDescent="0.2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4.25" customHeight="1" x14ac:dyDescent="0.2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4.25" customHeight="1" x14ac:dyDescent="0.2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81">
    <mergeCell ref="C11:F11"/>
    <mergeCell ref="A11:B11"/>
    <mergeCell ref="G19:I19"/>
    <mergeCell ref="G17:I17"/>
    <mergeCell ref="G18:I18"/>
    <mergeCell ref="D13:F13"/>
    <mergeCell ref="G13:I13"/>
    <mergeCell ref="D14:F14"/>
    <mergeCell ref="G14:I14"/>
    <mergeCell ref="D15:F15"/>
    <mergeCell ref="G15:I15"/>
    <mergeCell ref="D16:F16"/>
    <mergeCell ref="G16:I16"/>
    <mergeCell ref="D17:F17"/>
    <mergeCell ref="D18:F18"/>
    <mergeCell ref="A15:C15"/>
    <mergeCell ref="A16:C16"/>
    <mergeCell ref="A17:C17"/>
    <mergeCell ref="D20:F20"/>
    <mergeCell ref="G20:I20"/>
    <mergeCell ref="A18:C18"/>
    <mergeCell ref="A19:C19"/>
    <mergeCell ref="D19:F19"/>
    <mergeCell ref="A20:C20"/>
    <mergeCell ref="A7:E8"/>
    <mergeCell ref="F7:I7"/>
    <mergeCell ref="F8:G8"/>
    <mergeCell ref="H8:I8"/>
    <mergeCell ref="D21:F21"/>
    <mergeCell ref="G21:I21"/>
    <mergeCell ref="A12:I12"/>
    <mergeCell ref="F9:G9"/>
    <mergeCell ref="H9:I9"/>
    <mergeCell ref="C10:F10"/>
    <mergeCell ref="H10:I10"/>
    <mergeCell ref="A10:B10"/>
    <mergeCell ref="C9:E9"/>
    <mergeCell ref="A14:C14"/>
    <mergeCell ref="A13:C13"/>
    <mergeCell ref="H11:I11"/>
    <mergeCell ref="D23:F23"/>
    <mergeCell ref="G23:I23"/>
    <mergeCell ref="A24:I24"/>
    <mergeCell ref="D22:F22"/>
    <mergeCell ref="A21:C21"/>
    <mergeCell ref="G22:I22"/>
    <mergeCell ref="A22:C22"/>
    <mergeCell ref="A23:C23"/>
    <mergeCell ref="A32:C32"/>
    <mergeCell ref="D32:F32"/>
    <mergeCell ref="G32:I32"/>
    <mergeCell ref="A31:C31"/>
    <mergeCell ref="D26:F26"/>
    <mergeCell ref="G26:I26"/>
    <mergeCell ref="D29:F29"/>
    <mergeCell ref="D27:F27"/>
    <mergeCell ref="G27:I27"/>
    <mergeCell ref="D28:F28"/>
    <mergeCell ref="G28:I28"/>
    <mergeCell ref="D30:F30"/>
    <mergeCell ref="G30:I30"/>
    <mergeCell ref="D31:F31"/>
    <mergeCell ref="G31:I31"/>
    <mergeCell ref="G29:I29"/>
    <mergeCell ref="D25:F25"/>
    <mergeCell ref="G25:I25"/>
    <mergeCell ref="A29:C29"/>
    <mergeCell ref="A30:C30"/>
    <mergeCell ref="A25:C25"/>
    <mergeCell ref="A28:C28"/>
    <mergeCell ref="A26:C26"/>
    <mergeCell ref="A27:C27"/>
    <mergeCell ref="A6:E6"/>
    <mergeCell ref="F6:I6"/>
    <mergeCell ref="A1:B3"/>
    <mergeCell ref="C1:G1"/>
    <mergeCell ref="H1:I1"/>
    <mergeCell ref="C2:G2"/>
    <mergeCell ref="C3:G3"/>
    <mergeCell ref="H3:I3"/>
    <mergeCell ref="A5:I5"/>
  </mergeCells>
  <hyperlinks>
    <hyperlink ref="C10" r:id="rId1"/>
    <hyperlink ref="G14" r:id="rId2"/>
    <hyperlink ref="G15" r:id="rId3"/>
    <hyperlink ref="G16" r:id="rId4"/>
    <hyperlink ref="G17" r:id="rId5"/>
    <hyperlink ref="G18" r:id="rId6"/>
    <hyperlink ref="G19" r:id="rId7"/>
    <hyperlink ref="G26" r:id="rId8"/>
    <hyperlink ref="G27" r:id="rId9"/>
    <hyperlink ref="G28" r:id="rId10"/>
  </hyperlinks>
  <pageMargins left="0.7" right="0.7" top="0.75" bottom="0.75" header="0" footer="0"/>
  <pageSetup orientation="landscape"/>
  <drawing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66"/>
  </sheetPr>
  <dimension ref="A1:I1000"/>
  <sheetViews>
    <sheetView workbookViewId="0">
      <selection activeCell="I8" sqref="I8"/>
    </sheetView>
  </sheetViews>
  <sheetFormatPr baseColWidth="10" defaultColWidth="16.83203125" defaultRowHeight="15" customHeight="1" x14ac:dyDescent="0.2"/>
  <cols>
    <col min="1" max="1" width="35.33203125" customWidth="1"/>
    <col min="2" max="9" width="10.1640625" customWidth="1"/>
    <col min="10" max="26" width="10" customWidth="1"/>
  </cols>
  <sheetData>
    <row r="1" spans="1:9" ht="11.25" customHeight="1" x14ac:dyDescent="0.2"/>
    <row r="2" spans="1:9" ht="11.25" customHeight="1" x14ac:dyDescent="0.2"/>
    <row r="3" spans="1:9" ht="18" customHeight="1" x14ac:dyDescent="0.2">
      <c r="A3" s="290" t="s">
        <v>307</v>
      </c>
      <c r="B3" s="292">
        <v>1</v>
      </c>
      <c r="C3" s="231"/>
      <c r="D3" s="292">
        <v>2</v>
      </c>
      <c r="E3" s="231"/>
      <c r="F3" s="292">
        <v>3</v>
      </c>
      <c r="G3" s="231"/>
      <c r="H3" s="292">
        <v>4</v>
      </c>
      <c r="I3" s="231"/>
    </row>
    <row r="4" spans="1:9" ht="18.75" customHeight="1" x14ac:dyDescent="0.2">
      <c r="A4" s="291"/>
      <c r="B4" s="122" t="s">
        <v>191</v>
      </c>
      <c r="C4" s="122" t="s">
        <v>193</v>
      </c>
      <c r="D4" s="122" t="s">
        <v>191</v>
      </c>
      <c r="E4" s="122" t="s">
        <v>193</v>
      </c>
      <c r="F4" s="122" t="s">
        <v>191</v>
      </c>
      <c r="G4" s="122" t="s">
        <v>193</v>
      </c>
      <c r="H4" s="122" t="s">
        <v>191</v>
      </c>
      <c r="I4" s="122" t="s">
        <v>193</v>
      </c>
    </row>
    <row r="5" spans="1:9" ht="27" customHeight="1" x14ac:dyDescent="0.2">
      <c r="A5" s="123" t="s">
        <v>312</v>
      </c>
      <c r="B5" s="124">
        <f>AUTOEVA!AK32</f>
        <v>3</v>
      </c>
      <c r="C5" s="126">
        <f>AUTOEVA!AL32</f>
        <v>8.8235294117647065E-2</v>
      </c>
      <c r="D5" s="124">
        <f>AUTOEVA!AM32</f>
        <v>3</v>
      </c>
      <c r="E5" s="126">
        <f>AUTOEVA!AN32</f>
        <v>8.8235294117647065E-2</v>
      </c>
      <c r="F5" s="124">
        <f>AUTOEVA!AO32</f>
        <v>11</v>
      </c>
      <c r="G5" s="126">
        <f>AUTOEVA!AP32</f>
        <v>0.3235294117647059</v>
      </c>
      <c r="H5" s="124">
        <f>AUTOEVA!AQ32</f>
        <v>17</v>
      </c>
      <c r="I5" s="126">
        <f>AUTOEVA!AR32</f>
        <v>0.5</v>
      </c>
    </row>
    <row r="6" spans="1:9" ht="27" customHeight="1" x14ac:dyDescent="0.2">
      <c r="A6" s="123" t="s">
        <v>313</v>
      </c>
      <c r="B6" s="124">
        <f>AUTOEVA!AK33</f>
        <v>0</v>
      </c>
      <c r="C6" s="126">
        <f>AUTOEVA!AL33</f>
        <v>0</v>
      </c>
      <c r="D6" s="124">
        <f>AUTOEVA!AM33</f>
        <v>7</v>
      </c>
      <c r="E6" s="126">
        <f>AUTOEVA!AN33</f>
        <v>0.36842105263157893</v>
      </c>
      <c r="F6" s="124">
        <f>AUTOEVA!AO33</f>
        <v>9</v>
      </c>
      <c r="G6" s="126">
        <f>AUTOEVA!AP33</f>
        <v>0.47368421052631576</v>
      </c>
      <c r="H6" s="124">
        <f>AUTOEVA!AQ33</f>
        <v>3</v>
      </c>
      <c r="I6" s="126">
        <f>AUTOEVA!AR33</f>
        <v>0.15789473684210525</v>
      </c>
    </row>
    <row r="7" spans="1:9" ht="27" customHeight="1" x14ac:dyDescent="0.2">
      <c r="A7" s="123" t="s">
        <v>317</v>
      </c>
      <c r="B7" s="124">
        <f>AUTOEVA!AK34</f>
        <v>0</v>
      </c>
      <c r="C7" s="126">
        <f>AUTOEVA!AL34</f>
        <v>0</v>
      </c>
      <c r="D7" s="124">
        <f>AUTOEVA!AM34</f>
        <v>2</v>
      </c>
      <c r="E7" s="126">
        <f>AUTOEVA!AN34</f>
        <v>7.6923076923076927E-2</v>
      </c>
      <c r="F7" s="124">
        <f>AUTOEVA!AO34</f>
        <v>9</v>
      </c>
      <c r="G7" s="126">
        <f>AUTOEVA!AP34</f>
        <v>0.34615384615384615</v>
      </c>
      <c r="H7" s="124">
        <f>AUTOEVA!AQ34</f>
        <v>15</v>
      </c>
      <c r="I7" s="126">
        <f>AUTOEVA!AR34</f>
        <v>0.57692307692307687</v>
      </c>
    </row>
    <row r="8" spans="1:9" ht="27" customHeight="1" x14ac:dyDescent="0.2">
      <c r="A8" s="123" t="s">
        <v>320</v>
      </c>
      <c r="B8" s="124">
        <f>AUTOEVA!AK35</f>
        <v>1</v>
      </c>
      <c r="C8" s="126">
        <f>AUTOEVA!AL35</f>
        <v>7.1428571428571425E-2</v>
      </c>
      <c r="D8" s="124">
        <f>AUTOEVA!AM35</f>
        <v>4</v>
      </c>
      <c r="E8" s="126">
        <f>AUTOEVA!AN35</f>
        <v>0.2857142857142857</v>
      </c>
      <c r="F8" s="124">
        <f>AUTOEVA!AO35</f>
        <v>8</v>
      </c>
      <c r="G8" s="126">
        <f>AUTOEVA!AP35</f>
        <v>0.5714285714285714</v>
      </c>
      <c r="H8" s="124">
        <f>AUTOEVA!AQ35</f>
        <v>1</v>
      </c>
      <c r="I8" s="126">
        <f>AUTOEVA!AR35</f>
        <v>7.1428571428571425E-2</v>
      </c>
    </row>
    <row r="9" spans="1:9" ht="11.25" customHeight="1" x14ac:dyDescent="0.2"/>
    <row r="10" spans="1:9" ht="11.25" customHeight="1" x14ac:dyDescent="0.2"/>
    <row r="11" spans="1:9" ht="11.25" customHeight="1" x14ac:dyDescent="0.2"/>
    <row r="12" spans="1:9" ht="11.25" customHeight="1" x14ac:dyDescent="0.2"/>
    <row r="13" spans="1:9" ht="11.25" customHeight="1" x14ac:dyDescent="0.2"/>
    <row r="14" spans="1:9" ht="11.25" customHeight="1" x14ac:dyDescent="0.2"/>
    <row r="15" spans="1:9" ht="11.25" customHeight="1" x14ac:dyDescent="0.2"/>
    <row r="16" spans="1:9" ht="11.25" customHeight="1" x14ac:dyDescent="0.2"/>
    <row r="17" ht="11.25" customHeight="1" x14ac:dyDescent="0.2"/>
    <row r="18" ht="11.25" customHeight="1" x14ac:dyDescent="0.2"/>
    <row r="19" ht="11.25" customHeight="1" x14ac:dyDescent="0.2"/>
    <row r="20" ht="11.25" customHeight="1" x14ac:dyDescent="0.2"/>
    <row r="21" ht="11.25" customHeight="1" x14ac:dyDescent="0.2"/>
    <row r="22" ht="11.25" customHeight="1" x14ac:dyDescent="0.2"/>
    <row r="23" ht="11.25" customHeight="1" x14ac:dyDescent="0.2"/>
    <row r="24" ht="11.25" customHeight="1" x14ac:dyDescent="0.2"/>
    <row r="25" ht="11.25" customHeight="1" x14ac:dyDescent="0.2"/>
    <row r="26" ht="11.25" customHeight="1" x14ac:dyDescent="0.2"/>
    <row r="27" ht="11.25" customHeight="1" x14ac:dyDescent="0.2"/>
    <row r="28" ht="11.25" customHeight="1" x14ac:dyDescent="0.2"/>
    <row r="29" ht="11.25" customHeight="1" x14ac:dyDescent="0.2"/>
    <row r="30" ht="11.25" customHeight="1" x14ac:dyDescent="0.2"/>
    <row r="31" ht="11.25" customHeight="1" x14ac:dyDescent="0.2"/>
    <row r="32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  <row r="297" ht="11.25" customHeight="1" x14ac:dyDescent="0.2"/>
    <row r="298" ht="11.25" customHeight="1" x14ac:dyDescent="0.2"/>
    <row r="299" ht="11.25" customHeight="1" x14ac:dyDescent="0.2"/>
    <row r="300" ht="11.25" customHeight="1" x14ac:dyDescent="0.2"/>
    <row r="301" ht="11.25" customHeight="1" x14ac:dyDescent="0.2"/>
    <row r="302" ht="11.25" customHeight="1" x14ac:dyDescent="0.2"/>
    <row r="303" ht="11.25" customHeight="1" x14ac:dyDescent="0.2"/>
    <row r="304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  <row r="563" ht="11.25" customHeight="1" x14ac:dyDescent="0.2"/>
    <row r="564" ht="11.25" customHeight="1" x14ac:dyDescent="0.2"/>
    <row r="565" ht="11.25" customHeight="1" x14ac:dyDescent="0.2"/>
    <row r="566" ht="11.25" customHeight="1" x14ac:dyDescent="0.2"/>
    <row r="567" ht="11.25" customHeight="1" x14ac:dyDescent="0.2"/>
    <row r="568" ht="11.25" customHeight="1" x14ac:dyDescent="0.2"/>
    <row r="569" ht="11.25" customHeight="1" x14ac:dyDescent="0.2"/>
    <row r="570" ht="11.25" customHeight="1" x14ac:dyDescent="0.2"/>
    <row r="571" ht="11.25" customHeight="1" x14ac:dyDescent="0.2"/>
    <row r="572" ht="11.25" customHeight="1" x14ac:dyDescent="0.2"/>
    <row r="573" ht="11.25" customHeight="1" x14ac:dyDescent="0.2"/>
    <row r="574" ht="11.25" customHeight="1" x14ac:dyDescent="0.2"/>
    <row r="575" ht="11.25" customHeight="1" x14ac:dyDescent="0.2"/>
    <row r="576" ht="11.25" customHeight="1" x14ac:dyDescent="0.2"/>
    <row r="577" ht="11.25" customHeight="1" x14ac:dyDescent="0.2"/>
    <row r="578" ht="11.25" customHeight="1" x14ac:dyDescent="0.2"/>
    <row r="579" ht="11.25" customHeight="1" x14ac:dyDescent="0.2"/>
    <row r="580" ht="11.25" customHeight="1" x14ac:dyDescent="0.2"/>
    <row r="581" ht="11.25" customHeight="1" x14ac:dyDescent="0.2"/>
    <row r="582" ht="11.25" customHeight="1" x14ac:dyDescent="0.2"/>
    <row r="583" ht="11.25" customHeight="1" x14ac:dyDescent="0.2"/>
    <row r="584" ht="11.25" customHeight="1" x14ac:dyDescent="0.2"/>
    <row r="585" ht="11.25" customHeight="1" x14ac:dyDescent="0.2"/>
    <row r="586" ht="11.25" customHeight="1" x14ac:dyDescent="0.2"/>
    <row r="587" ht="11.25" customHeight="1" x14ac:dyDescent="0.2"/>
    <row r="588" ht="11.25" customHeight="1" x14ac:dyDescent="0.2"/>
    <row r="589" ht="11.25" customHeight="1" x14ac:dyDescent="0.2"/>
    <row r="590" ht="11.25" customHeight="1" x14ac:dyDescent="0.2"/>
    <row r="591" ht="11.25" customHeight="1" x14ac:dyDescent="0.2"/>
    <row r="592" ht="11.25" customHeight="1" x14ac:dyDescent="0.2"/>
    <row r="593" ht="11.25" customHeight="1" x14ac:dyDescent="0.2"/>
    <row r="594" ht="11.25" customHeight="1" x14ac:dyDescent="0.2"/>
    <row r="595" ht="11.25" customHeight="1" x14ac:dyDescent="0.2"/>
    <row r="596" ht="11.25" customHeight="1" x14ac:dyDescent="0.2"/>
    <row r="597" ht="11.25" customHeight="1" x14ac:dyDescent="0.2"/>
    <row r="598" ht="11.25" customHeight="1" x14ac:dyDescent="0.2"/>
    <row r="599" ht="11.25" customHeight="1" x14ac:dyDescent="0.2"/>
    <row r="600" ht="11.25" customHeight="1" x14ac:dyDescent="0.2"/>
    <row r="601" ht="11.25" customHeight="1" x14ac:dyDescent="0.2"/>
    <row r="602" ht="11.25" customHeight="1" x14ac:dyDescent="0.2"/>
    <row r="603" ht="11.25" customHeight="1" x14ac:dyDescent="0.2"/>
    <row r="604" ht="11.25" customHeight="1" x14ac:dyDescent="0.2"/>
    <row r="605" ht="11.25" customHeight="1" x14ac:dyDescent="0.2"/>
    <row r="606" ht="11.25" customHeight="1" x14ac:dyDescent="0.2"/>
    <row r="607" ht="11.25" customHeight="1" x14ac:dyDescent="0.2"/>
    <row r="608" ht="11.25" customHeight="1" x14ac:dyDescent="0.2"/>
    <row r="609" ht="11.25" customHeight="1" x14ac:dyDescent="0.2"/>
    <row r="610" ht="11.25" customHeight="1" x14ac:dyDescent="0.2"/>
    <row r="611" ht="11.25" customHeight="1" x14ac:dyDescent="0.2"/>
    <row r="612" ht="11.25" customHeight="1" x14ac:dyDescent="0.2"/>
    <row r="613" ht="11.25" customHeight="1" x14ac:dyDescent="0.2"/>
    <row r="614" ht="11.25" customHeight="1" x14ac:dyDescent="0.2"/>
    <row r="615" ht="11.25" customHeight="1" x14ac:dyDescent="0.2"/>
    <row r="616" ht="11.25" customHeight="1" x14ac:dyDescent="0.2"/>
    <row r="617" ht="11.25" customHeight="1" x14ac:dyDescent="0.2"/>
    <row r="618" ht="11.25" customHeight="1" x14ac:dyDescent="0.2"/>
    <row r="619" ht="11.25" customHeight="1" x14ac:dyDescent="0.2"/>
    <row r="620" ht="11.25" customHeight="1" x14ac:dyDescent="0.2"/>
    <row r="621" ht="11.25" customHeight="1" x14ac:dyDescent="0.2"/>
    <row r="622" ht="11.25" customHeight="1" x14ac:dyDescent="0.2"/>
    <row r="623" ht="11.25" customHeight="1" x14ac:dyDescent="0.2"/>
    <row r="624" ht="11.25" customHeight="1" x14ac:dyDescent="0.2"/>
    <row r="625" ht="11.25" customHeight="1" x14ac:dyDescent="0.2"/>
    <row r="626" ht="11.25" customHeight="1" x14ac:dyDescent="0.2"/>
    <row r="627" ht="11.25" customHeight="1" x14ac:dyDescent="0.2"/>
    <row r="628" ht="11.25" customHeight="1" x14ac:dyDescent="0.2"/>
    <row r="629" ht="11.25" customHeight="1" x14ac:dyDescent="0.2"/>
    <row r="630" ht="11.25" customHeight="1" x14ac:dyDescent="0.2"/>
    <row r="631" ht="11.25" customHeight="1" x14ac:dyDescent="0.2"/>
    <row r="632" ht="11.25" customHeight="1" x14ac:dyDescent="0.2"/>
    <row r="633" ht="11.25" customHeight="1" x14ac:dyDescent="0.2"/>
    <row r="634" ht="11.25" customHeight="1" x14ac:dyDescent="0.2"/>
    <row r="635" ht="11.25" customHeight="1" x14ac:dyDescent="0.2"/>
    <row r="636" ht="11.25" customHeight="1" x14ac:dyDescent="0.2"/>
    <row r="637" ht="11.25" customHeight="1" x14ac:dyDescent="0.2"/>
    <row r="638" ht="11.25" customHeight="1" x14ac:dyDescent="0.2"/>
    <row r="639" ht="11.25" customHeight="1" x14ac:dyDescent="0.2"/>
    <row r="640" ht="11.25" customHeight="1" x14ac:dyDescent="0.2"/>
    <row r="641" ht="11.25" customHeight="1" x14ac:dyDescent="0.2"/>
    <row r="642" ht="11.25" customHeight="1" x14ac:dyDescent="0.2"/>
    <row r="643" ht="11.25" customHeight="1" x14ac:dyDescent="0.2"/>
    <row r="644" ht="11.25" customHeight="1" x14ac:dyDescent="0.2"/>
    <row r="645" ht="11.25" customHeight="1" x14ac:dyDescent="0.2"/>
    <row r="646" ht="11.25" customHeight="1" x14ac:dyDescent="0.2"/>
    <row r="647" ht="11.25" customHeight="1" x14ac:dyDescent="0.2"/>
    <row r="648" ht="11.25" customHeight="1" x14ac:dyDescent="0.2"/>
    <row r="649" ht="11.25" customHeight="1" x14ac:dyDescent="0.2"/>
    <row r="650" ht="11.25" customHeight="1" x14ac:dyDescent="0.2"/>
    <row r="651" ht="11.25" customHeight="1" x14ac:dyDescent="0.2"/>
    <row r="652" ht="11.25" customHeight="1" x14ac:dyDescent="0.2"/>
    <row r="653" ht="11.25" customHeight="1" x14ac:dyDescent="0.2"/>
    <row r="654" ht="11.25" customHeight="1" x14ac:dyDescent="0.2"/>
    <row r="655" ht="11.25" customHeight="1" x14ac:dyDescent="0.2"/>
    <row r="656" ht="11.25" customHeight="1" x14ac:dyDescent="0.2"/>
    <row r="657" ht="11.25" customHeight="1" x14ac:dyDescent="0.2"/>
    <row r="658" ht="11.25" customHeight="1" x14ac:dyDescent="0.2"/>
    <row r="659" ht="11.25" customHeight="1" x14ac:dyDescent="0.2"/>
    <row r="660" ht="11.25" customHeight="1" x14ac:dyDescent="0.2"/>
    <row r="661" ht="11.25" customHeight="1" x14ac:dyDescent="0.2"/>
    <row r="662" ht="11.25" customHeight="1" x14ac:dyDescent="0.2"/>
    <row r="663" ht="11.25" customHeight="1" x14ac:dyDescent="0.2"/>
    <row r="664" ht="11.25" customHeight="1" x14ac:dyDescent="0.2"/>
    <row r="665" ht="11.25" customHeight="1" x14ac:dyDescent="0.2"/>
    <row r="666" ht="11.25" customHeight="1" x14ac:dyDescent="0.2"/>
    <row r="667" ht="11.25" customHeight="1" x14ac:dyDescent="0.2"/>
    <row r="668" ht="11.25" customHeight="1" x14ac:dyDescent="0.2"/>
    <row r="669" ht="11.25" customHeight="1" x14ac:dyDescent="0.2"/>
    <row r="670" ht="11.25" customHeight="1" x14ac:dyDescent="0.2"/>
    <row r="671" ht="11.25" customHeight="1" x14ac:dyDescent="0.2"/>
    <row r="672" ht="11.25" customHeight="1" x14ac:dyDescent="0.2"/>
    <row r="673" ht="11.25" customHeight="1" x14ac:dyDescent="0.2"/>
    <row r="674" ht="11.25" customHeight="1" x14ac:dyDescent="0.2"/>
    <row r="675" ht="11.25" customHeight="1" x14ac:dyDescent="0.2"/>
    <row r="676" ht="11.25" customHeight="1" x14ac:dyDescent="0.2"/>
    <row r="677" ht="11.25" customHeight="1" x14ac:dyDescent="0.2"/>
    <row r="678" ht="11.25" customHeight="1" x14ac:dyDescent="0.2"/>
    <row r="679" ht="11.25" customHeight="1" x14ac:dyDescent="0.2"/>
    <row r="680" ht="11.25" customHeight="1" x14ac:dyDescent="0.2"/>
    <row r="681" ht="11.25" customHeight="1" x14ac:dyDescent="0.2"/>
    <row r="682" ht="11.25" customHeight="1" x14ac:dyDescent="0.2"/>
    <row r="683" ht="11.25" customHeight="1" x14ac:dyDescent="0.2"/>
    <row r="684" ht="11.25" customHeight="1" x14ac:dyDescent="0.2"/>
    <row r="685" ht="11.25" customHeight="1" x14ac:dyDescent="0.2"/>
    <row r="686" ht="11.25" customHeight="1" x14ac:dyDescent="0.2"/>
    <row r="687" ht="11.25" customHeight="1" x14ac:dyDescent="0.2"/>
    <row r="688" ht="11.25" customHeight="1" x14ac:dyDescent="0.2"/>
    <row r="689" ht="11.25" customHeight="1" x14ac:dyDescent="0.2"/>
    <row r="690" ht="11.25" customHeight="1" x14ac:dyDescent="0.2"/>
    <row r="691" ht="11.25" customHeight="1" x14ac:dyDescent="0.2"/>
    <row r="692" ht="11.25" customHeight="1" x14ac:dyDescent="0.2"/>
    <row r="693" ht="11.25" customHeight="1" x14ac:dyDescent="0.2"/>
    <row r="694" ht="11.25" customHeight="1" x14ac:dyDescent="0.2"/>
    <row r="695" ht="11.25" customHeight="1" x14ac:dyDescent="0.2"/>
    <row r="696" ht="11.25" customHeight="1" x14ac:dyDescent="0.2"/>
    <row r="697" ht="11.25" customHeight="1" x14ac:dyDescent="0.2"/>
    <row r="698" ht="11.25" customHeight="1" x14ac:dyDescent="0.2"/>
    <row r="699" ht="11.25" customHeight="1" x14ac:dyDescent="0.2"/>
    <row r="700" ht="11.25" customHeight="1" x14ac:dyDescent="0.2"/>
    <row r="701" ht="11.25" customHeight="1" x14ac:dyDescent="0.2"/>
    <row r="702" ht="11.25" customHeight="1" x14ac:dyDescent="0.2"/>
    <row r="703" ht="11.25" customHeight="1" x14ac:dyDescent="0.2"/>
    <row r="704" ht="11.25" customHeight="1" x14ac:dyDescent="0.2"/>
    <row r="705" ht="11.25" customHeight="1" x14ac:dyDescent="0.2"/>
    <row r="706" ht="11.25" customHeight="1" x14ac:dyDescent="0.2"/>
    <row r="707" ht="11.25" customHeight="1" x14ac:dyDescent="0.2"/>
    <row r="708" ht="11.25" customHeight="1" x14ac:dyDescent="0.2"/>
    <row r="709" ht="11.25" customHeight="1" x14ac:dyDescent="0.2"/>
    <row r="710" ht="11.25" customHeight="1" x14ac:dyDescent="0.2"/>
    <row r="711" ht="11.25" customHeight="1" x14ac:dyDescent="0.2"/>
    <row r="712" ht="11.25" customHeight="1" x14ac:dyDescent="0.2"/>
    <row r="713" ht="11.25" customHeight="1" x14ac:dyDescent="0.2"/>
    <row r="714" ht="11.25" customHeight="1" x14ac:dyDescent="0.2"/>
    <row r="715" ht="11.25" customHeight="1" x14ac:dyDescent="0.2"/>
    <row r="716" ht="11.25" customHeight="1" x14ac:dyDescent="0.2"/>
    <row r="717" ht="11.25" customHeight="1" x14ac:dyDescent="0.2"/>
    <row r="718" ht="11.25" customHeight="1" x14ac:dyDescent="0.2"/>
    <row r="719" ht="11.25" customHeight="1" x14ac:dyDescent="0.2"/>
    <row r="720" ht="11.25" customHeight="1" x14ac:dyDescent="0.2"/>
    <row r="721" ht="11.25" customHeight="1" x14ac:dyDescent="0.2"/>
    <row r="722" ht="11.25" customHeight="1" x14ac:dyDescent="0.2"/>
    <row r="723" ht="11.25" customHeight="1" x14ac:dyDescent="0.2"/>
    <row r="724" ht="11.25" customHeight="1" x14ac:dyDescent="0.2"/>
    <row r="725" ht="11.25" customHeight="1" x14ac:dyDescent="0.2"/>
    <row r="726" ht="11.25" customHeight="1" x14ac:dyDescent="0.2"/>
    <row r="727" ht="11.25" customHeight="1" x14ac:dyDescent="0.2"/>
    <row r="728" ht="11.25" customHeight="1" x14ac:dyDescent="0.2"/>
    <row r="729" ht="11.25" customHeight="1" x14ac:dyDescent="0.2"/>
    <row r="730" ht="11.25" customHeight="1" x14ac:dyDescent="0.2"/>
    <row r="731" ht="11.25" customHeight="1" x14ac:dyDescent="0.2"/>
    <row r="732" ht="11.25" customHeight="1" x14ac:dyDescent="0.2"/>
    <row r="733" ht="11.25" customHeight="1" x14ac:dyDescent="0.2"/>
    <row r="734" ht="11.25" customHeight="1" x14ac:dyDescent="0.2"/>
    <row r="735" ht="11.25" customHeight="1" x14ac:dyDescent="0.2"/>
    <row r="736" ht="11.25" customHeight="1" x14ac:dyDescent="0.2"/>
    <row r="737" ht="11.25" customHeight="1" x14ac:dyDescent="0.2"/>
    <row r="738" ht="11.25" customHeight="1" x14ac:dyDescent="0.2"/>
    <row r="739" ht="11.25" customHeight="1" x14ac:dyDescent="0.2"/>
    <row r="740" ht="11.25" customHeight="1" x14ac:dyDescent="0.2"/>
    <row r="741" ht="11.25" customHeight="1" x14ac:dyDescent="0.2"/>
    <row r="742" ht="11.25" customHeight="1" x14ac:dyDescent="0.2"/>
    <row r="743" ht="11.25" customHeight="1" x14ac:dyDescent="0.2"/>
    <row r="744" ht="11.25" customHeight="1" x14ac:dyDescent="0.2"/>
    <row r="745" ht="11.25" customHeight="1" x14ac:dyDescent="0.2"/>
    <row r="746" ht="11.25" customHeight="1" x14ac:dyDescent="0.2"/>
    <row r="747" ht="11.25" customHeight="1" x14ac:dyDescent="0.2"/>
    <row r="748" ht="11.25" customHeight="1" x14ac:dyDescent="0.2"/>
    <row r="749" ht="11.25" customHeight="1" x14ac:dyDescent="0.2"/>
    <row r="750" ht="11.25" customHeight="1" x14ac:dyDescent="0.2"/>
    <row r="751" ht="11.25" customHeight="1" x14ac:dyDescent="0.2"/>
    <row r="752" ht="11.25" customHeight="1" x14ac:dyDescent="0.2"/>
    <row r="753" ht="11.25" customHeight="1" x14ac:dyDescent="0.2"/>
    <row r="754" ht="11.25" customHeight="1" x14ac:dyDescent="0.2"/>
    <row r="755" ht="11.25" customHeight="1" x14ac:dyDescent="0.2"/>
    <row r="756" ht="11.25" customHeight="1" x14ac:dyDescent="0.2"/>
    <row r="757" ht="11.25" customHeight="1" x14ac:dyDescent="0.2"/>
    <row r="758" ht="11.25" customHeight="1" x14ac:dyDescent="0.2"/>
    <row r="759" ht="11.25" customHeight="1" x14ac:dyDescent="0.2"/>
    <row r="760" ht="11.25" customHeight="1" x14ac:dyDescent="0.2"/>
    <row r="761" ht="11.25" customHeight="1" x14ac:dyDescent="0.2"/>
    <row r="762" ht="11.25" customHeight="1" x14ac:dyDescent="0.2"/>
    <row r="763" ht="11.25" customHeight="1" x14ac:dyDescent="0.2"/>
    <row r="764" ht="11.25" customHeight="1" x14ac:dyDescent="0.2"/>
    <row r="765" ht="11.25" customHeight="1" x14ac:dyDescent="0.2"/>
    <row r="766" ht="11.25" customHeight="1" x14ac:dyDescent="0.2"/>
    <row r="767" ht="11.25" customHeight="1" x14ac:dyDescent="0.2"/>
    <row r="768" ht="11.25" customHeight="1" x14ac:dyDescent="0.2"/>
    <row r="769" ht="11.25" customHeight="1" x14ac:dyDescent="0.2"/>
    <row r="770" ht="11.25" customHeight="1" x14ac:dyDescent="0.2"/>
    <row r="771" ht="11.25" customHeight="1" x14ac:dyDescent="0.2"/>
    <row r="772" ht="11.25" customHeight="1" x14ac:dyDescent="0.2"/>
    <row r="773" ht="11.25" customHeight="1" x14ac:dyDescent="0.2"/>
    <row r="774" ht="11.25" customHeight="1" x14ac:dyDescent="0.2"/>
    <row r="775" ht="11.25" customHeight="1" x14ac:dyDescent="0.2"/>
    <row r="776" ht="11.25" customHeight="1" x14ac:dyDescent="0.2"/>
    <row r="777" ht="11.25" customHeight="1" x14ac:dyDescent="0.2"/>
    <row r="778" ht="11.25" customHeight="1" x14ac:dyDescent="0.2"/>
    <row r="779" ht="11.25" customHeight="1" x14ac:dyDescent="0.2"/>
    <row r="780" ht="11.25" customHeight="1" x14ac:dyDescent="0.2"/>
    <row r="781" ht="11.25" customHeight="1" x14ac:dyDescent="0.2"/>
    <row r="782" ht="11.25" customHeight="1" x14ac:dyDescent="0.2"/>
    <row r="783" ht="11.25" customHeight="1" x14ac:dyDescent="0.2"/>
    <row r="784" ht="11.25" customHeight="1" x14ac:dyDescent="0.2"/>
    <row r="785" ht="11.25" customHeight="1" x14ac:dyDescent="0.2"/>
    <row r="786" ht="11.25" customHeight="1" x14ac:dyDescent="0.2"/>
    <row r="787" ht="11.25" customHeight="1" x14ac:dyDescent="0.2"/>
    <row r="788" ht="11.25" customHeight="1" x14ac:dyDescent="0.2"/>
    <row r="789" ht="11.25" customHeight="1" x14ac:dyDescent="0.2"/>
    <row r="790" ht="11.25" customHeight="1" x14ac:dyDescent="0.2"/>
    <row r="791" ht="11.25" customHeight="1" x14ac:dyDescent="0.2"/>
    <row r="792" ht="11.25" customHeight="1" x14ac:dyDescent="0.2"/>
    <row r="793" ht="11.25" customHeight="1" x14ac:dyDescent="0.2"/>
    <row r="794" ht="11.25" customHeight="1" x14ac:dyDescent="0.2"/>
    <row r="795" ht="11.25" customHeight="1" x14ac:dyDescent="0.2"/>
    <row r="796" ht="11.25" customHeight="1" x14ac:dyDescent="0.2"/>
    <row r="797" ht="11.25" customHeight="1" x14ac:dyDescent="0.2"/>
    <row r="798" ht="11.25" customHeight="1" x14ac:dyDescent="0.2"/>
    <row r="799" ht="11.25" customHeight="1" x14ac:dyDescent="0.2"/>
    <row r="800" ht="11.25" customHeight="1" x14ac:dyDescent="0.2"/>
    <row r="801" ht="11.25" customHeight="1" x14ac:dyDescent="0.2"/>
    <row r="802" ht="11.25" customHeight="1" x14ac:dyDescent="0.2"/>
    <row r="803" ht="11.25" customHeight="1" x14ac:dyDescent="0.2"/>
    <row r="804" ht="11.25" customHeight="1" x14ac:dyDescent="0.2"/>
    <row r="805" ht="11.25" customHeight="1" x14ac:dyDescent="0.2"/>
    <row r="806" ht="11.25" customHeight="1" x14ac:dyDescent="0.2"/>
    <row r="807" ht="11.25" customHeight="1" x14ac:dyDescent="0.2"/>
    <row r="808" ht="11.25" customHeight="1" x14ac:dyDescent="0.2"/>
    <row r="809" ht="11.25" customHeight="1" x14ac:dyDescent="0.2"/>
    <row r="810" ht="11.25" customHeight="1" x14ac:dyDescent="0.2"/>
    <row r="811" ht="11.25" customHeight="1" x14ac:dyDescent="0.2"/>
    <row r="812" ht="11.25" customHeight="1" x14ac:dyDescent="0.2"/>
    <row r="813" ht="11.25" customHeight="1" x14ac:dyDescent="0.2"/>
    <row r="814" ht="11.25" customHeight="1" x14ac:dyDescent="0.2"/>
    <row r="815" ht="11.25" customHeight="1" x14ac:dyDescent="0.2"/>
    <row r="816" ht="11.25" customHeight="1" x14ac:dyDescent="0.2"/>
    <row r="817" ht="11.25" customHeight="1" x14ac:dyDescent="0.2"/>
    <row r="818" ht="11.25" customHeight="1" x14ac:dyDescent="0.2"/>
    <row r="819" ht="11.25" customHeight="1" x14ac:dyDescent="0.2"/>
    <row r="820" ht="11.25" customHeight="1" x14ac:dyDescent="0.2"/>
    <row r="821" ht="11.25" customHeight="1" x14ac:dyDescent="0.2"/>
    <row r="822" ht="11.25" customHeight="1" x14ac:dyDescent="0.2"/>
    <row r="823" ht="11.25" customHeight="1" x14ac:dyDescent="0.2"/>
    <row r="824" ht="11.25" customHeight="1" x14ac:dyDescent="0.2"/>
    <row r="825" ht="11.25" customHeight="1" x14ac:dyDescent="0.2"/>
    <row r="826" ht="11.25" customHeight="1" x14ac:dyDescent="0.2"/>
    <row r="827" ht="11.25" customHeight="1" x14ac:dyDescent="0.2"/>
    <row r="828" ht="11.25" customHeight="1" x14ac:dyDescent="0.2"/>
    <row r="829" ht="11.25" customHeight="1" x14ac:dyDescent="0.2"/>
    <row r="830" ht="11.25" customHeight="1" x14ac:dyDescent="0.2"/>
    <row r="831" ht="11.25" customHeight="1" x14ac:dyDescent="0.2"/>
    <row r="832" ht="11.25" customHeight="1" x14ac:dyDescent="0.2"/>
    <row r="833" ht="11.25" customHeight="1" x14ac:dyDescent="0.2"/>
    <row r="834" ht="11.25" customHeight="1" x14ac:dyDescent="0.2"/>
    <row r="835" ht="11.25" customHeight="1" x14ac:dyDescent="0.2"/>
    <row r="836" ht="11.25" customHeight="1" x14ac:dyDescent="0.2"/>
    <row r="837" ht="11.25" customHeight="1" x14ac:dyDescent="0.2"/>
    <row r="838" ht="11.25" customHeight="1" x14ac:dyDescent="0.2"/>
    <row r="839" ht="11.25" customHeight="1" x14ac:dyDescent="0.2"/>
    <row r="840" ht="11.25" customHeight="1" x14ac:dyDescent="0.2"/>
    <row r="841" ht="11.25" customHeight="1" x14ac:dyDescent="0.2"/>
    <row r="842" ht="11.25" customHeight="1" x14ac:dyDescent="0.2"/>
    <row r="843" ht="11.25" customHeight="1" x14ac:dyDescent="0.2"/>
    <row r="844" ht="11.25" customHeight="1" x14ac:dyDescent="0.2"/>
    <row r="845" ht="11.25" customHeight="1" x14ac:dyDescent="0.2"/>
    <row r="846" ht="11.25" customHeight="1" x14ac:dyDescent="0.2"/>
    <row r="847" ht="11.25" customHeight="1" x14ac:dyDescent="0.2"/>
    <row r="848" ht="11.25" customHeight="1" x14ac:dyDescent="0.2"/>
    <row r="849" ht="11.25" customHeight="1" x14ac:dyDescent="0.2"/>
    <row r="850" ht="11.25" customHeight="1" x14ac:dyDescent="0.2"/>
    <row r="851" ht="11.25" customHeight="1" x14ac:dyDescent="0.2"/>
    <row r="852" ht="11.25" customHeight="1" x14ac:dyDescent="0.2"/>
    <row r="853" ht="11.25" customHeight="1" x14ac:dyDescent="0.2"/>
    <row r="854" ht="11.25" customHeight="1" x14ac:dyDescent="0.2"/>
    <row r="855" ht="11.25" customHeight="1" x14ac:dyDescent="0.2"/>
    <row r="856" ht="11.25" customHeight="1" x14ac:dyDescent="0.2"/>
    <row r="857" ht="11.25" customHeight="1" x14ac:dyDescent="0.2"/>
    <row r="858" ht="11.25" customHeight="1" x14ac:dyDescent="0.2"/>
    <row r="859" ht="11.25" customHeight="1" x14ac:dyDescent="0.2"/>
    <row r="860" ht="11.25" customHeight="1" x14ac:dyDescent="0.2"/>
    <row r="861" ht="11.25" customHeight="1" x14ac:dyDescent="0.2"/>
    <row r="862" ht="11.25" customHeight="1" x14ac:dyDescent="0.2"/>
    <row r="863" ht="11.25" customHeight="1" x14ac:dyDescent="0.2"/>
    <row r="864" ht="11.25" customHeight="1" x14ac:dyDescent="0.2"/>
    <row r="865" ht="11.25" customHeight="1" x14ac:dyDescent="0.2"/>
    <row r="866" ht="11.25" customHeight="1" x14ac:dyDescent="0.2"/>
    <row r="867" ht="11.25" customHeight="1" x14ac:dyDescent="0.2"/>
    <row r="868" ht="11.25" customHeight="1" x14ac:dyDescent="0.2"/>
    <row r="869" ht="11.25" customHeight="1" x14ac:dyDescent="0.2"/>
    <row r="870" ht="11.25" customHeight="1" x14ac:dyDescent="0.2"/>
    <row r="871" ht="11.25" customHeight="1" x14ac:dyDescent="0.2"/>
    <row r="872" ht="11.25" customHeight="1" x14ac:dyDescent="0.2"/>
    <row r="873" ht="11.25" customHeight="1" x14ac:dyDescent="0.2"/>
    <row r="874" ht="11.25" customHeight="1" x14ac:dyDescent="0.2"/>
    <row r="875" ht="11.25" customHeight="1" x14ac:dyDescent="0.2"/>
    <row r="876" ht="11.25" customHeight="1" x14ac:dyDescent="0.2"/>
    <row r="877" ht="11.25" customHeight="1" x14ac:dyDescent="0.2"/>
    <row r="878" ht="11.25" customHeight="1" x14ac:dyDescent="0.2"/>
    <row r="879" ht="11.25" customHeight="1" x14ac:dyDescent="0.2"/>
    <row r="880" ht="11.25" customHeight="1" x14ac:dyDescent="0.2"/>
    <row r="881" ht="11.25" customHeight="1" x14ac:dyDescent="0.2"/>
    <row r="882" ht="11.25" customHeight="1" x14ac:dyDescent="0.2"/>
    <row r="883" ht="11.25" customHeight="1" x14ac:dyDescent="0.2"/>
    <row r="884" ht="11.25" customHeight="1" x14ac:dyDescent="0.2"/>
    <row r="885" ht="11.25" customHeight="1" x14ac:dyDescent="0.2"/>
    <row r="886" ht="11.25" customHeight="1" x14ac:dyDescent="0.2"/>
    <row r="887" ht="11.25" customHeight="1" x14ac:dyDescent="0.2"/>
    <row r="888" ht="11.25" customHeight="1" x14ac:dyDescent="0.2"/>
    <row r="889" ht="11.25" customHeight="1" x14ac:dyDescent="0.2"/>
    <row r="890" ht="11.25" customHeight="1" x14ac:dyDescent="0.2"/>
    <row r="891" ht="11.25" customHeight="1" x14ac:dyDescent="0.2"/>
    <row r="892" ht="11.25" customHeight="1" x14ac:dyDescent="0.2"/>
    <row r="893" ht="11.25" customHeight="1" x14ac:dyDescent="0.2"/>
    <row r="894" ht="11.25" customHeight="1" x14ac:dyDescent="0.2"/>
    <row r="895" ht="11.25" customHeight="1" x14ac:dyDescent="0.2"/>
    <row r="896" ht="11.25" customHeight="1" x14ac:dyDescent="0.2"/>
    <row r="897" ht="11.25" customHeight="1" x14ac:dyDescent="0.2"/>
    <row r="898" ht="11.25" customHeight="1" x14ac:dyDescent="0.2"/>
    <row r="899" ht="11.25" customHeight="1" x14ac:dyDescent="0.2"/>
    <row r="900" ht="11.25" customHeight="1" x14ac:dyDescent="0.2"/>
    <row r="901" ht="11.25" customHeight="1" x14ac:dyDescent="0.2"/>
    <row r="902" ht="11.25" customHeight="1" x14ac:dyDescent="0.2"/>
    <row r="903" ht="11.25" customHeight="1" x14ac:dyDescent="0.2"/>
    <row r="904" ht="11.25" customHeight="1" x14ac:dyDescent="0.2"/>
    <row r="905" ht="11.25" customHeight="1" x14ac:dyDescent="0.2"/>
    <row r="906" ht="11.25" customHeight="1" x14ac:dyDescent="0.2"/>
    <row r="907" ht="11.25" customHeight="1" x14ac:dyDescent="0.2"/>
    <row r="908" ht="11.25" customHeight="1" x14ac:dyDescent="0.2"/>
    <row r="909" ht="11.25" customHeight="1" x14ac:dyDescent="0.2"/>
    <row r="910" ht="11.25" customHeight="1" x14ac:dyDescent="0.2"/>
    <row r="911" ht="11.25" customHeight="1" x14ac:dyDescent="0.2"/>
    <row r="912" ht="11.25" customHeight="1" x14ac:dyDescent="0.2"/>
    <row r="913" ht="11.25" customHeight="1" x14ac:dyDescent="0.2"/>
    <row r="914" ht="11.25" customHeight="1" x14ac:dyDescent="0.2"/>
    <row r="915" ht="11.25" customHeight="1" x14ac:dyDescent="0.2"/>
    <row r="916" ht="11.25" customHeight="1" x14ac:dyDescent="0.2"/>
    <row r="917" ht="11.25" customHeight="1" x14ac:dyDescent="0.2"/>
    <row r="918" ht="11.25" customHeight="1" x14ac:dyDescent="0.2"/>
    <row r="919" ht="11.25" customHeight="1" x14ac:dyDescent="0.2"/>
    <row r="920" ht="11.25" customHeight="1" x14ac:dyDescent="0.2"/>
    <row r="921" ht="11.25" customHeight="1" x14ac:dyDescent="0.2"/>
    <row r="922" ht="11.25" customHeight="1" x14ac:dyDescent="0.2"/>
    <row r="923" ht="11.25" customHeight="1" x14ac:dyDescent="0.2"/>
    <row r="924" ht="11.25" customHeight="1" x14ac:dyDescent="0.2"/>
    <row r="925" ht="11.25" customHeight="1" x14ac:dyDescent="0.2"/>
    <row r="926" ht="11.25" customHeight="1" x14ac:dyDescent="0.2"/>
    <row r="927" ht="11.25" customHeight="1" x14ac:dyDescent="0.2"/>
    <row r="928" ht="11.25" customHeight="1" x14ac:dyDescent="0.2"/>
    <row r="929" ht="11.25" customHeight="1" x14ac:dyDescent="0.2"/>
    <row r="930" ht="11.25" customHeight="1" x14ac:dyDescent="0.2"/>
    <row r="931" ht="11.25" customHeight="1" x14ac:dyDescent="0.2"/>
    <row r="932" ht="11.25" customHeight="1" x14ac:dyDescent="0.2"/>
    <row r="933" ht="11.25" customHeight="1" x14ac:dyDescent="0.2"/>
    <row r="934" ht="11.25" customHeight="1" x14ac:dyDescent="0.2"/>
    <row r="935" ht="11.25" customHeight="1" x14ac:dyDescent="0.2"/>
    <row r="936" ht="11.25" customHeight="1" x14ac:dyDescent="0.2"/>
    <row r="937" ht="11.25" customHeight="1" x14ac:dyDescent="0.2"/>
    <row r="938" ht="11.25" customHeight="1" x14ac:dyDescent="0.2"/>
    <row r="939" ht="11.25" customHeight="1" x14ac:dyDescent="0.2"/>
    <row r="940" ht="11.25" customHeight="1" x14ac:dyDescent="0.2"/>
    <row r="941" ht="11.25" customHeight="1" x14ac:dyDescent="0.2"/>
    <row r="942" ht="11.25" customHeight="1" x14ac:dyDescent="0.2"/>
    <row r="943" ht="11.25" customHeight="1" x14ac:dyDescent="0.2"/>
    <row r="944" ht="11.25" customHeight="1" x14ac:dyDescent="0.2"/>
    <row r="945" ht="11.25" customHeight="1" x14ac:dyDescent="0.2"/>
    <row r="946" ht="11.25" customHeight="1" x14ac:dyDescent="0.2"/>
    <row r="947" ht="11.25" customHeight="1" x14ac:dyDescent="0.2"/>
    <row r="948" ht="11.25" customHeight="1" x14ac:dyDescent="0.2"/>
    <row r="949" ht="11.25" customHeight="1" x14ac:dyDescent="0.2"/>
    <row r="950" ht="11.25" customHeight="1" x14ac:dyDescent="0.2"/>
    <row r="951" ht="11.25" customHeight="1" x14ac:dyDescent="0.2"/>
    <row r="952" ht="11.25" customHeight="1" x14ac:dyDescent="0.2"/>
    <row r="953" ht="11.25" customHeight="1" x14ac:dyDescent="0.2"/>
    <row r="954" ht="11.25" customHeight="1" x14ac:dyDescent="0.2"/>
    <row r="955" ht="11.25" customHeight="1" x14ac:dyDescent="0.2"/>
    <row r="956" ht="11.25" customHeight="1" x14ac:dyDescent="0.2"/>
    <row r="957" ht="11.25" customHeight="1" x14ac:dyDescent="0.2"/>
    <row r="958" ht="11.25" customHeight="1" x14ac:dyDescent="0.2"/>
    <row r="959" ht="11.25" customHeight="1" x14ac:dyDescent="0.2"/>
    <row r="960" ht="11.25" customHeight="1" x14ac:dyDescent="0.2"/>
    <row r="961" ht="11.25" customHeight="1" x14ac:dyDescent="0.2"/>
    <row r="962" ht="11.25" customHeight="1" x14ac:dyDescent="0.2"/>
    <row r="963" ht="11.25" customHeight="1" x14ac:dyDescent="0.2"/>
    <row r="964" ht="11.25" customHeight="1" x14ac:dyDescent="0.2"/>
    <row r="965" ht="11.25" customHeight="1" x14ac:dyDescent="0.2"/>
    <row r="966" ht="11.25" customHeight="1" x14ac:dyDescent="0.2"/>
    <row r="967" ht="11.25" customHeight="1" x14ac:dyDescent="0.2"/>
    <row r="968" ht="11.25" customHeight="1" x14ac:dyDescent="0.2"/>
    <row r="969" ht="11.25" customHeight="1" x14ac:dyDescent="0.2"/>
    <row r="970" ht="11.25" customHeight="1" x14ac:dyDescent="0.2"/>
    <row r="971" ht="11.25" customHeight="1" x14ac:dyDescent="0.2"/>
    <row r="972" ht="11.25" customHeight="1" x14ac:dyDescent="0.2"/>
    <row r="973" ht="11.25" customHeight="1" x14ac:dyDescent="0.2"/>
    <row r="974" ht="11.25" customHeight="1" x14ac:dyDescent="0.2"/>
    <row r="975" ht="11.25" customHeight="1" x14ac:dyDescent="0.2"/>
    <row r="976" ht="11.25" customHeight="1" x14ac:dyDescent="0.2"/>
    <row r="977" ht="11.25" customHeight="1" x14ac:dyDescent="0.2"/>
    <row r="978" ht="11.25" customHeight="1" x14ac:dyDescent="0.2"/>
    <row r="979" ht="11.25" customHeight="1" x14ac:dyDescent="0.2"/>
    <row r="980" ht="11.25" customHeight="1" x14ac:dyDescent="0.2"/>
    <row r="981" ht="11.25" customHeight="1" x14ac:dyDescent="0.2"/>
    <row r="982" ht="11.25" customHeight="1" x14ac:dyDescent="0.2"/>
    <row r="983" ht="11.25" customHeight="1" x14ac:dyDescent="0.2"/>
    <row r="984" ht="11.25" customHeight="1" x14ac:dyDescent="0.2"/>
    <row r="985" ht="11.25" customHeight="1" x14ac:dyDescent="0.2"/>
    <row r="986" ht="11.25" customHeight="1" x14ac:dyDescent="0.2"/>
    <row r="987" ht="11.25" customHeight="1" x14ac:dyDescent="0.2"/>
    <row r="988" ht="11.25" customHeight="1" x14ac:dyDescent="0.2"/>
    <row r="989" ht="11.25" customHeight="1" x14ac:dyDescent="0.2"/>
    <row r="990" ht="11.25" customHeight="1" x14ac:dyDescent="0.2"/>
    <row r="991" ht="11.25" customHeight="1" x14ac:dyDescent="0.2"/>
    <row r="992" ht="11.25" customHeight="1" x14ac:dyDescent="0.2"/>
    <row r="993" ht="11.25" customHeight="1" x14ac:dyDescent="0.2"/>
    <row r="994" ht="11.25" customHeight="1" x14ac:dyDescent="0.2"/>
    <row r="995" ht="11.25" customHeight="1" x14ac:dyDescent="0.2"/>
    <row r="996" ht="11.25" customHeight="1" x14ac:dyDescent="0.2"/>
    <row r="997" ht="11.25" customHeight="1" x14ac:dyDescent="0.2"/>
    <row r="998" ht="11.25" customHeight="1" x14ac:dyDescent="0.2"/>
    <row r="999" ht="11.25" customHeight="1" x14ac:dyDescent="0.2"/>
    <row r="1000" ht="11.25" customHeight="1" x14ac:dyDescent="0.2"/>
  </sheetData>
  <mergeCells count="5">
    <mergeCell ref="A3:A4"/>
    <mergeCell ref="B3:C3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33"/>
  </sheetPr>
  <dimension ref="A1:Z1000"/>
  <sheetViews>
    <sheetView workbookViewId="0">
      <selection activeCell="D6" sqref="D6"/>
    </sheetView>
  </sheetViews>
  <sheetFormatPr baseColWidth="10" defaultColWidth="16.83203125" defaultRowHeight="15" customHeight="1" x14ac:dyDescent="0.2"/>
  <cols>
    <col min="1" max="1" width="5.1640625" customWidth="1"/>
    <col min="2" max="2" width="31.33203125" customWidth="1"/>
    <col min="3" max="3" width="79.5" customWidth="1"/>
    <col min="4" max="4" width="67.33203125" customWidth="1"/>
    <col min="5" max="6" width="9.33203125" customWidth="1"/>
    <col min="7" max="26" width="10" customWidth="1"/>
  </cols>
  <sheetData>
    <row r="1" spans="1:26" ht="11.25" customHeight="1" x14ac:dyDescent="0.2">
      <c r="B1" s="127"/>
      <c r="C1" s="127"/>
      <c r="D1" s="127"/>
    </row>
    <row r="2" spans="1:26" ht="15.75" customHeight="1" x14ac:dyDescent="0.2">
      <c r="B2" s="324" t="s">
        <v>330</v>
      </c>
      <c r="C2" s="221"/>
      <c r="D2" s="222"/>
    </row>
    <row r="3" spans="1:26" ht="12" customHeight="1" x14ac:dyDescent="0.2">
      <c r="B3" s="127"/>
      <c r="C3" s="127"/>
      <c r="D3" s="127"/>
    </row>
    <row r="4" spans="1:26" ht="57" customHeight="1" x14ac:dyDescent="0.25">
      <c r="A4" s="128" t="s">
        <v>331</v>
      </c>
      <c r="B4" s="128" t="s">
        <v>332</v>
      </c>
      <c r="C4" s="128" t="s">
        <v>333</v>
      </c>
      <c r="D4" s="128" t="s">
        <v>334</v>
      </c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spans="1:26" ht="45" customHeight="1" x14ac:dyDescent="0.25">
      <c r="A5" s="321">
        <v>1</v>
      </c>
      <c r="B5" s="323" t="str">
        <f>IF(ISNA(VLOOKUP(A5,AUTOEVA!$O$6:$Q$98,3,FALSE)),"",VLOOKUP(A5,AUTOEVA!$O$6:$Q$98,3,FALSE))</f>
        <v>MECANISCMOS DE COMUNICACION DEBILITADOS</v>
      </c>
      <c r="C5" s="319" t="s">
        <v>339</v>
      </c>
      <c r="D5" s="132" t="s">
        <v>341</v>
      </c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spans="1:26" ht="49.5" customHeight="1" x14ac:dyDescent="0.2">
      <c r="A6" s="291"/>
      <c r="B6" s="291"/>
      <c r="C6" s="291"/>
      <c r="D6" s="132" t="s">
        <v>344</v>
      </c>
    </row>
    <row r="7" spans="1:26" ht="60" customHeight="1" x14ac:dyDescent="0.2">
      <c r="A7" s="321">
        <v>2</v>
      </c>
      <c r="B7" s="322" t="s">
        <v>586</v>
      </c>
      <c r="C7" s="319" t="s">
        <v>587</v>
      </c>
      <c r="D7" s="132" t="s">
        <v>588</v>
      </c>
    </row>
    <row r="8" spans="1:26" ht="45" customHeight="1" thickBot="1" x14ac:dyDescent="0.25">
      <c r="A8" s="291"/>
      <c r="B8" s="320"/>
      <c r="C8" s="320"/>
      <c r="D8" s="132" t="s">
        <v>589</v>
      </c>
    </row>
    <row r="9" spans="1:26" ht="52.5" customHeight="1" x14ac:dyDescent="0.2">
      <c r="A9" s="321">
        <v>3</v>
      </c>
      <c r="B9" s="325" t="s">
        <v>442</v>
      </c>
      <c r="C9" s="319" t="s">
        <v>590</v>
      </c>
      <c r="D9" s="132" t="s">
        <v>591</v>
      </c>
    </row>
    <row r="10" spans="1:26" ht="47.25" customHeight="1" thickBot="1" x14ac:dyDescent="0.25">
      <c r="A10" s="291"/>
      <c r="B10" s="326"/>
      <c r="C10" s="320"/>
      <c r="D10" s="132" t="s">
        <v>592</v>
      </c>
    </row>
    <row r="11" spans="1:26" ht="45" customHeight="1" x14ac:dyDescent="0.2">
      <c r="A11" s="321">
        <v>4</v>
      </c>
      <c r="B11" s="322" t="s">
        <v>593</v>
      </c>
      <c r="C11" s="319" t="s">
        <v>594</v>
      </c>
      <c r="D11" s="132" t="s">
        <v>595</v>
      </c>
    </row>
    <row r="12" spans="1:26" ht="45" customHeight="1" x14ac:dyDescent="0.2">
      <c r="A12" s="291"/>
      <c r="B12" s="320"/>
      <c r="C12" s="320"/>
      <c r="D12" s="132" t="s">
        <v>596</v>
      </c>
    </row>
    <row r="13" spans="1:26" ht="45" customHeight="1" x14ac:dyDescent="0.2">
      <c r="A13" s="321">
        <v>5</v>
      </c>
      <c r="B13" s="322" t="s">
        <v>597</v>
      </c>
      <c r="C13" s="319" t="s">
        <v>598</v>
      </c>
      <c r="D13" s="132" t="s">
        <v>599</v>
      </c>
    </row>
    <row r="14" spans="1:26" ht="45" customHeight="1" x14ac:dyDescent="0.2">
      <c r="A14" s="291"/>
      <c r="B14" s="320"/>
      <c r="C14" s="320"/>
      <c r="D14" s="132" t="s">
        <v>600</v>
      </c>
    </row>
    <row r="15" spans="1:26" ht="45" customHeight="1" x14ac:dyDescent="0.2">
      <c r="A15" s="321">
        <v>6</v>
      </c>
      <c r="B15" s="322" t="s">
        <v>601</v>
      </c>
      <c r="C15" s="319" t="s">
        <v>602</v>
      </c>
      <c r="D15" s="132" t="s">
        <v>603</v>
      </c>
    </row>
    <row r="16" spans="1:26" ht="45" customHeight="1" x14ac:dyDescent="0.2">
      <c r="A16" s="291"/>
      <c r="B16" s="320"/>
      <c r="C16" s="320"/>
      <c r="D16" s="132" t="s">
        <v>604</v>
      </c>
    </row>
    <row r="17" spans="1:4" ht="45" customHeight="1" x14ac:dyDescent="0.2">
      <c r="A17" s="321">
        <v>7</v>
      </c>
      <c r="B17" s="322" t="s">
        <v>605</v>
      </c>
      <c r="C17" s="319" t="s">
        <v>606</v>
      </c>
      <c r="D17" s="132" t="s">
        <v>607</v>
      </c>
    </row>
    <row r="18" spans="1:4" ht="45" customHeight="1" x14ac:dyDescent="0.2">
      <c r="A18" s="291"/>
      <c r="B18" s="320"/>
      <c r="C18" s="320"/>
      <c r="D18" s="132" t="s">
        <v>608</v>
      </c>
    </row>
    <row r="19" spans="1:4" ht="66.75" customHeight="1" x14ac:dyDescent="0.2">
      <c r="A19" s="321">
        <v>8</v>
      </c>
      <c r="B19" s="322" t="s">
        <v>609</v>
      </c>
      <c r="C19" s="319" t="s">
        <v>610</v>
      </c>
      <c r="D19" s="132" t="s">
        <v>611</v>
      </c>
    </row>
    <row r="20" spans="1:4" ht="69.75" customHeight="1" x14ac:dyDescent="0.2">
      <c r="A20" s="291"/>
      <c r="B20" s="320"/>
      <c r="C20" s="320"/>
      <c r="D20" s="132" t="s">
        <v>612</v>
      </c>
    </row>
    <row r="21" spans="1:4" ht="45" customHeight="1" x14ac:dyDescent="0.2">
      <c r="A21" s="321">
        <v>9</v>
      </c>
      <c r="B21" s="322" t="s">
        <v>613</v>
      </c>
      <c r="C21" s="319" t="s">
        <v>614</v>
      </c>
      <c r="D21" s="132" t="s">
        <v>615</v>
      </c>
    </row>
    <row r="22" spans="1:4" ht="45" customHeight="1" x14ac:dyDescent="0.2">
      <c r="A22" s="291"/>
      <c r="B22" s="320"/>
      <c r="C22" s="320"/>
      <c r="D22" s="132" t="s">
        <v>616</v>
      </c>
    </row>
    <row r="23" spans="1:4" ht="45" customHeight="1" x14ac:dyDescent="0.2">
      <c r="A23" s="321">
        <v>10</v>
      </c>
      <c r="B23" s="323" t="str">
        <f>IF(ISNA(VLOOKUP(A23,AUTOEVA!$O$6:$Q$98,3,FALSE)),"",VLOOKUP(A23,AUTOEVA!$O$6:$Q$98,3,FALSE))</f>
        <v/>
      </c>
      <c r="C23" s="319"/>
      <c r="D23" s="132"/>
    </row>
    <row r="24" spans="1:4" ht="45" customHeight="1" x14ac:dyDescent="0.2">
      <c r="A24" s="291"/>
      <c r="B24" s="291"/>
      <c r="C24" s="291"/>
      <c r="D24" s="132"/>
    </row>
    <row r="25" spans="1:4" ht="45" customHeight="1" x14ac:dyDescent="0.2">
      <c r="A25" s="321">
        <v>11</v>
      </c>
      <c r="B25" s="323" t="str">
        <f>IF(ISNA(VLOOKUP(A25,AUTOEVA!$O$6:$Q$98,3,FALSE)),"",VLOOKUP(A25,AUTOEVA!$O$6:$Q$98,3,FALSE))</f>
        <v/>
      </c>
      <c r="C25" s="319"/>
      <c r="D25" s="132"/>
    </row>
    <row r="26" spans="1:4" ht="45" customHeight="1" x14ac:dyDescent="0.2">
      <c r="A26" s="291"/>
      <c r="B26" s="291"/>
      <c r="C26" s="291"/>
      <c r="D26" s="132"/>
    </row>
    <row r="27" spans="1:4" ht="45" customHeight="1" x14ac:dyDescent="0.2">
      <c r="A27" s="321">
        <v>12</v>
      </c>
      <c r="B27" s="323" t="str">
        <f>IF(ISNA(VLOOKUP(A27,AUTOEVA!$O$6:$Q$98,3,FALSE)),"",VLOOKUP(A27,AUTOEVA!$O$6:$Q$98,3,FALSE))</f>
        <v/>
      </c>
      <c r="C27" s="319"/>
      <c r="D27" s="132"/>
    </row>
    <row r="28" spans="1:4" ht="45" customHeight="1" x14ac:dyDescent="0.2">
      <c r="A28" s="291"/>
      <c r="B28" s="291"/>
      <c r="C28" s="291"/>
      <c r="D28" s="132"/>
    </row>
    <row r="29" spans="1:4" ht="11.25" customHeight="1" x14ac:dyDescent="0.2">
      <c r="B29" s="127"/>
      <c r="C29" s="144"/>
      <c r="D29" s="144"/>
    </row>
    <row r="30" spans="1:4" ht="11.25" customHeight="1" x14ac:dyDescent="0.2">
      <c r="B30" s="127"/>
      <c r="C30" s="144"/>
      <c r="D30" s="144"/>
    </row>
    <row r="31" spans="1:4" ht="11.25" customHeight="1" x14ac:dyDescent="0.2">
      <c r="B31" s="127"/>
      <c r="C31" s="144"/>
      <c r="D31" s="144"/>
    </row>
    <row r="32" spans="1:4" ht="11.25" customHeight="1" x14ac:dyDescent="0.2">
      <c r="B32" s="127"/>
      <c r="C32" s="144"/>
      <c r="D32" s="144"/>
    </row>
    <row r="33" spans="2:4" ht="11.25" customHeight="1" x14ac:dyDescent="0.2">
      <c r="B33" s="127"/>
      <c r="C33" s="144"/>
      <c r="D33" s="144"/>
    </row>
    <row r="34" spans="2:4" ht="11.25" customHeight="1" x14ac:dyDescent="0.2">
      <c r="B34" s="127"/>
      <c r="C34" s="144"/>
      <c r="D34" s="144"/>
    </row>
    <row r="35" spans="2:4" ht="11.25" customHeight="1" x14ac:dyDescent="0.2">
      <c r="B35" s="127"/>
      <c r="C35" s="144"/>
      <c r="D35" s="144"/>
    </row>
    <row r="36" spans="2:4" ht="11.25" customHeight="1" x14ac:dyDescent="0.2">
      <c r="B36" s="127"/>
      <c r="C36" s="144"/>
      <c r="D36" s="144"/>
    </row>
    <row r="37" spans="2:4" ht="11.25" customHeight="1" x14ac:dyDescent="0.2">
      <c r="B37" s="127"/>
      <c r="C37" s="127"/>
      <c r="D37" s="127"/>
    </row>
    <row r="38" spans="2:4" ht="11.25" customHeight="1" x14ac:dyDescent="0.2">
      <c r="B38" s="127"/>
      <c r="C38" s="127"/>
      <c r="D38" s="127"/>
    </row>
    <row r="39" spans="2:4" ht="11.25" customHeight="1" x14ac:dyDescent="0.2">
      <c r="B39" s="127"/>
      <c r="C39" s="127"/>
      <c r="D39" s="127"/>
    </row>
    <row r="40" spans="2:4" ht="11.25" customHeight="1" x14ac:dyDescent="0.2">
      <c r="B40" s="127"/>
      <c r="C40" s="127"/>
      <c r="D40" s="127"/>
    </row>
    <row r="41" spans="2:4" ht="11.25" customHeight="1" x14ac:dyDescent="0.2">
      <c r="B41" s="127"/>
      <c r="C41" s="127"/>
      <c r="D41" s="127"/>
    </row>
    <row r="42" spans="2:4" ht="11.25" customHeight="1" x14ac:dyDescent="0.2">
      <c r="B42" s="127"/>
      <c r="C42" s="127"/>
      <c r="D42" s="127"/>
    </row>
    <row r="43" spans="2:4" ht="11.25" customHeight="1" x14ac:dyDescent="0.2">
      <c r="B43" s="127"/>
      <c r="C43" s="127"/>
      <c r="D43" s="127"/>
    </row>
    <row r="44" spans="2:4" ht="11.25" customHeight="1" x14ac:dyDescent="0.2">
      <c r="B44" s="127"/>
      <c r="C44" s="127"/>
      <c r="D44" s="127"/>
    </row>
    <row r="45" spans="2:4" ht="11.25" customHeight="1" x14ac:dyDescent="0.2">
      <c r="B45" s="127"/>
      <c r="C45" s="127"/>
      <c r="D45" s="127"/>
    </row>
    <row r="46" spans="2:4" ht="11.25" customHeight="1" x14ac:dyDescent="0.2">
      <c r="B46" s="127"/>
      <c r="C46" s="127"/>
      <c r="D46" s="127"/>
    </row>
    <row r="47" spans="2:4" ht="11.25" customHeight="1" x14ac:dyDescent="0.2">
      <c r="B47" s="127"/>
      <c r="C47" s="127"/>
      <c r="D47" s="127"/>
    </row>
    <row r="48" spans="2:4" ht="11.25" customHeight="1" x14ac:dyDescent="0.2">
      <c r="B48" s="127"/>
      <c r="C48" s="127"/>
      <c r="D48" s="127"/>
    </row>
    <row r="49" spans="2:4" ht="11.25" customHeight="1" x14ac:dyDescent="0.2">
      <c r="B49" s="127"/>
      <c r="C49" s="127"/>
      <c r="D49" s="127"/>
    </row>
    <row r="50" spans="2:4" ht="11.25" customHeight="1" x14ac:dyDescent="0.2">
      <c r="B50" s="127"/>
      <c r="C50" s="127"/>
      <c r="D50" s="127"/>
    </row>
    <row r="51" spans="2:4" ht="11.25" customHeight="1" x14ac:dyDescent="0.2">
      <c r="B51" s="127"/>
      <c r="C51" s="127"/>
      <c r="D51" s="127"/>
    </row>
    <row r="52" spans="2:4" ht="11.25" customHeight="1" x14ac:dyDescent="0.2">
      <c r="B52" s="127"/>
      <c r="C52" s="127"/>
      <c r="D52" s="127"/>
    </row>
    <row r="53" spans="2:4" ht="11.25" customHeight="1" x14ac:dyDescent="0.2">
      <c r="B53" s="127"/>
      <c r="C53" s="127"/>
      <c r="D53" s="127"/>
    </row>
    <row r="54" spans="2:4" ht="11.25" customHeight="1" x14ac:dyDescent="0.2">
      <c r="B54" s="127"/>
      <c r="C54" s="127"/>
      <c r="D54" s="127"/>
    </row>
    <row r="55" spans="2:4" ht="11.25" customHeight="1" x14ac:dyDescent="0.2">
      <c r="B55" s="127"/>
      <c r="C55" s="127"/>
      <c r="D55" s="127"/>
    </row>
    <row r="56" spans="2:4" ht="11.25" customHeight="1" x14ac:dyDescent="0.2">
      <c r="B56" s="127"/>
      <c r="C56" s="127"/>
      <c r="D56" s="127"/>
    </row>
    <row r="57" spans="2:4" ht="11.25" customHeight="1" x14ac:dyDescent="0.2">
      <c r="B57" s="127"/>
      <c r="C57" s="127"/>
      <c r="D57" s="127"/>
    </row>
    <row r="58" spans="2:4" ht="11.25" customHeight="1" x14ac:dyDescent="0.2">
      <c r="B58" s="127"/>
      <c r="C58" s="127"/>
      <c r="D58" s="127"/>
    </row>
    <row r="59" spans="2:4" ht="11.25" customHeight="1" x14ac:dyDescent="0.2">
      <c r="B59" s="127"/>
      <c r="C59" s="127"/>
      <c r="D59" s="127"/>
    </row>
    <row r="60" spans="2:4" ht="11.25" customHeight="1" x14ac:dyDescent="0.2">
      <c r="B60" s="127"/>
      <c r="C60" s="127"/>
      <c r="D60" s="127"/>
    </row>
    <row r="61" spans="2:4" ht="11.25" customHeight="1" x14ac:dyDescent="0.2">
      <c r="B61" s="127"/>
      <c r="C61" s="127"/>
      <c r="D61" s="127"/>
    </row>
    <row r="62" spans="2:4" ht="11.25" customHeight="1" x14ac:dyDescent="0.2">
      <c r="B62" s="127"/>
      <c r="C62" s="127"/>
      <c r="D62" s="127"/>
    </row>
    <row r="63" spans="2:4" ht="11.25" customHeight="1" x14ac:dyDescent="0.2">
      <c r="B63" s="127"/>
      <c r="C63" s="127"/>
      <c r="D63" s="127"/>
    </row>
    <row r="64" spans="2:4" ht="11.25" customHeight="1" x14ac:dyDescent="0.2">
      <c r="B64" s="127"/>
      <c r="C64" s="127"/>
      <c r="D64" s="127"/>
    </row>
    <row r="65" spans="2:4" ht="11.25" customHeight="1" x14ac:dyDescent="0.2">
      <c r="B65" s="127"/>
      <c r="C65" s="127"/>
      <c r="D65" s="127"/>
    </row>
    <row r="66" spans="2:4" ht="11.25" customHeight="1" x14ac:dyDescent="0.2">
      <c r="B66" s="127"/>
      <c r="C66" s="127"/>
      <c r="D66" s="127"/>
    </row>
    <row r="67" spans="2:4" ht="11.25" customHeight="1" x14ac:dyDescent="0.2">
      <c r="B67" s="127"/>
      <c r="C67" s="127"/>
      <c r="D67" s="127"/>
    </row>
    <row r="68" spans="2:4" ht="11.25" customHeight="1" x14ac:dyDescent="0.2">
      <c r="B68" s="127"/>
      <c r="C68" s="127"/>
      <c r="D68" s="127"/>
    </row>
    <row r="69" spans="2:4" ht="11.25" customHeight="1" x14ac:dyDescent="0.2">
      <c r="B69" s="127"/>
      <c r="C69" s="127"/>
      <c r="D69" s="127"/>
    </row>
    <row r="70" spans="2:4" ht="11.25" customHeight="1" x14ac:dyDescent="0.2">
      <c r="B70" s="127"/>
      <c r="C70" s="127"/>
      <c r="D70" s="127"/>
    </row>
    <row r="71" spans="2:4" ht="11.25" customHeight="1" x14ac:dyDescent="0.2">
      <c r="B71" s="127"/>
      <c r="C71" s="127"/>
      <c r="D71" s="127"/>
    </row>
    <row r="72" spans="2:4" ht="11.25" customHeight="1" x14ac:dyDescent="0.2">
      <c r="B72" s="127"/>
      <c r="C72" s="127"/>
      <c r="D72" s="127"/>
    </row>
    <row r="73" spans="2:4" ht="11.25" customHeight="1" x14ac:dyDescent="0.2">
      <c r="B73" s="127"/>
      <c r="C73" s="127"/>
      <c r="D73" s="127"/>
    </row>
    <row r="74" spans="2:4" ht="11.25" customHeight="1" x14ac:dyDescent="0.2">
      <c r="B74" s="127"/>
      <c r="C74" s="127"/>
      <c r="D74" s="127"/>
    </row>
    <row r="75" spans="2:4" ht="11.25" customHeight="1" x14ac:dyDescent="0.2">
      <c r="B75" s="127"/>
      <c r="C75" s="127"/>
      <c r="D75" s="127"/>
    </row>
    <row r="76" spans="2:4" ht="11.25" customHeight="1" x14ac:dyDescent="0.2">
      <c r="B76" s="127"/>
      <c r="C76" s="127"/>
      <c r="D76" s="127"/>
    </row>
    <row r="77" spans="2:4" ht="11.25" customHeight="1" x14ac:dyDescent="0.2">
      <c r="B77" s="127"/>
      <c r="C77" s="127"/>
      <c r="D77" s="127"/>
    </row>
    <row r="78" spans="2:4" ht="11.25" customHeight="1" x14ac:dyDescent="0.2">
      <c r="B78" s="127"/>
      <c r="C78" s="127"/>
      <c r="D78" s="127"/>
    </row>
    <row r="79" spans="2:4" ht="11.25" customHeight="1" x14ac:dyDescent="0.2">
      <c r="B79" s="127"/>
      <c r="C79" s="127"/>
      <c r="D79" s="127"/>
    </row>
    <row r="80" spans="2:4" ht="11.25" customHeight="1" x14ac:dyDescent="0.2">
      <c r="B80" s="127"/>
      <c r="C80" s="127"/>
      <c r="D80" s="127"/>
    </row>
    <row r="81" spans="2:4" ht="11.25" customHeight="1" x14ac:dyDescent="0.2">
      <c r="B81" s="127"/>
      <c r="C81" s="127"/>
      <c r="D81" s="127"/>
    </row>
    <row r="82" spans="2:4" ht="11.25" customHeight="1" x14ac:dyDescent="0.2">
      <c r="B82" s="127"/>
      <c r="C82" s="127"/>
      <c r="D82" s="127"/>
    </row>
    <row r="83" spans="2:4" ht="11.25" customHeight="1" x14ac:dyDescent="0.2">
      <c r="B83" s="127"/>
      <c r="C83" s="127"/>
      <c r="D83" s="127"/>
    </row>
    <row r="84" spans="2:4" ht="11.25" customHeight="1" x14ac:dyDescent="0.2">
      <c r="B84" s="127"/>
      <c r="C84" s="127"/>
      <c r="D84" s="127"/>
    </row>
    <row r="85" spans="2:4" ht="11.25" customHeight="1" x14ac:dyDescent="0.2">
      <c r="B85" s="127"/>
      <c r="C85" s="127"/>
      <c r="D85" s="127"/>
    </row>
    <row r="86" spans="2:4" ht="11.25" customHeight="1" x14ac:dyDescent="0.2">
      <c r="B86" s="127"/>
      <c r="C86" s="127"/>
      <c r="D86" s="127"/>
    </row>
    <row r="87" spans="2:4" ht="11.25" customHeight="1" x14ac:dyDescent="0.2">
      <c r="B87" s="127"/>
      <c r="C87" s="127"/>
      <c r="D87" s="127"/>
    </row>
    <row r="88" spans="2:4" ht="11.25" customHeight="1" x14ac:dyDescent="0.2">
      <c r="B88" s="127"/>
      <c r="C88" s="127"/>
      <c r="D88" s="127"/>
    </row>
    <row r="89" spans="2:4" ht="11.25" customHeight="1" x14ac:dyDescent="0.2">
      <c r="B89" s="127"/>
      <c r="C89" s="127"/>
      <c r="D89" s="127"/>
    </row>
    <row r="90" spans="2:4" ht="11.25" customHeight="1" x14ac:dyDescent="0.2">
      <c r="B90" s="127"/>
      <c r="C90" s="127"/>
      <c r="D90" s="127"/>
    </row>
    <row r="91" spans="2:4" ht="11.25" customHeight="1" x14ac:dyDescent="0.2">
      <c r="B91" s="127"/>
      <c r="C91" s="127"/>
      <c r="D91" s="127"/>
    </row>
    <row r="92" spans="2:4" ht="11.25" customHeight="1" x14ac:dyDescent="0.2">
      <c r="B92" s="127"/>
      <c r="C92" s="127"/>
      <c r="D92" s="127"/>
    </row>
    <row r="93" spans="2:4" ht="11.25" customHeight="1" x14ac:dyDescent="0.2">
      <c r="B93" s="127"/>
      <c r="C93" s="127"/>
      <c r="D93" s="127"/>
    </row>
    <row r="94" spans="2:4" ht="11.25" customHeight="1" x14ac:dyDescent="0.2">
      <c r="B94" s="127"/>
      <c r="C94" s="127"/>
      <c r="D94" s="127"/>
    </row>
    <row r="95" spans="2:4" ht="11.25" customHeight="1" x14ac:dyDescent="0.2">
      <c r="B95" s="127"/>
      <c r="C95" s="127"/>
      <c r="D95" s="127"/>
    </row>
    <row r="96" spans="2:4" ht="11.25" customHeight="1" x14ac:dyDescent="0.2">
      <c r="B96" s="127"/>
      <c r="C96" s="127"/>
      <c r="D96" s="127"/>
    </row>
    <row r="97" spans="2:4" ht="11.25" customHeight="1" x14ac:dyDescent="0.2">
      <c r="B97" s="127"/>
      <c r="C97" s="127"/>
      <c r="D97" s="127"/>
    </row>
    <row r="98" spans="2:4" ht="11.25" customHeight="1" x14ac:dyDescent="0.2">
      <c r="B98" s="127"/>
      <c r="C98" s="127"/>
      <c r="D98" s="127"/>
    </row>
    <row r="99" spans="2:4" ht="11.25" customHeight="1" x14ac:dyDescent="0.2">
      <c r="B99" s="127"/>
      <c r="C99" s="127"/>
      <c r="D99" s="127"/>
    </row>
    <row r="100" spans="2:4" ht="11.25" customHeight="1" x14ac:dyDescent="0.2">
      <c r="B100" s="127"/>
      <c r="C100" s="127"/>
      <c r="D100" s="127"/>
    </row>
    <row r="101" spans="2:4" ht="11.25" customHeight="1" x14ac:dyDescent="0.2">
      <c r="B101" s="127"/>
      <c r="C101" s="127"/>
      <c r="D101" s="127"/>
    </row>
    <row r="102" spans="2:4" ht="11.25" customHeight="1" x14ac:dyDescent="0.2">
      <c r="B102" s="127"/>
      <c r="C102" s="127"/>
      <c r="D102" s="127"/>
    </row>
    <row r="103" spans="2:4" ht="11.25" customHeight="1" x14ac:dyDescent="0.2">
      <c r="B103" s="127"/>
      <c r="C103" s="127"/>
      <c r="D103" s="127"/>
    </row>
    <row r="104" spans="2:4" ht="11.25" customHeight="1" x14ac:dyDescent="0.2">
      <c r="B104" s="127"/>
      <c r="C104" s="127"/>
      <c r="D104" s="127"/>
    </row>
    <row r="105" spans="2:4" ht="11.25" customHeight="1" x14ac:dyDescent="0.2">
      <c r="B105" s="127"/>
      <c r="C105" s="127"/>
      <c r="D105" s="127"/>
    </row>
    <row r="106" spans="2:4" ht="11.25" customHeight="1" x14ac:dyDescent="0.2">
      <c r="B106" s="127"/>
      <c r="C106" s="127"/>
      <c r="D106" s="127"/>
    </row>
    <row r="107" spans="2:4" ht="11.25" customHeight="1" x14ac:dyDescent="0.2">
      <c r="B107" s="127"/>
      <c r="C107" s="127"/>
      <c r="D107" s="127"/>
    </row>
    <row r="108" spans="2:4" ht="11.25" customHeight="1" x14ac:dyDescent="0.2">
      <c r="B108" s="127"/>
      <c r="C108" s="127"/>
      <c r="D108" s="127"/>
    </row>
    <row r="109" spans="2:4" ht="11.25" customHeight="1" x14ac:dyDescent="0.2">
      <c r="B109" s="127"/>
      <c r="C109" s="127"/>
      <c r="D109" s="127"/>
    </row>
    <row r="110" spans="2:4" ht="11.25" customHeight="1" x14ac:dyDescent="0.2">
      <c r="B110" s="127"/>
      <c r="C110" s="127"/>
      <c r="D110" s="127"/>
    </row>
    <row r="111" spans="2:4" ht="11.25" customHeight="1" x14ac:dyDescent="0.2">
      <c r="B111" s="127"/>
      <c r="C111" s="127"/>
      <c r="D111" s="127"/>
    </row>
    <row r="112" spans="2:4" ht="11.25" customHeight="1" x14ac:dyDescent="0.2">
      <c r="B112" s="127"/>
      <c r="C112" s="127"/>
      <c r="D112" s="127"/>
    </row>
    <row r="113" spans="2:4" ht="11.25" customHeight="1" x14ac:dyDescent="0.2">
      <c r="B113" s="127"/>
      <c r="C113" s="127"/>
      <c r="D113" s="127"/>
    </row>
    <row r="114" spans="2:4" ht="11.25" customHeight="1" x14ac:dyDescent="0.2">
      <c r="B114" s="127"/>
      <c r="C114" s="127"/>
      <c r="D114" s="127"/>
    </row>
    <row r="115" spans="2:4" ht="11.25" customHeight="1" x14ac:dyDescent="0.2">
      <c r="B115" s="127"/>
      <c r="C115" s="127"/>
      <c r="D115" s="127"/>
    </row>
    <row r="116" spans="2:4" ht="11.25" customHeight="1" x14ac:dyDescent="0.2">
      <c r="B116" s="127"/>
      <c r="C116" s="127"/>
      <c r="D116" s="127"/>
    </row>
    <row r="117" spans="2:4" ht="11.25" customHeight="1" x14ac:dyDescent="0.2">
      <c r="B117" s="127"/>
      <c r="C117" s="127"/>
      <c r="D117" s="127"/>
    </row>
    <row r="118" spans="2:4" ht="11.25" customHeight="1" x14ac:dyDescent="0.2">
      <c r="B118" s="127"/>
      <c r="C118" s="127"/>
      <c r="D118" s="127"/>
    </row>
    <row r="119" spans="2:4" ht="11.25" customHeight="1" x14ac:dyDescent="0.2">
      <c r="B119" s="127"/>
      <c r="C119" s="127"/>
      <c r="D119" s="127"/>
    </row>
    <row r="120" spans="2:4" ht="11.25" customHeight="1" x14ac:dyDescent="0.2">
      <c r="B120" s="127"/>
      <c r="C120" s="127"/>
      <c r="D120" s="127"/>
    </row>
    <row r="121" spans="2:4" ht="11.25" customHeight="1" x14ac:dyDescent="0.2">
      <c r="B121" s="127"/>
      <c r="C121" s="127"/>
      <c r="D121" s="127"/>
    </row>
    <row r="122" spans="2:4" ht="11.25" customHeight="1" x14ac:dyDescent="0.2">
      <c r="B122" s="127"/>
      <c r="C122" s="127"/>
      <c r="D122" s="127"/>
    </row>
    <row r="123" spans="2:4" ht="11.25" customHeight="1" x14ac:dyDescent="0.2">
      <c r="B123" s="127"/>
      <c r="C123" s="127"/>
      <c r="D123" s="127"/>
    </row>
    <row r="124" spans="2:4" ht="11.25" customHeight="1" x14ac:dyDescent="0.2">
      <c r="B124" s="127"/>
      <c r="C124" s="127"/>
      <c r="D124" s="127"/>
    </row>
    <row r="125" spans="2:4" ht="11.25" customHeight="1" x14ac:dyDescent="0.2">
      <c r="B125" s="127"/>
      <c r="C125" s="127"/>
      <c r="D125" s="127"/>
    </row>
    <row r="126" spans="2:4" ht="11.25" customHeight="1" x14ac:dyDescent="0.2">
      <c r="B126" s="127"/>
      <c r="C126" s="127"/>
      <c r="D126" s="127"/>
    </row>
    <row r="127" spans="2:4" ht="11.25" customHeight="1" x14ac:dyDescent="0.2">
      <c r="B127" s="127"/>
      <c r="C127" s="127"/>
      <c r="D127" s="127"/>
    </row>
    <row r="128" spans="2:4" ht="11.25" customHeight="1" x14ac:dyDescent="0.2">
      <c r="B128" s="127"/>
      <c r="C128" s="127"/>
      <c r="D128" s="127"/>
    </row>
    <row r="129" spans="2:4" ht="11.25" customHeight="1" x14ac:dyDescent="0.2">
      <c r="B129" s="127"/>
      <c r="C129" s="127"/>
      <c r="D129" s="127"/>
    </row>
    <row r="130" spans="2:4" ht="11.25" customHeight="1" x14ac:dyDescent="0.2">
      <c r="B130" s="127"/>
      <c r="C130" s="127"/>
      <c r="D130" s="127"/>
    </row>
    <row r="131" spans="2:4" ht="11.25" customHeight="1" x14ac:dyDescent="0.2">
      <c r="B131" s="127"/>
      <c r="C131" s="127"/>
      <c r="D131" s="127"/>
    </row>
    <row r="132" spans="2:4" ht="11.25" customHeight="1" x14ac:dyDescent="0.2">
      <c r="B132" s="127"/>
      <c r="C132" s="127"/>
      <c r="D132" s="127"/>
    </row>
    <row r="133" spans="2:4" ht="11.25" customHeight="1" x14ac:dyDescent="0.2">
      <c r="B133" s="127"/>
      <c r="C133" s="127"/>
      <c r="D133" s="127"/>
    </row>
    <row r="134" spans="2:4" ht="11.25" customHeight="1" x14ac:dyDescent="0.2">
      <c r="B134" s="127"/>
      <c r="C134" s="127"/>
      <c r="D134" s="127"/>
    </row>
    <row r="135" spans="2:4" ht="11.25" customHeight="1" x14ac:dyDescent="0.2">
      <c r="B135" s="127"/>
      <c r="C135" s="127"/>
      <c r="D135" s="127"/>
    </row>
    <row r="136" spans="2:4" ht="11.25" customHeight="1" x14ac:dyDescent="0.2">
      <c r="B136" s="127"/>
      <c r="C136" s="127"/>
      <c r="D136" s="127"/>
    </row>
    <row r="137" spans="2:4" ht="11.25" customHeight="1" x14ac:dyDescent="0.2">
      <c r="B137" s="127"/>
      <c r="C137" s="127"/>
      <c r="D137" s="127"/>
    </row>
    <row r="138" spans="2:4" ht="11.25" customHeight="1" x14ac:dyDescent="0.2">
      <c r="B138" s="127"/>
      <c r="C138" s="127"/>
      <c r="D138" s="127"/>
    </row>
    <row r="139" spans="2:4" ht="11.25" customHeight="1" x14ac:dyDescent="0.2">
      <c r="B139" s="127"/>
      <c r="C139" s="127"/>
      <c r="D139" s="127"/>
    </row>
    <row r="140" spans="2:4" ht="11.25" customHeight="1" x14ac:dyDescent="0.2">
      <c r="B140" s="127"/>
      <c r="C140" s="127"/>
      <c r="D140" s="127"/>
    </row>
    <row r="141" spans="2:4" ht="11.25" customHeight="1" x14ac:dyDescent="0.2">
      <c r="B141" s="127"/>
      <c r="C141" s="127"/>
      <c r="D141" s="127"/>
    </row>
    <row r="142" spans="2:4" ht="11.25" customHeight="1" x14ac:dyDescent="0.2">
      <c r="B142" s="127"/>
      <c r="C142" s="127"/>
      <c r="D142" s="127"/>
    </row>
    <row r="143" spans="2:4" ht="11.25" customHeight="1" x14ac:dyDescent="0.2">
      <c r="B143" s="127"/>
      <c r="C143" s="127"/>
      <c r="D143" s="127"/>
    </row>
    <row r="144" spans="2:4" ht="11.25" customHeight="1" x14ac:dyDescent="0.2">
      <c r="B144" s="127"/>
      <c r="C144" s="127"/>
      <c r="D144" s="127"/>
    </row>
    <row r="145" spans="2:4" ht="11.25" customHeight="1" x14ac:dyDescent="0.2">
      <c r="B145" s="127"/>
      <c r="C145" s="127"/>
      <c r="D145" s="127"/>
    </row>
    <row r="146" spans="2:4" ht="11.25" customHeight="1" x14ac:dyDescent="0.2">
      <c r="B146" s="127"/>
      <c r="C146" s="127"/>
      <c r="D146" s="127"/>
    </row>
    <row r="147" spans="2:4" ht="11.25" customHeight="1" x14ac:dyDescent="0.2">
      <c r="B147" s="127"/>
      <c r="C147" s="127"/>
      <c r="D147" s="127"/>
    </row>
    <row r="148" spans="2:4" ht="11.25" customHeight="1" x14ac:dyDescent="0.2">
      <c r="B148" s="127"/>
      <c r="C148" s="127"/>
      <c r="D148" s="127"/>
    </row>
    <row r="149" spans="2:4" ht="11.25" customHeight="1" x14ac:dyDescent="0.2">
      <c r="B149" s="127"/>
      <c r="C149" s="127"/>
      <c r="D149" s="127"/>
    </row>
    <row r="150" spans="2:4" ht="11.25" customHeight="1" x14ac:dyDescent="0.2">
      <c r="B150" s="127"/>
      <c r="C150" s="127"/>
      <c r="D150" s="127"/>
    </row>
    <row r="151" spans="2:4" ht="11.25" customHeight="1" x14ac:dyDescent="0.2">
      <c r="B151" s="127"/>
      <c r="C151" s="127"/>
      <c r="D151" s="127"/>
    </row>
    <row r="152" spans="2:4" ht="11.25" customHeight="1" x14ac:dyDescent="0.2">
      <c r="B152" s="127"/>
      <c r="C152" s="127"/>
      <c r="D152" s="127"/>
    </row>
    <row r="153" spans="2:4" ht="11.25" customHeight="1" x14ac:dyDescent="0.2">
      <c r="B153" s="127"/>
      <c r="C153" s="127"/>
      <c r="D153" s="127"/>
    </row>
    <row r="154" spans="2:4" ht="11.25" customHeight="1" x14ac:dyDescent="0.2">
      <c r="B154" s="127"/>
      <c r="C154" s="127"/>
      <c r="D154" s="127"/>
    </row>
    <row r="155" spans="2:4" ht="11.25" customHeight="1" x14ac:dyDescent="0.2">
      <c r="B155" s="127"/>
      <c r="C155" s="127"/>
      <c r="D155" s="127"/>
    </row>
    <row r="156" spans="2:4" ht="11.25" customHeight="1" x14ac:dyDescent="0.2">
      <c r="B156" s="127"/>
      <c r="C156" s="127"/>
      <c r="D156" s="127"/>
    </row>
    <row r="157" spans="2:4" ht="11.25" customHeight="1" x14ac:dyDescent="0.2">
      <c r="B157" s="127"/>
      <c r="C157" s="127"/>
      <c r="D157" s="127"/>
    </row>
    <row r="158" spans="2:4" ht="11.25" customHeight="1" x14ac:dyDescent="0.2">
      <c r="B158" s="127"/>
      <c r="C158" s="127"/>
      <c r="D158" s="127"/>
    </row>
    <row r="159" spans="2:4" ht="11.25" customHeight="1" x14ac:dyDescent="0.2">
      <c r="B159" s="127"/>
      <c r="C159" s="127"/>
      <c r="D159" s="127"/>
    </row>
    <row r="160" spans="2:4" ht="11.25" customHeight="1" x14ac:dyDescent="0.2">
      <c r="B160" s="127"/>
      <c r="C160" s="127"/>
      <c r="D160" s="127"/>
    </row>
    <row r="161" spans="2:4" ht="11.25" customHeight="1" x14ac:dyDescent="0.2">
      <c r="B161" s="127"/>
      <c r="C161" s="127"/>
      <c r="D161" s="127"/>
    </row>
    <row r="162" spans="2:4" ht="11.25" customHeight="1" x14ac:dyDescent="0.2">
      <c r="B162" s="127"/>
      <c r="C162" s="127"/>
      <c r="D162" s="127"/>
    </row>
    <row r="163" spans="2:4" ht="11.25" customHeight="1" x14ac:dyDescent="0.2">
      <c r="B163" s="127"/>
      <c r="C163" s="127"/>
      <c r="D163" s="127"/>
    </row>
    <row r="164" spans="2:4" ht="11.25" customHeight="1" x14ac:dyDescent="0.2">
      <c r="B164" s="127"/>
      <c r="C164" s="127"/>
      <c r="D164" s="127"/>
    </row>
    <row r="165" spans="2:4" ht="11.25" customHeight="1" x14ac:dyDescent="0.2">
      <c r="B165" s="127"/>
      <c r="C165" s="127"/>
      <c r="D165" s="127"/>
    </row>
    <row r="166" spans="2:4" ht="11.25" customHeight="1" x14ac:dyDescent="0.2">
      <c r="B166" s="127"/>
      <c r="C166" s="127"/>
      <c r="D166" s="127"/>
    </row>
    <row r="167" spans="2:4" ht="11.25" customHeight="1" x14ac:dyDescent="0.2">
      <c r="B167" s="127"/>
      <c r="C167" s="127"/>
      <c r="D167" s="127"/>
    </row>
    <row r="168" spans="2:4" ht="11.25" customHeight="1" x14ac:dyDescent="0.2">
      <c r="B168" s="127"/>
      <c r="C168" s="127"/>
      <c r="D168" s="127"/>
    </row>
    <row r="169" spans="2:4" ht="11.25" customHeight="1" x14ac:dyDescent="0.2">
      <c r="B169" s="127"/>
      <c r="C169" s="127"/>
      <c r="D169" s="127"/>
    </row>
    <row r="170" spans="2:4" ht="11.25" customHeight="1" x14ac:dyDescent="0.2">
      <c r="B170" s="127"/>
      <c r="C170" s="127"/>
      <c r="D170" s="127"/>
    </row>
    <row r="171" spans="2:4" ht="11.25" customHeight="1" x14ac:dyDescent="0.2">
      <c r="B171" s="127"/>
      <c r="C171" s="127"/>
      <c r="D171" s="127"/>
    </row>
    <row r="172" spans="2:4" ht="11.25" customHeight="1" x14ac:dyDescent="0.2">
      <c r="B172" s="127"/>
      <c r="C172" s="127"/>
      <c r="D172" s="127"/>
    </row>
    <row r="173" spans="2:4" ht="11.25" customHeight="1" x14ac:dyDescent="0.2">
      <c r="B173" s="127"/>
      <c r="C173" s="127"/>
      <c r="D173" s="127"/>
    </row>
    <row r="174" spans="2:4" ht="11.25" customHeight="1" x14ac:dyDescent="0.2">
      <c r="B174" s="127"/>
      <c r="C174" s="127"/>
      <c r="D174" s="127"/>
    </row>
    <row r="175" spans="2:4" ht="11.25" customHeight="1" x14ac:dyDescent="0.2">
      <c r="B175" s="127"/>
      <c r="C175" s="127"/>
      <c r="D175" s="127"/>
    </row>
    <row r="176" spans="2:4" ht="11.25" customHeight="1" x14ac:dyDescent="0.2">
      <c r="B176" s="127"/>
      <c r="C176" s="127"/>
      <c r="D176" s="127"/>
    </row>
    <row r="177" spans="2:4" ht="11.25" customHeight="1" x14ac:dyDescent="0.2">
      <c r="B177" s="127"/>
      <c r="C177" s="127"/>
      <c r="D177" s="127"/>
    </row>
    <row r="178" spans="2:4" ht="11.25" customHeight="1" x14ac:dyDescent="0.2">
      <c r="B178" s="127"/>
      <c r="C178" s="127"/>
      <c r="D178" s="127"/>
    </row>
    <row r="179" spans="2:4" ht="11.25" customHeight="1" x14ac:dyDescent="0.2">
      <c r="B179" s="127"/>
      <c r="C179" s="127"/>
      <c r="D179" s="127"/>
    </row>
    <row r="180" spans="2:4" ht="11.25" customHeight="1" x14ac:dyDescent="0.2">
      <c r="B180" s="127"/>
      <c r="C180" s="127"/>
      <c r="D180" s="127"/>
    </row>
    <row r="181" spans="2:4" ht="11.25" customHeight="1" x14ac:dyDescent="0.2">
      <c r="B181" s="127"/>
      <c r="C181" s="127"/>
      <c r="D181" s="127"/>
    </row>
    <row r="182" spans="2:4" ht="11.25" customHeight="1" x14ac:dyDescent="0.2">
      <c r="B182" s="127"/>
      <c r="C182" s="127"/>
      <c r="D182" s="127"/>
    </row>
    <row r="183" spans="2:4" ht="11.25" customHeight="1" x14ac:dyDescent="0.2">
      <c r="B183" s="127"/>
      <c r="C183" s="127"/>
      <c r="D183" s="127"/>
    </row>
    <row r="184" spans="2:4" ht="11.25" customHeight="1" x14ac:dyDescent="0.2">
      <c r="B184" s="127"/>
      <c r="C184" s="127"/>
      <c r="D184" s="127"/>
    </row>
    <row r="185" spans="2:4" ht="11.25" customHeight="1" x14ac:dyDescent="0.2">
      <c r="B185" s="127"/>
      <c r="C185" s="127"/>
      <c r="D185" s="127"/>
    </row>
    <row r="186" spans="2:4" ht="11.25" customHeight="1" x14ac:dyDescent="0.2">
      <c r="B186" s="127"/>
      <c r="C186" s="127"/>
      <c r="D186" s="127"/>
    </row>
    <row r="187" spans="2:4" ht="11.25" customHeight="1" x14ac:dyDescent="0.2">
      <c r="B187" s="127"/>
      <c r="C187" s="127"/>
      <c r="D187" s="127"/>
    </row>
    <row r="188" spans="2:4" ht="11.25" customHeight="1" x14ac:dyDescent="0.2">
      <c r="B188" s="127"/>
      <c r="C188" s="127"/>
      <c r="D188" s="127"/>
    </row>
    <row r="189" spans="2:4" ht="11.25" customHeight="1" x14ac:dyDescent="0.2">
      <c r="B189" s="127"/>
      <c r="C189" s="127"/>
      <c r="D189" s="127"/>
    </row>
    <row r="190" spans="2:4" ht="11.25" customHeight="1" x14ac:dyDescent="0.2">
      <c r="B190" s="127"/>
      <c r="C190" s="127"/>
      <c r="D190" s="127"/>
    </row>
    <row r="191" spans="2:4" ht="11.25" customHeight="1" x14ac:dyDescent="0.2">
      <c r="B191" s="127"/>
      <c r="C191" s="127"/>
      <c r="D191" s="127"/>
    </row>
    <row r="192" spans="2:4" ht="11.25" customHeight="1" x14ac:dyDescent="0.2">
      <c r="B192" s="127"/>
      <c r="C192" s="127"/>
      <c r="D192" s="127"/>
    </row>
    <row r="193" spans="2:4" ht="11.25" customHeight="1" x14ac:dyDescent="0.2">
      <c r="B193" s="127"/>
      <c r="C193" s="127"/>
      <c r="D193" s="127"/>
    </row>
    <row r="194" spans="2:4" ht="11.25" customHeight="1" x14ac:dyDescent="0.2">
      <c r="B194" s="127"/>
      <c r="C194" s="127"/>
      <c r="D194" s="127"/>
    </row>
    <row r="195" spans="2:4" ht="11.25" customHeight="1" x14ac:dyDescent="0.2">
      <c r="B195" s="127"/>
      <c r="C195" s="127"/>
      <c r="D195" s="127"/>
    </row>
    <row r="196" spans="2:4" ht="11.25" customHeight="1" x14ac:dyDescent="0.2">
      <c r="B196" s="127"/>
      <c r="C196" s="127"/>
      <c r="D196" s="127"/>
    </row>
    <row r="197" spans="2:4" ht="11.25" customHeight="1" x14ac:dyDescent="0.2">
      <c r="B197" s="127"/>
      <c r="C197" s="127"/>
      <c r="D197" s="127"/>
    </row>
    <row r="198" spans="2:4" ht="11.25" customHeight="1" x14ac:dyDescent="0.2">
      <c r="B198" s="127"/>
      <c r="C198" s="127"/>
      <c r="D198" s="127"/>
    </row>
    <row r="199" spans="2:4" ht="11.25" customHeight="1" x14ac:dyDescent="0.2">
      <c r="B199" s="127"/>
      <c r="C199" s="127"/>
      <c r="D199" s="127"/>
    </row>
    <row r="200" spans="2:4" ht="11.25" customHeight="1" x14ac:dyDescent="0.2">
      <c r="B200" s="127"/>
      <c r="C200" s="127"/>
      <c r="D200" s="127"/>
    </row>
    <row r="201" spans="2:4" ht="11.25" customHeight="1" x14ac:dyDescent="0.2">
      <c r="B201" s="127"/>
      <c r="C201" s="127"/>
      <c r="D201" s="127"/>
    </row>
    <row r="202" spans="2:4" ht="11.25" customHeight="1" x14ac:dyDescent="0.2">
      <c r="B202" s="127"/>
      <c r="C202" s="127"/>
      <c r="D202" s="127"/>
    </row>
    <row r="203" spans="2:4" ht="11.25" customHeight="1" x14ac:dyDescent="0.2">
      <c r="B203" s="127"/>
      <c r="C203" s="127"/>
      <c r="D203" s="127"/>
    </row>
    <row r="204" spans="2:4" ht="11.25" customHeight="1" x14ac:dyDescent="0.2">
      <c r="B204" s="127"/>
      <c r="C204" s="127"/>
      <c r="D204" s="127"/>
    </row>
    <row r="205" spans="2:4" ht="11.25" customHeight="1" x14ac:dyDescent="0.2">
      <c r="B205" s="127"/>
      <c r="C205" s="127"/>
      <c r="D205" s="127"/>
    </row>
    <row r="206" spans="2:4" ht="11.25" customHeight="1" x14ac:dyDescent="0.2">
      <c r="B206" s="127"/>
      <c r="C206" s="127"/>
      <c r="D206" s="127"/>
    </row>
    <row r="207" spans="2:4" ht="11.25" customHeight="1" x14ac:dyDescent="0.2">
      <c r="B207" s="127"/>
      <c r="C207" s="127"/>
      <c r="D207" s="127"/>
    </row>
    <row r="208" spans="2:4" ht="11.25" customHeight="1" x14ac:dyDescent="0.2">
      <c r="B208" s="127"/>
      <c r="C208" s="127"/>
      <c r="D208" s="127"/>
    </row>
    <row r="209" spans="2:4" ht="11.25" customHeight="1" x14ac:dyDescent="0.2">
      <c r="B209" s="127"/>
      <c r="C209" s="127"/>
      <c r="D209" s="127"/>
    </row>
    <row r="210" spans="2:4" ht="11.25" customHeight="1" x14ac:dyDescent="0.2">
      <c r="B210" s="127"/>
      <c r="C210" s="127"/>
      <c r="D210" s="127"/>
    </row>
    <row r="211" spans="2:4" ht="11.25" customHeight="1" x14ac:dyDescent="0.2">
      <c r="B211" s="127"/>
      <c r="C211" s="127"/>
      <c r="D211" s="127"/>
    </row>
    <row r="212" spans="2:4" ht="11.25" customHeight="1" x14ac:dyDescent="0.2">
      <c r="B212" s="127"/>
      <c r="C212" s="127"/>
      <c r="D212" s="127"/>
    </row>
    <row r="213" spans="2:4" ht="11.25" customHeight="1" x14ac:dyDescent="0.2">
      <c r="B213" s="127"/>
      <c r="C213" s="127"/>
      <c r="D213" s="127"/>
    </row>
    <row r="214" spans="2:4" ht="11.25" customHeight="1" x14ac:dyDescent="0.2">
      <c r="B214" s="127"/>
      <c r="C214" s="127"/>
      <c r="D214" s="127"/>
    </row>
    <row r="215" spans="2:4" ht="11.25" customHeight="1" x14ac:dyDescent="0.2">
      <c r="B215" s="127"/>
      <c r="C215" s="127"/>
      <c r="D215" s="127"/>
    </row>
    <row r="216" spans="2:4" ht="11.25" customHeight="1" x14ac:dyDescent="0.2">
      <c r="B216" s="127"/>
      <c r="C216" s="127"/>
      <c r="D216" s="127"/>
    </row>
    <row r="217" spans="2:4" ht="11.25" customHeight="1" x14ac:dyDescent="0.2">
      <c r="B217" s="127"/>
      <c r="C217" s="127"/>
      <c r="D217" s="127"/>
    </row>
    <row r="218" spans="2:4" ht="11.25" customHeight="1" x14ac:dyDescent="0.2">
      <c r="B218" s="127"/>
      <c r="C218" s="127"/>
      <c r="D218" s="127"/>
    </row>
    <row r="219" spans="2:4" ht="11.25" customHeight="1" x14ac:dyDescent="0.2">
      <c r="B219" s="127"/>
      <c r="C219" s="127"/>
      <c r="D219" s="127"/>
    </row>
    <row r="220" spans="2:4" ht="11.25" customHeight="1" x14ac:dyDescent="0.2">
      <c r="B220" s="127"/>
      <c r="C220" s="127"/>
      <c r="D220" s="127"/>
    </row>
    <row r="221" spans="2:4" ht="11.25" customHeight="1" x14ac:dyDescent="0.2">
      <c r="B221" s="127"/>
      <c r="C221" s="127"/>
      <c r="D221" s="127"/>
    </row>
    <row r="222" spans="2:4" ht="11.25" customHeight="1" x14ac:dyDescent="0.2">
      <c r="B222" s="127"/>
      <c r="C222" s="127"/>
      <c r="D222" s="127"/>
    </row>
    <row r="223" spans="2:4" ht="11.25" customHeight="1" x14ac:dyDescent="0.2">
      <c r="B223" s="127"/>
      <c r="C223" s="127"/>
      <c r="D223" s="127"/>
    </row>
    <row r="224" spans="2:4" ht="11.25" customHeight="1" x14ac:dyDescent="0.2">
      <c r="B224" s="127"/>
      <c r="C224" s="127"/>
      <c r="D224" s="127"/>
    </row>
    <row r="225" spans="2:4" ht="11.25" customHeight="1" x14ac:dyDescent="0.2">
      <c r="B225" s="127"/>
      <c r="C225" s="127"/>
      <c r="D225" s="127"/>
    </row>
    <row r="226" spans="2:4" ht="11.25" customHeight="1" x14ac:dyDescent="0.2">
      <c r="B226" s="127"/>
      <c r="C226" s="127"/>
      <c r="D226" s="127"/>
    </row>
    <row r="227" spans="2:4" ht="11.25" customHeight="1" x14ac:dyDescent="0.2">
      <c r="B227" s="127"/>
      <c r="C227" s="127"/>
      <c r="D227" s="127"/>
    </row>
    <row r="228" spans="2:4" ht="11.25" customHeight="1" x14ac:dyDescent="0.2">
      <c r="B228" s="127"/>
      <c r="C228" s="127"/>
      <c r="D228" s="127"/>
    </row>
    <row r="229" spans="2:4" ht="11.25" customHeight="1" x14ac:dyDescent="0.2">
      <c r="B229" s="127"/>
      <c r="C229" s="127"/>
      <c r="D229" s="127"/>
    </row>
    <row r="230" spans="2:4" ht="11.25" customHeight="1" x14ac:dyDescent="0.2">
      <c r="B230" s="127"/>
      <c r="C230" s="127"/>
      <c r="D230" s="127"/>
    </row>
    <row r="231" spans="2:4" ht="11.25" customHeight="1" x14ac:dyDescent="0.2">
      <c r="B231" s="127"/>
      <c r="C231" s="127"/>
      <c r="D231" s="127"/>
    </row>
    <row r="232" spans="2:4" ht="11.25" customHeight="1" x14ac:dyDescent="0.2">
      <c r="B232" s="127"/>
      <c r="C232" s="127"/>
      <c r="D232" s="127"/>
    </row>
    <row r="233" spans="2:4" ht="11.25" customHeight="1" x14ac:dyDescent="0.2">
      <c r="B233" s="127"/>
      <c r="C233" s="127"/>
      <c r="D233" s="127"/>
    </row>
    <row r="234" spans="2:4" ht="11.25" customHeight="1" x14ac:dyDescent="0.2">
      <c r="B234" s="127"/>
      <c r="C234" s="127"/>
      <c r="D234" s="127"/>
    </row>
    <row r="235" spans="2:4" ht="11.25" customHeight="1" x14ac:dyDescent="0.2">
      <c r="B235" s="127"/>
      <c r="C235" s="127"/>
      <c r="D235" s="127"/>
    </row>
    <row r="236" spans="2:4" ht="11.25" customHeight="1" x14ac:dyDescent="0.2">
      <c r="B236" s="127"/>
      <c r="C236" s="127"/>
      <c r="D236" s="127"/>
    </row>
    <row r="237" spans="2:4" ht="11.25" customHeight="1" x14ac:dyDescent="0.2">
      <c r="B237" s="127"/>
      <c r="C237" s="127"/>
      <c r="D237" s="127"/>
    </row>
    <row r="238" spans="2:4" ht="11.25" customHeight="1" x14ac:dyDescent="0.2">
      <c r="B238" s="127"/>
      <c r="C238" s="127"/>
      <c r="D238" s="127"/>
    </row>
    <row r="239" spans="2:4" ht="11.25" customHeight="1" x14ac:dyDescent="0.2">
      <c r="B239" s="127"/>
      <c r="C239" s="127"/>
      <c r="D239" s="127"/>
    </row>
    <row r="240" spans="2:4" ht="11.25" customHeight="1" x14ac:dyDescent="0.2">
      <c r="B240" s="127"/>
      <c r="C240" s="127"/>
      <c r="D240" s="127"/>
    </row>
    <row r="241" spans="2:4" ht="11.25" customHeight="1" x14ac:dyDescent="0.2">
      <c r="B241" s="127"/>
      <c r="C241" s="127"/>
      <c r="D241" s="127"/>
    </row>
    <row r="242" spans="2:4" ht="11.25" customHeight="1" x14ac:dyDescent="0.2">
      <c r="B242" s="127"/>
      <c r="C242" s="127"/>
      <c r="D242" s="127"/>
    </row>
    <row r="243" spans="2:4" ht="11.25" customHeight="1" x14ac:dyDescent="0.2">
      <c r="B243" s="127"/>
      <c r="C243" s="127"/>
      <c r="D243" s="127"/>
    </row>
    <row r="244" spans="2:4" ht="11.25" customHeight="1" x14ac:dyDescent="0.2">
      <c r="B244" s="127"/>
      <c r="C244" s="127"/>
      <c r="D244" s="127"/>
    </row>
    <row r="245" spans="2:4" ht="11.25" customHeight="1" x14ac:dyDescent="0.2">
      <c r="B245" s="127"/>
      <c r="C245" s="127"/>
      <c r="D245" s="127"/>
    </row>
    <row r="246" spans="2:4" ht="11.25" customHeight="1" x14ac:dyDescent="0.2">
      <c r="B246" s="127"/>
      <c r="C246" s="127"/>
      <c r="D246" s="127"/>
    </row>
    <row r="247" spans="2:4" ht="11.25" customHeight="1" x14ac:dyDescent="0.2">
      <c r="B247" s="127"/>
      <c r="C247" s="127"/>
      <c r="D247" s="127"/>
    </row>
    <row r="248" spans="2:4" ht="11.25" customHeight="1" x14ac:dyDescent="0.2">
      <c r="B248" s="127"/>
      <c r="C248" s="127"/>
      <c r="D248" s="127"/>
    </row>
    <row r="249" spans="2:4" ht="11.25" customHeight="1" x14ac:dyDescent="0.2">
      <c r="B249" s="127"/>
      <c r="C249" s="127"/>
      <c r="D249" s="127"/>
    </row>
    <row r="250" spans="2:4" ht="11.25" customHeight="1" x14ac:dyDescent="0.2">
      <c r="B250" s="127"/>
      <c r="C250" s="127"/>
      <c r="D250" s="127"/>
    </row>
    <row r="251" spans="2:4" ht="11.25" customHeight="1" x14ac:dyDescent="0.2">
      <c r="B251" s="127"/>
      <c r="C251" s="127"/>
      <c r="D251" s="127"/>
    </row>
    <row r="252" spans="2:4" ht="11.25" customHeight="1" x14ac:dyDescent="0.2">
      <c r="B252" s="127"/>
      <c r="C252" s="127"/>
      <c r="D252" s="127"/>
    </row>
    <row r="253" spans="2:4" ht="11.25" customHeight="1" x14ac:dyDescent="0.2">
      <c r="B253" s="127"/>
      <c r="C253" s="127"/>
      <c r="D253" s="127"/>
    </row>
    <row r="254" spans="2:4" ht="11.25" customHeight="1" x14ac:dyDescent="0.2">
      <c r="B254" s="127"/>
      <c r="C254" s="127"/>
      <c r="D254" s="127"/>
    </row>
    <row r="255" spans="2:4" ht="11.25" customHeight="1" x14ac:dyDescent="0.2">
      <c r="B255" s="127"/>
      <c r="C255" s="127"/>
      <c r="D255" s="127"/>
    </row>
    <row r="256" spans="2:4" ht="11.25" customHeight="1" x14ac:dyDescent="0.2">
      <c r="B256" s="127"/>
      <c r="C256" s="127"/>
      <c r="D256" s="127"/>
    </row>
    <row r="257" spans="2:4" ht="11.25" customHeight="1" x14ac:dyDescent="0.2">
      <c r="B257" s="127"/>
      <c r="C257" s="127"/>
      <c r="D257" s="127"/>
    </row>
    <row r="258" spans="2:4" ht="11.25" customHeight="1" x14ac:dyDescent="0.2">
      <c r="B258" s="127"/>
      <c r="C258" s="127"/>
      <c r="D258" s="127"/>
    </row>
    <row r="259" spans="2:4" ht="11.25" customHeight="1" x14ac:dyDescent="0.2">
      <c r="B259" s="127"/>
      <c r="C259" s="127"/>
      <c r="D259" s="127"/>
    </row>
    <row r="260" spans="2:4" ht="11.25" customHeight="1" x14ac:dyDescent="0.2">
      <c r="B260" s="127"/>
      <c r="C260" s="127"/>
      <c r="D260" s="127"/>
    </row>
    <row r="261" spans="2:4" ht="11.25" customHeight="1" x14ac:dyDescent="0.2">
      <c r="B261" s="127"/>
      <c r="C261" s="127"/>
      <c r="D261" s="127"/>
    </row>
    <row r="262" spans="2:4" ht="11.25" customHeight="1" x14ac:dyDescent="0.2">
      <c r="B262" s="127"/>
      <c r="C262" s="127"/>
      <c r="D262" s="127"/>
    </row>
    <row r="263" spans="2:4" ht="11.25" customHeight="1" x14ac:dyDescent="0.2">
      <c r="B263" s="127"/>
      <c r="C263" s="127"/>
      <c r="D263" s="127"/>
    </row>
    <row r="264" spans="2:4" ht="11.25" customHeight="1" x14ac:dyDescent="0.2">
      <c r="B264" s="127"/>
      <c r="C264" s="127"/>
      <c r="D264" s="127"/>
    </row>
    <row r="265" spans="2:4" ht="11.25" customHeight="1" x14ac:dyDescent="0.2">
      <c r="B265" s="127"/>
      <c r="C265" s="127"/>
      <c r="D265" s="127"/>
    </row>
    <row r="266" spans="2:4" ht="11.25" customHeight="1" x14ac:dyDescent="0.2">
      <c r="B266" s="127"/>
      <c r="C266" s="127"/>
      <c r="D266" s="127"/>
    </row>
    <row r="267" spans="2:4" ht="11.25" customHeight="1" x14ac:dyDescent="0.2">
      <c r="B267" s="127"/>
      <c r="C267" s="127"/>
      <c r="D267" s="127"/>
    </row>
    <row r="268" spans="2:4" ht="11.25" customHeight="1" x14ac:dyDescent="0.2">
      <c r="B268" s="127"/>
      <c r="C268" s="127"/>
      <c r="D268" s="127"/>
    </row>
    <row r="269" spans="2:4" ht="11.25" customHeight="1" x14ac:dyDescent="0.2">
      <c r="B269" s="127"/>
      <c r="C269" s="127"/>
      <c r="D269" s="127"/>
    </row>
    <row r="270" spans="2:4" ht="11.25" customHeight="1" x14ac:dyDescent="0.2">
      <c r="B270" s="127"/>
      <c r="C270" s="127"/>
      <c r="D270" s="127"/>
    </row>
    <row r="271" spans="2:4" ht="11.25" customHeight="1" x14ac:dyDescent="0.2">
      <c r="B271" s="127"/>
      <c r="C271" s="127"/>
      <c r="D271" s="127"/>
    </row>
    <row r="272" spans="2:4" ht="11.25" customHeight="1" x14ac:dyDescent="0.2">
      <c r="B272" s="127"/>
      <c r="C272" s="127"/>
      <c r="D272" s="127"/>
    </row>
    <row r="273" spans="2:4" ht="11.25" customHeight="1" x14ac:dyDescent="0.2">
      <c r="B273" s="127"/>
      <c r="C273" s="127"/>
      <c r="D273" s="127"/>
    </row>
    <row r="274" spans="2:4" ht="11.25" customHeight="1" x14ac:dyDescent="0.2">
      <c r="B274" s="127"/>
      <c r="C274" s="127"/>
      <c r="D274" s="127"/>
    </row>
    <row r="275" spans="2:4" ht="11.25" customHeight="1" x14ac:dyDescent="0.2">
      <c r="B275" s="127"/>
      <c r="C275" s="127"/>
      <c r="D275" s="127"/>
    </row>
    <row r="276" spans="2:4" ht="11.25" customHeight="1" x14ac:dyDescent="0.2">
      <c r="B276" s="127"/>
      <c r="C276" s="127"/>
      <c r="D276" s="127"/>
    </row>
    <row r="277" spans="2:4" ht="11.25" customHeight="1" x14ac:dyDescent="0.2">
      <c r="B277" s="127"/>
      <c r="C277" s="127"/>
      <c r="D277" s="127"/>
    </row>
    <row r="278" spans="2:4" ht="11.25" customHeight="1" x14ac:dyDescent="0.2">
      <c r="B278" s="127"/>
      <c r="C278" s="127"/>
      <c r="D278" s="127"/>
    </row>
    <row r="279" spans="2:4" ht="11.25" customHeight="1" x14ac:dyDescent="0.2">
      <c r="B279" s="127"/>
      <c r="C279" s="127"/>
      <c r="D279" s="127"/>
    </row>
    <row r="280" spans="2:4" ht="11.25" customHeight="1" x14ac:dyDescent="0.2">
      <c r="B280" s="127"/>
      <c r="C280" s="127"/>
      <c r="D280" s="127"/>
    </row>
    <row r="281" spans="2:4" ht="11.25" customHeight="1" x14ac:dyDescent="0.2">
      <c r="B281" s="127"/>
      <c r="C281" s="127"/>
      <c r="D281" s="127"/>
    </row>
    <row r="282" spans="2:4" ht="11.25" customHeight="1" x14ac:dyDescent="0.2">
      <c r="B282" s="127"/>
      <c r="C282" s="127"/>
      <c r="D282" s="127"/>
    </row>
    <row r="283" spans="2:4" ht="11.25" customHeight="1" x14ac:dyDescent="0.2">
      <c r="B283" s="127"/>
      <c r="C283" s="127"/>
      <c r="D283" s="127"/>
    </row>
    <row r="284" spans="2:4" ht="11.25" customHeight="1" x14ac:dyDescent="0.2">
      <c r="B284" s="127"/>
      <c r="C284" s="127"/>
      <c r="D284" s="127"/>
    </row>
    <row r="285" spans="2:4" ht="11.25" customHeight="1" x14ac:dyDescent="0.2">
      <c r="B285" s="127"/>
      <c r="C285" s="127"/>
      <c r="D285" s="127"/>
    </row>
    <row r="286" spans="2:4" ht="11.25" customHeight="1" x14ac:dyDescent="0.2">
      <c r="B286" s="127"/>
      <c r="C286" s="127"/>
      <c r="D286" s="127"/>
    </row>
    <row r="287" spans="2:4" ht="11.25" customHeight="1" x14ac:dyDescent="0.2">
      <c r="B287" s="127"/>
      <c r="C287" s="127"/>
      <c r="D287" s="127"/>
    </row>
    <row r="288" spans="2:4" ht="11.25" customHeight="1" x14ac:dyDescent="0.2">
      <c r="B288" s="127"/>
      <c r="C288" s="127"/>
      <c r="D288" s="127"/>
    </row>
    <row r="289" spans="2:4" ht="11.25" customHeight="1" x14ac:dyDescent="0.2">
      <c r="B289" s="127"/>
      <c r="C289" s="127"/>
      <c r="D289" s="127"/>
    </row>
    <row r="290" spans="2:4" ht="11.25" customHeight="1" x14ac:dyDescent="0.2">
      <c r="B290" s="127"/>
      <c r="C290" s="127"/>
      <c r="D290" s="127"/>
    </row>
    <row r="291" spans="2:4" ht="11.25" customHeight="1" x14ac:dyDescent="0.2">
      <c r="B291" s="127"/>
      <c r="C291" s="127"/>
      <c r="D291" s="127"/>
    </row>
    <row r="292" spans="2:4" ht="11.25" customHeight="1" x14ac:dyDescent="0.2">
      <c r="B292" s="127"/>
      <c r="C292" s="127"/>
      <c r="D292" s="127"/>
    </row>
    <row r="293" spans="2:4" ht="11.25" customHeight="1" x14ac:dyDescent="0.2">
      <c r="B293" s="127"/>
      <c r="C293" s="127"/>
      <c r="D293" s="127"/>
    </row>
    <row r="294" spans="2:4" ht="11.25" customHeight="1" x14ac:dyDescent="0.2">
      <c r="B294" s="127"/>
      <c r="C294" s="127"/>
      <c r="D294" s="127"/>
    </row>
    <row r="295" spans="2:4" ht="11.25" customHeight="1" x14ac:dyDescent="0.2">
      <c r="B295" s="127"/>
      <c r="C295" s="127"/>
      <c r="D295" s="127"/>
    </row>
    <row r="296" spans="2:4" ht="11.25" customHeight="1" x14ac:dyDescent="0.2">
      <c r="B296" s="127"/>
      <c r="C296" s="127"/>
      <c r="D296" s="127"/>
    </row>
    <row r="297" spans="2:4" ht="11.25" customHeight="1" x14ac:dyDescent="0.2">
      <c r="B297" s="127"/>
      <c r="C297" s="127"/>
      <c r="D297" s="127"/>
    </row>
    <row r="298" spans="2:4" ht="11.25" customHeight="1" x14ac:dyDescent="0.2">
      <c r="B298" s="127"/>
      <c r="C298" s="127"/>
      <c r="D298" s="127"/>
    </row>
    <row r="299" spans="2:4" ht="11.25" customHeight="1" x14ac:dyDescent="0.2">
      <c r="B299" s="127"/>
      <c r="C299" s="127"/>
      <c r="D299" s="127"/>
    </row>
    <row r="300" spans="2:4" ht="11.25" customHeight="1" x14ac:dyDescent="0.2">
      <c r="B300" s="127"/>
      <c r="C300" s="127"/>
      <c r="D300" s="127"/>
    </row>
    <row r="301" spans="2:4" ht="11.25" customHeight="1" x14ac:dyDescent="0.2">
      <c r="B301" s="127"/>
      <c r="C301" s="127"/>
      <c r="D301" s="127"/>
    </row>
    <row r="302" spans="2:4" ht="11.25" customHeight="1" x14ac:dyDescent="0.2">
      <c r="B302" s="127"/>
      <c r="C302" s="127"/>
      <c r="D302" s="127"/>
    </row>
    <row r="303" spans="2:4" ht="11.25" customHeight="1" x14ac:dyDescent="0.2">
      <c r="B303" s="127"/>
      <c r="C303" s="127"/>
      <c r="D303" s="127"/>
    </row>
    <row r="304" spans="2:4" ht="11.25" customHeight="1" x14ac:dyDescent="0.2">
      <c r="B304" s="127"/>
      <c r="C304" s="127"/>
      <c r="D304" s="127"/>
    </row>
    <row r="305" spans="2:4" ht="11.25" customHeight="1" x14ac:dyDescent="0.2">
      <c r="B305" s="127"/>
      <c r="C305" s="127"/>
      <c r="D305" s="127"/>
    </row>
    <row r="306" spans="2:4" ht="11.25" customHeight="1" x14ac:dyDescent="0.2">
      <c r="B306" s="127"/>
      <c r="C306" s="127"/>
      <c r="D306" s="127"/>
    </row>
    <row r="307" spans="2:4" ht="11.25" customHeight="1" x14ac:dyDescent="0.2">
      <c r="B307" s="127"/>
      <c r="C307" s="127"/>
      <c r="D307" s="127"/>
    </row>
    <row r="308" spans="2:4" ht="11.25" customHeight="1" x14ac:dyDescent="0.2">
      <c r="B308" s="127"/>
      <c r="C308" s="127"/>
      <c r="D308" s="127"/>
    </row>
    <row r="309" spans="2:4" ht="11.25" customHeight="1" x14ac:dyDescent="0.2">
      <c r="B309" s="127"/>
      <c r="C309" s="127"/>
      <c r="D309" s="127"/>
    </row>
    <row r="310" spans="2:4" ht="11.25" customHeight="1" x14ac:dyDescent="0.2">
      <c r="B310" s="127"/>
      <c r="C310" s="127"/>
      <c r="D310" s="127"/>
    </row>
    <row r="311" spans="2:4" ht="11.25" customHeight="1" x14ac:dyDescent="0.2">
      <c r="B311" s="127"/>
      <c r="C311" s="127"/>
      <c r="D311" s="127"/>
    </row>
    <row r="312" spans="2:4" ht="11.25" customHeight="1" x14ac:dyDescent="0.2">
      <c r="B312" s="127"/>
      <c r="C312" s="127"/>
      <c r="D312" s="127"/>
    </row>
    <row r="313" spans="2:4" ht="11.25" customHeight="1" x14ac:dyDescent="0.2">
      <c r="B313" s="127"/>
      <c r="C313" s="127"/>
      <c r="D313" s="127"/>
    </row>
    <row r="314" spans="2:4" ht="11.25" customHeight="1" x14ac:dyDescent="0.2">
      <c r="B314" s="127"/>
      <c r="C314" s="127"/>
      <c r="D314" s="127"/>
    </row>
    <row r="315" spans="2:4" ht="11.25" customHeight="1" x14ac:dyDescent="0.2">
      <c r="B315" s="127"/>
      <c r="C315" s="127"/>
      <c r="D315" s="127"/>
    </row>
    <row r="316" spans="2:4" ht="11.25" customHeight="1" x14ac:dyDescent="0.2">
      <c r="B316" s="127"/>
      <c r="C316" s="127"/>
      <c r="D316" s="127"/>
    </row>
    <row r="317" spans="2:4" ht="11.25" customHeight="1" x14ac:dyDescent="0.2">
      <c r="B317" s="127"/>
      <c r="C317" s="127"/>
      <c r="D317" s="127"/>
    </row>
    <row r="318" spans="2:4" ht="11.25" customHeight="1" x14ac:dyDescent="0.2">
      <c r="B318" s="127"/>
      <c r="C318" s="127"/>
      <c r="D318" s="127"/>
    </row>
    <row r="319" spans="2:4" ht="11.25" customHeight="1" x14ac:dyDescent="0.2">
      <c r="B319" s="127"/>
      <c r="C319" s="127"/>
      <c r="D319" s="127"/>
    </row>
    <row r="320" spans="2:4" ht="11.25" customHeight="1" x14ac:dyDescent="0.2">
      <c r="B320" s="127"/>
      <c r="C320" s="127"/>
      <c r="D320" s="127"/>
    </row>
    <row r="321" spans="2:4" ht="11.25" customHeight="1" x14ac:dyDescent="0.2">
      <c r="B321" s="127"/>
      <c r="C321" s="127"/>
      <c r="D321" s="127"/>
    </row>
    <row r="322" spans="2:4" ht="11.25" customHeight="1" x14ac:dyDescent="0.2">
      <c r="B322" s="127"/>
      <c r="C322" s="127"/>
      <c r="D322" s="127"/>
    </row>
    <row r="323" spans="2:4" ht="11.25" customHeight="1" x14ac:dyDescent="0.2">
      <c r="B323" s="127"/>
      <c r="C323" s="127"/>
      <c r="D323" s="127"/>
    </row>
    <row r="324" spans="2:4" ht="11.25" customHeight="1" x14ac:dyDescent="0.2">
      <c r="B324" s="127"/>
      <c r="C324" s="127"/>
      <c r="D324" s="127"/>
    </row>
    <row r="325" spans="2:4" ht="11.25" customHeight="1" x14ac:dyDescent="0.2">
      <c r="B325" s="127"/>
      <c r="C325" s="127"/>
      <c r="D325" s="127"/>
    </row>
    <row r="326" spans="2:4" ht="11.25" customHeight="1" x14ac:dyDescent="0.2">
      <c r="B326" s="127"/>
      <c r="C326" s="127"/>
      <c r="D326" s="127"/>
    </row>
    <row r="327" spans="2:4" ht="11.25" customHeight="1" x14ac:dyDescent="0.2">
      <c r="B327" s="127"/>
      <c r="C327" s="127"/>
      <c r="D327" s="127"/>
    </row>
    <row r="328" spans="2:4" ht="11.25" customHeight="1" x14ac:dyDescent="0.2">
      <c r="B328" s="127"/>
      <c r="C328" s="127"/>
      <c r="D328" s="127"/>
    </row>
    <row r="329" spans="2:4" ht="11.25" customHeight="1" x14ac:dyDescent="0.2">
      <c r="B329" s="127"/>
      <c r="C329" s="127"/>
      <c r="D329" s="127"/>
    </row>
    <row r="330" spans="2:4" ht="11.25" customHeight="1" x14ac:dyDescent="0.2">
      <c r="B330" s="127"/>
      <c r="C330" s="127"/>
      <c r="D330" s="127"/>
    </row>
    <row r="331" spans="2:4" ht="11.25" customHeight="1" x14ac:dyDescent="0.2">
      <c r="B331" s="127"/>
      <c r="C331" s="127"/>
      <c r="D331" s="127"/>
    </row>
    <row r="332" spans="2:4" ht="11.25" customHeight="1" x14ac:dyDescent="0.2">
      <c r="B332" s="127"/>
      <c r="C332" s="127"/>
      <c r="D332" s="127"/>
    </row>
    <row r="333" spans="2:4" ht="11.25" customHeight="1" x14ac:dyDescent="0.2">
      <c r="B333" s="127"/>
      <c r="C333" s="127"/>
      <c r="D333" s="127"/>
    </row>
    <row r="334" spans="2:4" ht="11.25" customHeight="1" x14ac:dyDescent="0.2">
      <c r="B334" s="127"/>
      <c r="C334" s="127"/>
      <c r="D334" s="127"/>
    </row>
    <row r="335" spans="2:4" ht="11.25" customHeight="1" x14ac:dyDescent="0.2">
      <c r="B335" s="127"/>
      <c r="C335" s="127"/>
      <c r="D335" s="127"/>
    </row>
    <row r="336" spans="2:4" ht="11.25" customHeight="1" x14ac:dyDescent="0.2">
      <c r="B336" s="127"/>
      <c r="C336" s="127"/>
      <c r="D336" s="127"/>
    </row>
    <row r="337" spans="2:4" ht="11.25" customHeight="1" x14ac:dyDescent="0.2">
      <c r="B337" s="127"/>
      <c r="C337" s="127"/>
      <c r="D337" s="127"/>
    </row>
    <row r="338" spans="2:4" ht="11.25" customHeight="1" x14ac:dyDescent="0.2">
      <c r="B338" s="127"/>
      <c r="C338" s="127"/>
      <c r="D338" s="127"/>
    </row>
    <row r="339" spans="2:4" ht="11.25" customHeight="1" x14ac:dyDescent="0.2">
      <c r="B339" s="127"/>
      <c r="C339" s="127"/>
      <c r="D339" s="127"/>
    </row>
    <row r="340" spans="2:4" ht="11.25" customHeight="1" x14ac:dyDescent="0.2">
      <c r="B340" s="127"/>
      <c r="C340" s="127"/>
      <c r="D340" s="127"/>
    </row>
    <row r="341" spans="2:4" ht="11.25" customHeight="1" x14ac:dyDescent="0.2">
      <c r="B341" s="127"/>
      <c r="C341" s="127"/>
      <c r="D341" s="127"/>
    </row>
    <row r="342" spans="2:4" ht="11.25" customHeight="1" x14ac:dyDescent="0.2">
      <c r="B342" s="127"/>
      <c r="C342" s="127"/>
      <c r="D342" s="127"/>
    </row>
    <row r="343" spans="2:4" ht="11.25" customHeight="1" x14ac:dyDescent="0.2">
      <c r="B343" s="127"/>
      <c r="C343" s="127"/>
      <c r="D343" s="127"/>
    </row>
    <row r="344" spans="2:4" ht="11.25" customHeight="1" x14ac:dyDescent="0.2">
      <c r="B344" s="127"/>
      <c r="C344" s="127"/>
      <c r="D344" s="127"/>
    </row>
    <row r="345" spans="2:4" ht="11.25" customHeight="1" x14ac:dyDescent="0.2">
      <c r="B345" s="127"/>
      <c r="C345" s="127"/>
      <c r="D345" s="127"/>
    </row>
    <row r="346" spans="2:4" ht="11.25" customHeight="1" x14ac:dyDescent="0.2">
      <c r="B346" s="127"/>
      <c r="C346" s="127"/>
      <c r="D346" s="127"/>
    </row>
    <row r="347" spans="2:4" ht="11.25" customHeight="1" x14ac:dyDescent="0.2">
      <c r="B347" s="127"/>
      <c r="C347" s="127"/>
      <c r="D347" s="127"/>
    </row>
    <row r="348" spans="2:4" ht="11.25" customHeight="1" x14ac:dyDescent="0.2">
      <c r="B348" s="127"/>
      <c r="C348" s="127"/>
      <c r="D348" s="127"/>
    </row>
    <row r="349" spans="2:4" ht="11.25" customHeight="1" x14ac:dyDescent="0.2">
      <c r="B349" s="127"/>
      <c r="C349" s="127"/>
      <c r="D349" s="127"/>
    </row>
    <row r="350" spans="2:4" ht="11.25" customHeight="1" x14ac:dyDescent="0.2">
      <c r="B350" s="127"/>
      <c r="C350" s="127"/>
      <c r="D350" s="127"/>
    </row>
    <row r="351" spans="2:4" ht="11.25" customHeight="1" x14ac:dyDescent="0.2">
      <c r="B351" s="127"/>
      <c r="C351" s="127"/>
      <c r="D351" s="127"/>
    </row>
    <row r="352" spans="2:4" ht="11.25" customHeight="1" x14ac:dyDescent="0.2">
      <c r="B352" s="127"/>
      <c r="C352" s="127"/>
      <c r="D352" s="127"/>
    </row>
    <row r="353" spans="2:4" ht="11.25" customHeight="1" x14ac:dyDescent="0.2">
      <c r="B353" s="127"/>
      <c r="C353" s="127"/>
      <c r="D353" s="127"/>
    </row>
    <row r="354" spans="2:4" ht="11.25" customHeight="1" x14ac:dyDescent="0.2">
      <c r="B354" s="127"/>
      <c r="C354" s="127"/>
      <c r="D354" s="127"/>
    </row>
    <row r="355" spans="2:4" ht="11.25" customHeight="1" x14ac:dyDescent="0.2">
      <c r="B355" s="127"/>
      <c r="C355" s="127"/>
      <c r="D355" s="127"/>
    </row>
    <row r="356" spans="2:4" ht="11.25" customHeight="1" x14ac:dyDescent="0.2">
      <c r="B356" s="127"/>
      <c r="C356" s="127"/>
      <c r="D356" s="127"/>
    </row>
    <row r="357" spans="2:4" ht="11.25" customHeight="1" x14ac:dyDescent="0.2">
      <c r="B357" s="127"/>
      <c r="C357" s="127"/>
      <c r="D357" s="127"/>
    </row>
    <row r="358" spans="2:4" ht="11.25" customHeight="1" x14ac:dyDescent="0.2">
      <c r="B358" s="127"/>
      <c r="C358" s="127"/>
      <c r="D358" s="127"/>
    </row>
    <row r="359" spans="2:4" ht="11.25" customHeight="1" x14ac:dyDescent="0.2">
      <c r="B359" s="127"/>
      <c r="C359" s="127"/>
      <c r="D359" s="127"/>
    </row>
    <row r="360" spans="2:4" ht="11.25" customHeight="1" x14ac:dyDescent="0.2">
      <c r="B360" s="127"/>
      <c r="C360" s="127"/>
      <c r="D360" s="127"/>
    </row>
    <row r="361" spans="2:4" ht="11.25" customHeight="1" x14ac:dyDescent="0.2">
      <c r="B361" s="127"/>
      <c r="C361" s="127"/>
      <c r="D361" s="127"/>
    </row>
    <row r="362" spans="2:4" ht="11.25" customHeight="1" x14ac:dyDescent="0.2">
      <c r="B362" s="127"/>
      <c r="C362" s="127"/>
      <c r="D362" s="127"/>
    </row>
    <row r="363" spans="2:4" ht="11.25" customHeight="1" x14ac:dyDescent="0.2">
      <c r="B363" s="127"/>
      <c r="C363" s="127"/>
      <c r="D363" s="127"/>
    </row>
    <row r="364" spans="2:4" ht="11.25" customHeight="1" x14ac:dyDescent="0.2">
      <c r="B364" s="127"/>
      <c r="C364" s="127"/>
      <c r="D364" s="127"/>
    </row>
    <row r="365" spans="2:4" ht="11.25" customHeight="1" x14ac:dyDescent="0.2">
      <c r="B365" s="127"/>
      <c r="C365" s="127"/>
      <c r="D365" s="127"/>
    </row>
    <row r="366" spans="2:4" ht="11.25" customHeight="1" x14ac:dyDescent="0.2">
      <c r="B366" s="127"/>
      <c r="C366" s="127"/>
      <c r="D366" s="127"/>
    </row>
    <row r="367" spans="2:4" ht="11.25" customHeight="1" x14ac:dyDescent="0.2">
      <c r="B367" s="127"/>
      <c r="C367" s="127"/>
      <c r="D367" s="127"/>
    </row>
    <row r="368" spans="2:4" ht="11.25" customHeight="1" x14ac:dyDescent="0.2">
      <c r="B368" s="127"/>
      <c r="C368" s="127"/>
      <c r="D368" s="127"/>
    </row>
    <row r="369" spans="2:4" ht="11.25" customHeight="1" x14ac:dyDescent="0.2">
      <c r="B369" s="127"/>
      <c r="C369" s="127"/>
      <c r="D369" s="127"/>
    </row>
    <row r="370" spans="2:4" ht="11.25" customHeight="1" x14ac:dyDescent="0.2">
      <c r="B370" s="127"/>
      <c r="C370" s="127"/>
      <c r="D370" s="127"/>
    </row>
    <row r="371" spans="2:4" ht="11.25" customHeight="1" x14ac:dyDescent="0.2">
      <c r="B371" s="127"/>
      <c r="C371" s="127"/>
      <c r="D371" s="127"/>
    </row>
    <row r="372" spans="2:4" ht="11.25" customHeight="1" x14ac:dyDescent="0.2">
      <c r="B372" s="127"/>
      <c r="C372" s="127"/>
      <c r="D372" s="127"/>
    </row>
    <row r="373" spans="2:4" ht="11.25" customHeight="1" x14ac:dyDescent="0.2">
      <c r="B373" s="127"/>
      <c r="C373" s="127"/>
      <c r="D373" s="127"/>
    </row>
    <row r="374" spans="2:4" ht="11.25" customHeight="1" x14ac:dyDescent="0.2">
      <c r="B374" s="127"/>
      <c r="C374" s="127"/>
      <c r="D374" s="127"/>
    </row>
    <row r="375" spans="2:4" ht="11.25" customHeight="1" x14ac:dyDescent="0.2">
      <c r="B375" s="127"/>
      <c r="C375" s="127"/>
      <c r="D375" s="127"/>
    </row>
    <row r="376" spans="2:4" ht="11.25" customHeight="1" x14ac:dyDescent="0.2">
      <c r="B376" s="127"/>
      <c r="C376" s="127"/>
      <c r="D376" s="127"/>
    </row>
    <row r="377" spans="2:4" ht="11.25" customHeight="1" x14ac:dyDescent="0.2">
      <c r="B377" s="127"/>
      <c r="C377" s="127"/>
      <c r="D377" s="127"/>
    </row>
    <row r="378" spans="2:4" ht="11.25" customHeight="1" x14ac:dyDescent="0.2">
      <c r="B378" s="127"/>
      <c r="C378" s="127"/>
      <c r="D378" s="127"/>
    </row>
    <row r="379" spans="2:4" ht="11.25" customHeight="1" x14ac:dyDescent="0.2">
      <c r="B379" s="127"/>
      <c r="C379" s="127"/>
      <c r="D379" s="127"/>
    </row>
    <row r="380" spans="2:4" ht="11.25" customHeight="1" x14ac:dyDescent="0.2">
      <c r="B380" s="127"/>
      <c r="C380" s="127"/>
      <c r="D380" s="127"/>
    </row>
    <row r="381" spans="2:4" ht="11.25" customHeight="1" x14ac:dyDescent="0.2">
      <c r="B381" s="127"/>
      <c r="C381" s="127"/>
      <c r="D381" s="127"/>
    </row>
    <row r="382" spans="2:4" ht="11.25" customHeight="1" x14ac:dyDescent="0.2">
      <c r="B382" s="127"/>
      <c r="C382" s="127"/>
      <c r="D382" s="127"/>
    </row>
    <row r="383" spans="2:4" ht="11.25" customHeight="1" x14ac:dyDescent="0.2">
      <c r="B383" s="127"/>
      <c r="C383" s="127"/>
      <c r="D383" s="127"/>
    </row>
    <row r="384" spans="2:4" ht="11.25" customHeight="1" x14ac:dyDescent="0.2">
      <c r="B384" s="127"/>
      <c r="C384" s="127"/>
      <c r="D384" s="127"/>
    </row>
    <row r="385" spans="2:4" ht="11.25" customHeight="1" x14ac:dyDescent="0.2">
      <c r="B385" s="127"/>
      <c r="C385" s="127"/>
      <c r="D385" s="127"/>
    </row>
    <row r="386" spans="2:4" ht="11.25" customHeight="1" x14ac:dyDescent="0.2">
      <c r="B386" s="127"/>
      <c r="C386" s="127"/>
      <c r="D386" s="127"/>
    </row>
    <row r="387" spans="2:4" ht="11.25" customHeight="1" x14ac:dyDescent="0.2">
      <c r="B387" s="127"/>
      <c r="C387" s="127"/>
      <c r="D387" s="127"/>
    </row>
    <row r="388" spans="2:4" ht="11.25" customHeight="1" x14ac:dyDescent="0.2">
      <c r="B388" s="127"/>
      <c r="C388" s="127"/>
      <c r="D388" s="127"/>
    </row>
    <row r="389" spans="2:4" ht="11.25" customHeight="1" x14ac:dyDescent="0.2">
      <c r="B389" s="127"/>
      <c r="C389" s="127"/>
      <c r="D389" s="127"/>
    </row>
    <row r="390" spans="2:4" ht="11.25" customHeight="1" x14ac:dyDescent="0.2">
      <c r="B390" s="127"/>
      <c r="C390" s="127"/>
      <c r="D390" s="127"/>
    </row>
    <row r="391" spans="2:4" ht="11.25" customHeight="1" x14ac:dyDescent="0.2">
      <c r="B391" s="127"/>
      <c r="C391" s="127"/>
      <c r="D391" s="127"/>
    </row>
    <row r="392" spans="2:4" ht="11.25" customHeight="1" x14ac:dyDescent="0.2">
      <c r="B392" s="127"/>
      <c r="C392" s="127"/>
      <c r="D392" s="127"/>
    </row>
    <row r="393" spans="2:4" ht="11.25" customHeight="1" x14ac:dyDescent="0.2">
      <c r="B393" s="127"/>
      <c r="C393" s="127"/>
      <c r="D393" s="127"/>
    </row>
    <row r="394" spans="2:4" ht="11.25" customHeight="1" x14ac:dyDescent="0.2">
      <c r="B394" s="127"/>
      <c r="C394" s="127"/>
      <c r="D394" s="127"/>
    </row>
    <row r="395" spans="2:4" ht="11.25" customHeight="1" x14ac:dyDescent="0.2">
      <c r="B395" s="127"/>
      <c r="C395" s="127"/>
      <c r="D395" s="127"/>
    </row>
    <row r="396" spans="2:4" ht="11.25" customHeight="1" x14ac:dyDescent="0.2">
      <c r="B396" s="127"/>
      <c r="C396" s="127"/>
      <c r="D396" s="127"/>
    </row>
    <row r="397" spans="2:4" ht="11.25" customHeight="1" x14ac:dyDescent="0.2">
      <c r="B397" s="127"/>
      <c r="C397" s="127"/>
      <c r="D397" s="127"/>
    </row>
    <row r="398" spans="2:4" ht="11.25" customHeight="1" x14ac:dyDescent="0.2">
      <c r="B398" s="127"/>
      <c r="C398" s="127"/>
      <c r="D398" s="127"/>
    </row>
    <row r="399" spans="2:4" ht="11.25" customHeight="1" x14ac:dyDescent="0.2">
      <c r="B399" s="127"/>
      <c r="C399" s="127"/>
      <c r="D399" s="127"/>
    </row>
    <row r="400" spans="2:4" ht="11.25" customHeight="1" x14ac:dyDescent="0.2">
      <c r="B400" s="127"/>
      <c r="C400" s="127"/>
      <c r="D400" s="127"/>
    </row>
    <row r="401" spans="2:4" ht="11.25" customHeight="1" x14ac:dyDescent="0.2">
      <c r="B401" s="127"/>
      <c r="C401" s="127"/>
      <c r="D401" s="127"/>
    </row>
    <row r="402" spans="2:4" ht="11.25" customHeight="1" x14ac:dyDescent="0.2">
      <c r="B402" s="127"/>
      <c r="C402" s="127"/>
      <c r="D402" s="127"/>
    </row>
    <row r="403" spans="2:4" ht="11.25" customHeight="1" x14ac:dyDescent="0.2">
      <c r="B403" s="127"/>
      <c r="C403" s="127"/>
      <c r="D403" s="127"/>
    </row>
    <row r="404" spans="2:4" ht="11.25" customHeight="1" x14ac:dyDescent="0.2">
      <c r="B404" s="127"/>
      <c r="C404" s="127"/>
      <c r="D404" s="127"/>
    </row>
    <row r="405" spans="2:4" ht="11.25" customHeight="1" x14ac:dyDescent="0.2">
      <c r="B405" s="127"/>
      <c r="C405" s="127"/>
      <c r="D405" s="127"/>
    </row>
    <row r="406" spans="2:4" ht="11.25" customHeight="1" x14ac:dyDescent="0.2">
      <c r="B406" s="127"/>
      <c r="C406" s="127"/>
      <c r="D406" s="127"/>
    </row>
    <row r="407" spans="2:4" ht="11.25" customHeight="1" x14ac:dyDescent="0.2">
      <c r="B407" s="127"/>
      <c r="C407" s="127"/>
      <c r="D407" s="127"/>
    </row>
    <row r="408" spans="2:4" ht="11.25" customHeight="1" x14ac:dyDescent="0.2">
      <c r="B408" s="127"/>
      <c r="C408" s="127"/>
      <c r="D408" s="127"/>
    </row>
    <row r="409" spans="2:4" ht="11.25" customHeight="1" x14ac:dyDescent="0.2">
      <c r="B409" s="127"/>
      <c r="C409" s="127"/>
      <c r="D409" s="127"/>
    </row>
    <row r="410" spans="2:4" ht="11.25" customHeight="1" x14ac:dyDescent="0.2">
      <c r="B410" s="127"/>
      <c r="C410" s="127"/>
      <c r="D410" s="127"/>
    </row>
    <row r="411" spans="2:4" ht="11.25" customHeight="1" x14ac:dyDescent="0.2">
      <c r="B411" s="127"/>
      <c r="C411" s="127"/>
      <c r="D411" s="127"/>
    </row>
    <row r="412" spans="2:4" ht="11.25" customHeight="1" x14ac:dyDescent="0.2">
      <c r="B412" s="127"/>
      <c r="C412" s="127"/>
      <c r="D412" s="127"/>
    </row>
    <row r="413" spans="2:4" ht="11.25" customHeight="1" x14ac:dyDescent="0.2">
      <c r="B413" s="127"/>
      <c r="C413" s="127"/>
      <c r="D413" s="127"/>
    </row>
    <row r="414" spans="2:4" ht="11.25" customHeight="1" x14ac:dyDescent="0.2">
      <c r="B414" s="127"/>
      <c r="C414" s="127"/>
      <c r="D414" s="127"/>
    </row>
    <row r="415" spans="2:4" ht="11.25" customHeight="1" x14ac:dyDescent="0.2">
      <c r="B415" s="127"/>
      <c r="C415" s="127"/>
      <c r="D415" s="127"/>
    </row>
    <row r="416" spans="2:4" ht="11.25" customHeight="1" x14ac:dyDescent="0.2">
      <c r="B416" s="127"/>
      <c r="C416" s="127"/>
      <c r="D416" s="127"/>
    </row>
    <row r="417" spans="2:4" ht="11.25" customHeight="1" x14ac:dyDescent="0.2">
      <c r="B417" s="127"/>
      <c r="C417" s="127"/>
      <c r="D417" s="127"/>
    </row>
    <row r="418" spans="2:4" ht="11.25" customHeight="1" x14ac:dyDescent="0.2">
      <c r="B418" s="127"/>
      <c r="C418" s="127"/>
      <c r="D418" s="127"/>
    </row>
    <row r="419" spans="2:4" ht="11.25" customHeight="1" x14ac:dyDescent="0.2">
      <c r="B419" s="127"/>
      <c r="C419" s="127"/>
      <c r="D419" s="127"/>
    </row>
    <row r="420" spans="2:4" ht="11.25" customHeight="1" x14ac:dyDescent="0.2">
      <c r="B420" s="127"/>
      <c r="C420" s="127"/>
      <c r="D420" s="127"/>
    </row>
    <row r="421" spans="2:4" ht="11.25" customHeight="1" x14ac:dyDescent="0.2">
      <c r="B421" s="127"/>
      <c r="C421" s="127"/>
      <c r="D421" s="127"/>
    </row>
    <row r="422" spans="2:4" ht="11.25" customHeight="1" x14ac:dyDescent="0.2">
      <c r="B422" s="127"/>
      <c r="C422" s="127"/>
      <c r="D422" s="127"/>
    </row>
    <row r="423" spans="2:4" ht="11.25" customHeight="1" x14ac:dyDescent="0.2">
      <c r="B423" s="127"/>
      <c r="C423" s="127"/>
      <c r="D423" s="127"/>
    </row>
    <row r="424" spans="2:4" ht="11.25" customHeight="1" x14ac:dyDescent="0.2">
      <c r="B424" s="127"/>
      <c r="C424" s="127"/>
      <c r="D424" s="127"/>
    </row>
    <row r="425" spans="2:4" ht="11.25" customHeight="1" x14ac:dyDescent="0.2">
      <c r="B425" s="127"/>
      <c r="C425" s="127"/>
      <c r="D425" s="127"/>
    </row>
    <row r="426" spans="2:4" ht="11.25" customHeight="1" x14ac:dyDescent="0.2">
      <c r="B426" s="127"/>
      <c r="C426" s="127"/>
      <c r="D426" s="127"/>
    </row>
    <row r="427" spans="2:4" ht="11.25" customHeight="1" x14ac:dyDescent="0.2">
      <c r="B427" s="127"/>
      <c r="C427" s="127"/>
      <c r="D427" s="127"/>
    </row>
    <row r="428" spans="2:4" ht="11.25" customHeight="1" x14ac:dyDescent="0.2">
      <c r="B428" s="127"/>
      <c r="C428" s="127"/>
      <c r="D428" s="127"/>
    </row>
    <row r="429" spans="2:4" ht="11.25" customHeight="1" x14ac:dyDescent="0.2">
      <c r="B429" s="127"/>
      <c r="C429" s="127"/>
      <c r="D429" s="127"/>
    </row>
    <row r="430" spans="2:4" ht="11.25" customHeight="1" x14ac:dyDescent="0.2">
      <c r="B430" s="127"/>
      <c r="C430" s="127"/>
      <c r="D430" s="127"/>
    </row>
    <row r="431" spans="2:4" ht="11.25" customHeight="1" x14ac:dyDescent="0.2">
      <c r="B431" s="127"/>
      <c r="C431" s="127"/>
      <c r="D431" s="127"/>
    </row>
    <row r="432" spans="2:4" ht="11.25" customHeight="1" x14ac:dyDescent="0.2">
      <c r="B432" s="127"/>
      <c r="C432" s="127"/>
      <c r="D432" s="127"/>
    </row>
    <row r="433" spans="2:4" ht="11.25" customHeight="1" x14ac:dyDescent="0.2">
      <c r="B433" s="127"/>
      <c r="C433" s="127"/>
      <c r="D433" s="127"/>
    </row>
    <row r="434" spans="2:4" ht="11.25" customHeight="1" x14ac:dyDescent="0.2">
      <c r="B434" s="127"/>
      <c r="C434" s="127"/>
      <c r="D434" s="127"/>
    </row>
    <row r="435" spans="2:4" ht="11.25" customHeight="1" x14ac:dyDescent="0.2">
      <c r="B435" s="127"/>
      <c r="C435" s="127"/>
      <c r="D435" s="127"/>
    </row>
    <row r="436" spans="2:4" ht="11.25" customHeight="1" x14ac:dyDescent="0.2">
      <c r="B436" s="127"/>
      <c r="C436" s="127"/>
      <c r="D436" s="127"/>
    </row>
    <row r="437" spans="2:4" ht="11.25" customHeight="1" x14ac:dyDescent="0.2">
      <c r="B437" s="127"/>
      <c r="C437" s="127"/>
      <c r="D437" s="127"/>
    </row>
    <row r="438" spans="2:4" ht="11.25" customHeight="1" x14ac:dyDescent="0.2">
      <c r="B438" s="127"/>
      <c r="C438" s="127"/>
      <c r="D438" s="127"/>
    </row>
    <row r="439" spans="2:4" ht="11.25" customHeight="1" x14ac:dyDescent="0.2">
      <c r="B439" s="127"/>
      <c r="C439" s="127"/>
      <c r="D439" s="127"/>
    </row>
    <row r="440" spans="2:4" ht="11.25" customHeight="1" x14ac:dyDescent="0.2">
      <c r="B440" s="127"/>
      <c r="C440" s="127"/>
      <c r="D440" s="127"/>
    </row>
    <row r="441" spans="2:4" ht="11.25" customHeight="1" x14ac:dyDescent="0.2">
      <c r="B441" s="127"/>
      <c r="C441" s="127"/>
      <c r="D441" s="127"/>
    </row>
    <row r="442" spans="2:4" ht="11.25" customHeight="1" x14ac:dyDescent="0.2">
      <c r="B442" s="127"/>
      <c r="C442" s="127"/>
      <c r="D442" s="127"/>
    </row>
    <row r="443" spans="2:4" ht="11.25" customHeight="1" x14ac:dyDescent="0.2">
      <c r="B443" s="127"/>
      <c r="C443" s="127"/>
      <c r="D443" s="127"/>
    </row>
    <row r="444" spans="2:4" ht="11.25" customHeight="1" x14ac:dyDescent="0.2">
      <c r="B444" s="127"/>
      <c r="C444" s="127"/>
      <c r="D444" s="127"/>
    </row>
    <row r="445" spans="2:4" ht="11.25" customHeight="1" x14ac:dyDescent="0.2">
      <c r="B445" s="127"/>
      <c r="C445" s="127"/>
      <c r="D445" s="127"/>
    </row>
    <row r="446" spans="2:4" ht="11.25" customHeight="1" x14ac:dyDescent="0.2">
      <c r="B446" s="127"/>
      <c r="C446" s="127"/>
      <c r="D446" s="127"/>
    </row>
    <row r="447" spans="2:4" ht="11.25" customHeight="1" x14ac:dyDescent="0.2">
      <c r="B447" s="127"/>
      <c r="C447" s="127"/>
      <c r="D447" s="127"/>
    </row>
    <row r="448" spans="2:4" ht="11.25" customHeight="1" x14ac:dyDescent="0.2">
      <c r="B448" s="127"/>
      <c r="C448" s="127"/>
      <c r="D448" s="127"/>
    </row>
    <row r="449" spans="2:4" ht="11.25" customHeight="1" x14ac:dyDescent="0.2">
      <c r="B449" s="127"/>
      <c r="C449" s="127"/>
      <c r="D449" s="127"/>
    </row>
    <row r="450" spans="2:4" ht="11.25" customHeight="1" x14ac:dyDescent="0.2">
      <c r="B450" s="127"/>
      <c r="C450" s="127"/>
      <c r="D450" s="127"/>
    </row>
    <row r="451" spans="2:4" ht="11.25" customHeight="1" x14ac:dyDescent="0.2">
      <c r="B451" s="127"/>
      <c r="C451" s="127"/>
      <c r="D451" s="127"/>
    </row>
    <row r="452" spans="2:4" ht="11.25" customHeight="1" x14ac:dyDescent="0.2">
      <c r="B452" s="127"/>
      <c r="C452" s="127"/>
      <c r="D452" s="127"/>
    </row>
    <row r="453" spans="2:4" ht="11.25" customHeight="1" x14ac:dyDescent="0.2">
      <c r="B453" s="127"/>
      <c r="C453" s="127"/>
      <c r="D453" s="127"/>
    </row>
    <row r="454" spans="2:4" ht="11.25" customHeight="1" x14ac:dyDescent="0.2">
      <c r="B454" s="127"/>
      <c r="C454" s="127"/>
      <c r="D454" s="127"/>
    </row>
    <row r="455" spans="2:4" ht="11.25" customHeight="1" x14ac:dyDescent="0.2">
      <c r="B455" s="127"/>
      <c r="C455" s="127"/>
      <c r="D455" s="127"/>
    </row>
    <row r="456" spans="2:4" ht="11.25" customHeight="1" x14ac:dyDescent="0.2">
      <c r="B456" s="127"/>
      <c r="C456" s="127"/>
      <c r="D456" s="127"/>
    </row>
    <row r="457" spans="2:4" ht="11.25" customHeight="1" x14ac:dyDescent="0.2">
      <c r="B457" s="127"/>
      <c r="C457" s="127"/>
      <c r="D457" s="127"/>
    </row>
    <row r="458" spans="2:4" ht="11.25" customHeight="1" x14ac:dyDescent="0.2">
      <c r="B458" s="127"/>
      <c r="C458" s="127"/>
      <c r="D458" s="127"/>
    </row>
    <row r="459" spans="2:4" ht="11.25" customHeight="1" x14ac:dyDescent="0.2">
      <c r="B459" s="127"/>
      <c r="C459" s="127"/>
      <c r="D459" s="127"/>
    </row>
    <row r="460" spans="2:4" ht="11.25" customHeight="1" x14ac:dyDescent="0.2">
      <c r="B460" s="127"/>
      <c r="C460" s="127"/>
      <c r="D460" s="127"/>
    </row>
    <row r="461" spans="2:4" ht="11.25" customHeight="1" x14ac:dyDescent="0.2">
      <c r="B461" s="127"/>
      <c r="C461" s="127"/>
      <c r="D461" s="127"/>
    </row>
    <row r="462" spans="2:4" ht="11.25" customHeight="1" x14ac:dyDescent="0.2">
      <c r="B462" s="127"/>
      <c r="C462" s="127"/>
      <c r="D462" s="127"/>
    </row>
    <row r="463" spans="2:4" ht="11.25" customHeight="1" x14ac:dyDescent="0.2">
      <c r="B463" s="127"/>
      <c r="C463" s="127"/>
      <c r="D463" s="127"/>
    </row>
    <row r="464" spans="2:4" ht="11.25" customHeight="1" x14ac:dyDescent="0.2">
      <c r="B464" s="127"/>
      <c r="C464" s="127"/>
      <c r="D464" s="127"/>
    </row>
    <row r="465" spans="2:4" ht="11.25" customHeight="1" x14ac:dyDescent="0.2">
      <c r="B465" s="127"/>
      <c r="C465" s="127"/>
      <c r="D465" s="127"/>
    </row>
    <row r="466" spans="2:4" ht="11.25" customHeight="1" x14ac:dyDescent="0.2">
      <c r="B466" s="127"/>
      <c r="C466" s="127"/>
      <c r="D466" s="127"/>
    </row>
    <row r="467" spans="2:4" ht="11.25" customHeight="1" x14ac:dyDescent="0.2">
      <c r="B467" s="127"/>
      <c r="C467" s="127"/>
      <c r="D467" s="127"/>
    </row>
    <row r="468" spans="2:4" ht="11.25" customHeight="1" x14ac:dyDescent="0.2">
      <c r="B468" s="127"/>
      <c r="C468" s="127"/>
      <c r="D468" s="127"/>
    </row>
    <row r="469" spans="2:4" ht="11.25" customHeight="1" x14ac:dyDescent="0.2">
      <c r="B469" s="127"/>
      <c r="C469" s="127"/>
      <c r="D469" s="127"/>
    </row>
    <row r="470" spans="2:4" ht="11.25" customHeight="1" x14ac:dyDescent="0.2">
      <c r="B470" s="127"/>
      <c r="C470" s="127"/>
      <c r="D470" s="127"/>
    </row>
    <row r="471" spans="2:4" ht="11.25" customHeight="1" x14ac:dyDescent="0.2">
      <c r="B471" s="127"/>
      <c r="C471" s="127"/>
      <c r="D471" s="127"/>
    </row>
    <row r="472" spans="2:4" ht="11.25" customHeight="1" x14ac:dyDescent="0.2">
      <c r="B472" s="127"/>
      <c r="C472" s="127"/>
      <c r="D472" s="127"/>
    </row>
    <row r="473" spans="2:4" ht="11.25" customHeight="1" x14ac:dyDescent="0.2">
      <c r="B473" s="127"/>
      <c r="C473" s="127"/>
      <c r="D473" s="127"/>
    </row>
    <row r="474" spans="2:4" ht="11.25" customHeight="1" x14ac:dyDescent="0.2">
      <c r="B474" s="127"/>
      <c r="C474" s="127"/>
      <c r="D474" s="127"/>
    </row>
    <row r="475" spans="2:4" ht="11.25" customHeight="1" x14ac:dyDescent="0.2">
      <c r="B475" s="127"/>
      <c r="C475" s="127"/>
      <c r="D475" s="127"/>
    </row>
    <row r="476" spans="2:4" ht="11.25" customHeight="1" x14ac:dyDescent="0.2">
      <c r="B476" s="127"/>
      <c r="C476" s="127"/>
      <c r="D476" s="127"/>
    </row>
    <row r="477" spans="2:4" ht="11.25" customHeight="1" x14ac:dyDescent="0.2">
      <c r="B477" s="127"/>
      <c r="C477" s="127"/>
      <c r="D477" s="127"/>
    </row>
    <row r="478" spans="2:4" ht="11.25" customHeight="1" x14ac:dyDescent="0.2">
      <c r="B478" s="127"/>
      <c r="C478" s="127"/>
      <c r="D478" s="127"/>
    </row>
    <row r="479" spans="2:4" ht="11.25" customHeight="1" x14ac:dyDescent="0.2">
      <c r="B479" s="127"/>
      <c r="C479" s="127"/>
      <c r="D479" s="127"/>
    </row>
    <row r="480" spans="2:4" ht="11.25" customHeight="1" x14ac:dyDescent="0.2">
      <c r="B480" s="127"/>
      <c r="C480" s="127"/>
      <c r="D480" s="127"/>
    </row>
    <row r="481" spans="2:4" ht="11.25" customHeight="1" x14ac:dyDescent="0.2">
      <c r="B481" s="127"/>
      <c r="C481" s="127"/>
      <c r="D481" s="127"/>
    </row>
    <row r="482" spans="2:4" ht="11.25" customHeight="1" x14ac:dyDescent="0.2">
      <c r="B482" s="127"/>
      <c r="C482" s="127"/>
      <c r="D482" s="127"/>
    </row>
    <row r="483" spans="2:4" ht="11.25" customHeight="1" x14ac:dyDescent="0.2">
      <c r="B483" s="127"/>
      <c r="C483" s="127"/>
      <c r="D483" s="127"/>
    </row>
    <row r="484" spans="2:4" ht="11.25" customHeight="1" x14ac:dyDescent="0.2">
      <c r="B484" s="127"/>
      <c r="C484" s="127"/>
      <c r="D484" s="127"/>
    </row>
    <row r="485" spans="2:4" ht="11.25" customHeight="1" x14ac:dyDescent="0.2">
      <c r="B485" s="127"/>
      <c r="C485" s="127"/>
      <c r="D485" s="127"/>
    </row>
    <row r="486" spans="2:4" ht="11.25" customHeight="1" x14ac:dyDescent="0.2">
      <c r="B486" s="127"/>
      <c r="C486" s="127"/>
      <c r="D486" s="127"/>
    </row>
    <row r="487" spans="2:4" ht="11.25" customHeight="1" x14ac:dyDescent="0.2">
      <c r="B487" s="127"/>
      <c r="C487" s="127"/>
      <c r="D487" s="127"/>
    </row>
    <row r="488" spans="2:4" ht="11.25" customHeight="1" x14ac:dyDescent="0.2">
      <c r="B488" s="127"/>
      <c r="C488" s="127"/>
      <c r="D488" s="127"/>
    </row>
    <row r="489" spans="2:4" ht="11.25" customHeight="1" x14ac:dyDescent="0.2">
      <c r="B489" s="127"/>
      <c r="C489" s="127"/>
      <c r="D489" s="127"/>
    </row>
    <row r="490" spans="2:4" ht="11.25" customHeight="1" x14ac:dyDescent="0.2">
      <c r="B490" s="127"/>
      <c r="C490" s="127"/>
      <c r="D490" s="127"/>
    </row>
    <row r="491" spans="2:4" ht="11.25" customHeight="1" x14ac:dyDescent="0.2">
      <c r="B491" s="127"/>
      <c r="C491" s="127"/>
      <c r="D491" s="127"/>
    </row>
    <row r="492" spans="2:4" ht="11.25" customHeight="1" x14ac:dyDescent="0.2">
      <c r="B492" s="127"/>
      <c r="C492" s="127"/>
      <c r="D492" s="127"/>
    </row>
    <row r="493" spans="2:4" ht="11.25" customHeight="1" x14ac:dyDescent="0.2">
      <c r="B493" s="127"/>
      <c r="C493" s="127"/>
      <c r="D493" s="127"/>
    </row>
    <row r="494" spans="2:4" ht="11.25" customHeight="1" x14ac:dyDescent="0.2">
      <c r="B494" s="127"/>
      <c r="C494" s="127"/>
      <c r="D494" s="127"/>
    </row>
    <row r="495" spans="2:4" ht="11.25" customHeight="1" x14ac:dyDescent="0.2">
      <c r="B495" s="127"/>
      <c r="C495" s="127"/>
      <c r="D495" s="127"/>
    </row>
    <row r="496" spans="2:4" ht="11.25" customHeight="1" x14ac:dyDescent="0.2">
      <c r="B496" s="127"/>
      <c r="C496" s="127"/>
      <c r="D496" s="127"/>
    </row>
    <row r="497" spans="2:4" ht="11.25" customHeight="1" x14ac:dyDescent="0.2">
      <c r="B497" s="127"/>
      <c r="C497" s="127"/>
      <c r="D497" s="127"/>
    </row>
    <row r="498" spans="2:4" ht="11.25" customHeight="1" x14ac:dyDescent="0.2">
      <c r="B498" s="127"/>
      <c r="C498" s="127"/>
      <c r="D498" s="127"/>
    </row>
    <row r="499" spans="2:4" ht="11.25" customHeight="1" x14ac:dyDescent="0.2">
      <c r="B499" s="127"/>
      <c r="C499" s="127"/>
      <c r="D499" s="127"/>
    </row>
    <row r="500" spans="2:4" ht="11.25" customHeight="1" x14ac:dyDescent="0.2">
      <c r="B500" s="127"/>
      <c r="C500" s="127"/>
      <c r="D500" s="127"/>
    </row>
    <row r="501" spans="2:4" ht="11.25" customHeight="1" x14ac:dyDescent="0.2">
      <c r="B501" s="127"/>
      <c r="C501" s="127"/>
      <c r="D501" s="127"/>
    </row>
    <row r="502" spans="2:4" ht="11.25" customHeight="1" x14ac:dyDescent="0.2">
      <c r="B502" s="127"/>
      <c r="C502" s="127"/>
      <c r="D502" s="127"/>
    </row>
    <row r="503" spans="2:4" ht="11.25" customHeight="1" x14ac:dyDescent="0.2">
      <c r="B503" s="127"/>
      <c r="C503" s="127"/>
      <c r="D503" s="127"/>
    </row>
    <row r="504" spans="2:4" ht="11.25" customHeight="1" x14ac:dyDescent="0.2">
      <c r="B504" s="127"/>
      <c r="C504" s="127"/>
      <c r="D504" s="127"/>
    </row>
    <row r="505" spans="2:4" ht="11.25" customHeight="1" x14ac:dyDescent="0.2">
      <c r="B505" s="127"/>
      <c r="C505" s="127"/>
      <c r="D505" s="127"/>
    </row>
    <row r="506" spans="2:4" ht="11.25" customHeight="1" x14ac:dyDescent="0.2">
      <c r="B506" s="127"/>
      <c r="C506" s="127"/>
      <c r="D506" s="127"/>
    </row>
    <row r="507" spans="2:4" ht="11.25" customHeight="1" x14ac:dyDescent="0.2">
      <c r="B507" s="127"/>
      <c r="C507" s="127"/>
      <c r="D507" s="127"/>
    </row>
    <row r="508" spans="2:4" ht="11.25" customHeight="1" x14ac:dyDescent="0.2">
      <c r="B508" s="127"/>
      <c r="C508" s="127"/>
      <c r="D508" s="127"/>
    </row>
    <row r="509" spans="2:4" ht="11.25" customHeight="1" x14ac:dyDescent="0.2">
      <c r="B509" s="127"/>
      <c r="C509" s="127"/>
      <c r="D509" s="127"/>
    </row>
    <row r="510" spans="2:4" ht="11.25" customHeight="1" x14ac:dyDescent="0.2">
      <c r="B510" s="127"/>
      <c r="C510" s="127"/>
      <c r="D510" s="127"/>
    </row>
    <row r="511" spans="2:4" ht="11.25" customHeight="1" x14ac:dyDescent="0.2">
      <c r="B511" s="127"/>
      <c r="C511" s="127"/>
      <c r="D511" s="127"/>
    </row>
    <row r="512" spans="2:4" ht="11.25" customHeight="1" x14ac:dyDescent="0.2">
      <c r="B512" s="127"/>
      <c r="C512" s="127"/>
      <c r="D512" s="127"/>
    </row>
    <row r="513" spans="2:4" ht="11.25" customHeight="1" x14ac:dyDescent="0.2">
      <c r="B513" s="127"/>
      <c r="C513" s="127"/>
      <c r="D513" s="127"/>
    </row>
    <row r="514" spans="2:4" ht="11.25" customHeight="1" x14ac:dyDescent="0.2">
      <c r="B514" s="127"/>
      <c r="C514" s="127"/>
      <c r="D514" s="127"/>
    </row>
    <row r="515" spans="2:4" ht="11.25" customHeight="1" x14ac:dyDescent="0.2">
      <c r="B515" s="127"/>
      <c r="C515" s="127"/>
      <c r="D515" s="127"/>
    </row>
    <row r="516" spans="2:4" ht="11.25" customHeight="1" x14ac:dyDescent="0.2">
      <c r="B516" s="127"/>
      <c r="C516" s="127"/>
      <c r="D516" s="127"/>
    </row>
    <row r="517" spans="2:4" ht="11.25" customHeight="1" x14ac:dyDescent="0.2">
      <c r="B517" s="127"/>
      <c r="C517" s="127"/>
      <c r="D517" s="127"/>
    </row>
    <row r="518" spans="2:4" ht="11.25" customHeight="1" x14ac:dyDescent="0.2">
      <c r="B518" s="127"/>
      <c r="C518" s="127"/>
      <c r="D518" s="127"/>
    </row>
    <row r="519" spans="2:4" ht="11.25" customHeight="1" x14ac:dyDescent="0.2">
      <c r="B519" s="127"/>
      <c r="C519" s="127"/>
      <c r="D519" s="127"/>
    </row>
    <row r="520" spans="2:4" ht="11.25" customHeight="1" x14ac:dyDescent="0.2">
      <c r="B520" s="127"/>
      <c r="C520" s="127"/>
      <c r="D520" s="127"/>
    </row>
    <row r="521" spans="2:4" ht="11.25" customHeight="1" x14ac:dyDescent="0.2">
      <c r="B521" s="127"/>
      <c r="C521" s="127"/>
      <c r="D521" s="127"/>
    </row>
    <row r="522" spans="2:4" ht="11.25" customHeight="1" x14ac:dyDescent="0.2">
      <c r="B522" s="127"/>
      <c r="C522" s="127"/>
      <c r="D522" s="127"/>
    </row>
    <row r="523" spans="2:4" ht="11.25" customHeight="1" x14ac:dyDescent="0.2">
      <c r="B523" s="127"/>
      <c r="C523" s="127"/>
      <c r="D523" s="127"/>
    </row>
    <row r="524" spans="2:4" ht="11.25" customHeight="1" x14ac:dyDescent="0.2">
      <c r="B524" s="127"/>
      <c r="C524" s="127"/>
      <c r="D524" s="127"/>
    </row>
    <row r="525" spans="2:4" ht="11.25" customHeight="1" x14ac:dyDescent="0.2">
      <c r="B525" s="127"/>
      <c r="C525" s="127"/>
      <c r="D525" s="127"/>
    </row>
    <row r="526" spans="2:4" ht="11.25" customHeight="1" x14ac:dyDescent="0.2">
      <c r="B526" s="127"/>
      <c r="C526" s="127"/>
      <c r="D526" s="127"/>
    </row>
    <row r="527" spans="2:4" ht="11.25" customHeight="1" x14ac:dyDescent="0.2">
      <c r="B527" s="127"/>
      <c r="C527" s="127"/>
      <c r="D527" s="127"/>
    </row>
    <row r="528" spans="2:4" ht="11.25" customHeight="1" x14ac:dyDescent="0.2">
      <c r="B528" s="127"/>
      <c r="C528" s="127"/>
      <c r="D528" s="127"/>
    </row>
    <row r="529" spans="2:4" ht="11.25" customHeight="1" x14ac:dyDescent="0.2">
      <c r="B529" s="127"/>
      <c r="C529" s="127"/>
      <c r="D529" s="127"/>
    </row>
    <row r="530" spans="2:4" ht="11.25" customHeight="1" x14ac:dyDescent="0.2">
      <c r="B530" s="127"/>
      <c r="C530" s="127"/>
      <c r="D530" s="127"/>
    </row>
    <row r="531" spans="2:4" ht="11.25" customHeight="1" x14ac:dyDescent="0.2">
      <c r="B531" s="127"/>
      <c r="C531" s="127"/>
      <c r="D531" s="127"/>
    </row>
    <row r="532" spans="2:4" ht="11.25" customHeight="1" x14ac:dyDescent="0.2">
      <c r="B532" s="127"/>
      <c r="C532" s="127"/>
      <c r="D532" s="127"/>
    </row>
    <row r="533" spans="2:4" ht="11.25" customHeight="1" x14ac:dyDescent="0.2">
      <c r="B533" s="127"/>
      <c r="C533" s="127"/>
      <c r="D533" s="127"/>
    </row>
    <row r="534" spans="2:4" ht="11.25" customHeight="1" x14ac:dyDescent="0.2">
      <c r="B534" s="127"/>
      <c r="C534" s="127"/>
      <c r="D534" s="127"/>
    </row>
    <row r="535" spans="2:4" ht="11.25" customHeight="1" x14ac:dyDescent="0.2">
      <c r="B535" s="127"/>
      <c r="C535" s="127"/>
      <c r="D535" s="127"/>
    </row>
    <row r="536" spans="2:4" ht="11.25" customHeight="1" x14ac:dyDescent="0.2">
      <c r="B536" s="127"/>
      <c r="C536" s="127"/>
      <c r="D536" s="127"/>
    </row>
    <row r="537" spans="2:4" ht="11.25" customHeight="1" x14ac:dyDescent="0.2">
      <c r="B537" s="127"/>
      <c r="C537" s="127"/>
      <c r="D537" s="127"/>
    </row>
    <row r="538" spans="2:4" ht="11.25" customHeight="1" x14ac:dyDescent="0.2">
      <c r="B538" s="127"/>
      <c r="C538" s="127"/>
      <c r="D538" s="127"/>
    </row>
    <row r="539" spans="2:4" ht="11.25" customHeight="1" x14ac:dyDescent="0.2">
      <c r="B539" s="127"/>
      <c r="C539" s="127"/>
      <c r="D539" s="127"/>
    </row>
    <row r="540" spans="2:4" ht="11.25" customHeight="1" x14ac:dyDescent="0.2">
      <c r="B540" s="127"/>
      <c r="C540" s="127"/>
      <c r="D540" s="127"/>
    </row>
    <row r="541" spans="2:4" ht="11.25" customHeight="1" x14ac:dyDescent="0.2">
      <c r="B541" s="127"/>
      <c r="C541" s="127"/>
      <c r="D541" s="127"/>
    </row>
    <row r="542" spans="2:4" ht="11.25" customHeight="1" x14ac:dyDescent="0.2">
      <c r="B542" s="127"/>
      <c r="C542" s="127"/>
      <c r="D542" s="127"/>
    </row>
    <row r="543" spans="2:4" ht="11.25" customHeight="1" x14ac:dyDescent="0.2">
      <c r="B543" s="127"/>
      <c r="C543" s="127"/>
      <c r="D543" s="127"/>
    </row>
    <row r="544" spans="2:4" ht="11.25" customHeight="1" x14ac:dyDescent="0.2">
      <c r="B544" s="127"/>
      <c r="C544" s="127"/>
      <c r="D544" s="127"/>
    </row>
    <row r="545" spans="2:4" ht="11.25" customHeight="1" x14ac:dyDescent="0.2">
      <c r="B545" s="127"/>
      <c r="C545" s="127"/>
      <c r="D545" s="127"/>
    </row>
    <row r="546" spans="2:4" ht="11.25" customHeight="1" x14ac:dyDescent="0.2">
      <c r="B546" s="127"/>
      <c r="C546" s="127"/>
      <c r="D546" s="127"/>
    </row>
    <row r="547" spans="2:4" ht="11.25" customHeight="1" x14ac:dyDescent="0.2">
      <c r="B547" s="127"/>
      <c r="C547" s="127"/>
      <c r="D547" s="127"/>
    </row>
    <row r="548" spans="2:4" ht="11.25" customHeight="1" x14ac:dyDescent="0.2">
      <c r="B548" s="127"/>
      <c r="C548" s="127"/>
      <c r="D548" s="127"/>
    </row>
    <row r="549" spans="2:4" ht="11.25" customHeight="1" x14ac:dyDescent="0.2">
      <c r="B549" s="127"/>
      <c r="C549" s="127"/>
      <c r="D549" s="127"/>
    </row>
    <row r="550" spans="2:4" ht="11.25" customHeight="1" x14ac:dyDescent="0.2">
      <c r="B550" s="127"/>
      <c r="C550" s="127"/>
      <c r="D550" s="127"/>
    </row>
    <row r="551" spans="2:4" ht="11.25" customHeight="1" x14ac:dyDescent="0.2">
      <c r="B551" s="127"/>
      <c r="C551" s="127"/>
      <c r="D551" s="127"/>
    </row>
    <row r="552" spans="2:4" ht="11.25" customHeight="1" x14ac:dyDescent="0.2">
      <c r="B552" s="127"/>
      <c r="C552" s="127"/>
      <c r="D552" s="127"/>
    </row>
    <row r="553" spans="2:4" ht="11.25" customHeight="1" x14ac:dyDescent="0.2">
      <c r="B553" s="127"/>
      <c r="C553" s="127"/>
      <c r="D553" s="127"/>
    </row>
    <row r="554" spans="2:4" ht="11.25" customHeight="1" x14ac:dyDescent="0.2">
      <c r="B554" s="127"/>
      <c r="C554" s="127"/>
      <c r="D554" s="127"/>
    </row>
    <row r="555" spans="2:4" ht="11.25" customHeight="1" x14ac:dyDescent="0.2">
      <c r="B555" s="127"/>
      <c r="C555" s="127"/>
      <c r="D555" s="127"/>
    </row>
    <row r="556" spans="2:4" ht="11.25" customHeight="1" x14ac:dyDescent="0.2">
      <c r="B556" s="127"/>
      <c r="C556" s="127"/>
      <c r="D556" s="127"/>
    </row>
    <row r="557" spans="2:4" ht="11.25" customHeight="1" x14ac:dyDescent="0.2">
      <c r="B557" s="127"/>
      <c r="C557" s="127"/>
      <c r="D557" s="127"/>
    </row>
    <row r="558" spans="2:4" ht="11.25" customHeight="1" x14ac:dyDescent="0.2">
      <c r="B558" s="127"/>
      <c r="C558" s="127"/>
      <c r="D558" s="127"/>
    </row>
    <row r="559" spans="2:4" ht="11.25" customHeight="1" x14ac:dyDescent="0.2">
      <c r="B559" s="127"/>
      <c r="C559" s="127"/>
      <c r="D559" s="127"/>
    </row>
    <row r="560" spans="2:4" ht="11.25" customHeight="1" x14ac:dyDescent="0.2">
      <c r="B560" s="127"/>
      <c r="C560" s="127"/>
      <c r="D560" s="127"/>
    </row>
    <row r="561" spans="2:4" ht="11.25" customHeight="1" x14ac:dyDescent="0.2">
      <c r="B561" s="127"/>
      <c r="C561" s="127"/>
      <c r="D561" s="127"/>
    </row>
    <row r="562" spans="2:4" ht="11.25" customHeight="1" x14ac:dyDescent="0.2">
      <c r="B562" s="127"/>
      <c r="C562" s="127"/>
      <c r="D562" s="127"/>
    </row>
    <row r="563" spans="2:4" ht="11.25" customHeight="1" x14ac:dyDescent="0.2">
      <c r="B563" s="127"/>
      <c r="C563" s="127"/>
      <c r="D563" s="127"/>
    </row>
    <row r="564" spans="2:4" ht="11.25" customHeight="1" x14ac:dyDescent="0.2">
      <c r="B564" s="127"/>
      <c r="C564" s="127"/>
      <c r="D564" s="127"/>
    </row>
    <row r="565" spans="2:4" ht="11.25" customHeight="1" x14ac:dyDescent="0.2">
      <c r="B565" s="127"/>
      <c r="C565" s="127"/>
      <c r="D565" s="127"/>
    </row>
    <row r="566" spans="2:4" ht="11.25" customHeight="1" x14ac:dyDescent="0.2">
      <c r="B566" s="127"/>
      <c r="C566" s="127"/>
      <c r="D566" s="127"/>
    </row>
    <row r="567" spans="2:4" ht="11.25" customHeight="1" x14ac:dyDescent="0.2">
      <c r="B567" s="127"/>
      <c r="C567" s="127"/>
      <c r="D567" s="127"/>
    </row>
    <row r="568" spans="2:4" ht="11.25" customHeight="1" x14ac:dyDescent="0.2">
      <c r="B568" s="127"/>
      <c r="C568" s="127"/>
      <c r="D568" s="127"/>
    </row>
    <row r="569" spans="2:4" ht="11.25" customHeight="1" x14ac:dyDescent="0.2">
      <c r="B569" s="127"/>
      <c r="C569" s="127"/>
      <c r="D569" s="127"/>
    </row>
    <row r="570" spans="2:4" ht="11.25" customHeight="1" x14ac:dyDescent="0.2">
      <c r="B570" s="127"/>
      <c r="C570" s="127"/>
      <c r="D570" s="127"/>
    </row>
    <row r="571" spans="2:4" ht="11.25" customHeight="1" x14ac:dyDescent="0.2">
      <c r="B571" s="127"/>
      <c r="C571" s="127"/>
      <c r="D571" s="127"/>
    </row>
    <row r="572" spans="2:4" ht="11.25" customHeight="1" x14ac:dyDescent="0.2">
      <c r="B572" s="127"/>
      <c r="C572" s="127"/>
      <c r="D572" s="127"/>
    </row>
    <row r="573" spans="2:4" ht="11.25" customHeight="1" x14ac:dyDescent="0.2">
      <c r="B573" s="127"/>
      <c r="C573" s="127"/>
      <c r="D573" s="127"/>
    </row>
    <row r="574" spans="2:4" ht="11.25" customHeight="1" x14ac:dyDescent="0.2">
      <c r="B574" s="127"/>
      <c r="C574" s="127"/>
      <c r="D574" s="127"/>
    </row>
    <row r="575" spans="2:4" ht="11.25" customHeight="1" x14ac:dyDescent="0.2">
      <c r="B575" s="127"/>
      <c r="C575" s="127"/>
      <c r="D575" s="127"/>
    </row>
    <row r="576" spans="2:4" ht="11.25" customHeight="1" x14ac:dyDescent="0.2">
      <c r="B576" s="127"/>
      <c r="C576" s="127"/>
      <c r="D576" s="127"/>
    </row>
    <row r="577" spans="2:4" ht="11.25" customHeight="1" x14ac:dyDescent="0.2">
      <c r="B577" s="127"/>
      <c r="C577" s="127"/>
      <c r="D577" s="127"/>
    </row>
    <row r="578" spans="2:4" ht="11.25" customHeight="1" x14ac:dyDescent="0.2">
      <c r="B578" s="127"/>
      <c r="C578" s="127"/>
      <c r="D578" s="127"/>
    </row>
    <row r="579" spans="2:4" ht="11.25" customHeight="1" x14ac:dyDescent="0.2">
      <c r="B579" s="127"/>
      <c r="C579" s="127"/>
      <c r="D579" s="127"/>
    </row>
    <row r="580" spans="2:4" ht="11.25" customHeight="1" x14ac:dyDescent="0.2">
      <c r="B580" s="127"/>
      <c r="C580" s="127"/>
      <c r="D580" s="127"/>
    </row>
    <row r="581" spans="2:4" ht="11.25" customHeight="1" x14ac:dyDescent="0.2">
      <c r="B581" s="127"/>
      <c r="C581" s="127"/>
      <c r="D581" s="127"/>
    </row>
    <row r="582" spans="2:4" ht="11.25" customHeight="1" x14ac:dyDescent="0.2">
      <c r="B582" s="127"/>
      <c r="C582" s="127"/>
      <c r="D582" s="127"/>
    </row>
    <row r="583" spans="2:4" ht="11.25" customHeight="1" x14ac:dyDescent="0.2">
      <c r="B583" s="127"/>
      <c r="C583" s="127"/>
      <c r="D583" s="127"/>
    </row>
    <row r="584" spans="2:4" ht="11.25" customHeight="1" x14ac:dyDescent="0.2">
      <c r="B584" s="127"/>
      <c r="C584" s="127"/>
      <c r="D584" s="127"/>
    </row>
    <row r="585" spans="2:4" ht="11.25" customHeight="1" x14ac:dyDescent="0.2">
      <c r="B585" s="127"/>
      <c r="C585" s="127"/>
      <c r="D585" s="127"/>
    </row>
    <row r="586" spans="2:4" ht="11.25" customHeight="1" x14ac:dyDescent="0.2">
      <c r="B586" s="127"/>
      <c r="C586" s="127"/>
      <c r="D586" s="127"/>
    </row>
    <row r="587" spans="2:4" ht="11.25" customHeight="1" x14ac:dyDescent="0.2">
      <c r="B587" s="127"/>
      <c r="C587" s="127"/>
      <c r="D587" s="127"/>
    </row>
    <row r="588" spans="2:4" ht="11.25" customHeight="1" x14ac:dyDescent="0.2">
      <c r="B588" s="127"/>
      <c r="C588" s="127"/>
      <c r="D588" s="127"/>
    </row>
    <row r="589" spans="2:4" ht="11.25" customHeight="1" x14ac:dyDescent="0.2">
      <c r="B589" s="127"/>
      <c r="C589" s="127"/>
      <c r="D589" s="127"/>
    </row>
    <row r="590" spans="2:4" ht="11.25" customHeight="1" x14ac:dyDescent="0.2">
      <c r="B590" s="127"/>
      <c r="C590" s="127"/>
      <c r="D590" s="127"/>
    </row>
    <row r="591" spans="2:4" ht="11.25" customHeight="1" x14ac:dyDescent="0.2">
      <c r="B591" s="127"/>
      <c r="C591" s="127"/>
      <c r="D591" s="127"/>
    </row>
    <row r="592" spans="2:4" ht="11.25" customHeight="1" x14ac:dyDescent="0.2">
      <c r="B592" s="127"/>
      <c r="C592" s="127"/>
      <c r="D592" s="127"/>
    </row>
    <row r="593" spans="2:4" ht="11.25" customHeight="1" x14ac:dyDescent="0.2">
      <c r="B593" s="127"/>
      <c r="C593" s="127"/>
      <c r="D593" s="127"/>
    </row>
    <row r="594" spans="2:4" ht="11.25" customHeight="1" x14ac:dyDescent="0.2">
      <c r="B594" s="127"/>
      <c r="C594" s="127"/>
      <c r="D594" s="127"/>
    </row>
    <row r="595" spans="2:4" ht="11.25" customHeight="1" x14ac:dyDescent="0.2">
      <c r="B595" s="127"/>
      <c r="C595" s="127"/>
      <c r="D595" s="127"/>
    </row>
    <row r="596" spans="2:4" ht="11.25" customHeight="1" x14ac:dyDescent="0.2">
      <c r="B596" s="127"/>
      <c r="C596" s="127"/>
      <c r="D596" s="127"/>
    </row>
    <row r="597" spans="2:4" ht="11.25" customHeight="1" x14ac:dyDescent="0.2">
      <c r="B597" s="127"/>
      <c r="C597" s="127"/>
      <c r="D597" s="127"/>
    </row>
    <row r="598" spans="2:4" ht="11.25" customHeight="1" x14ac:dyDescent="0.2">
      <c r="B598" s="127"/>
      <c r="C598" s="127"/>
      <c r="D598" s="127"/>
    </row>
    <row r="599" spans="2:4" ht="11.25" customHeight="1" x14ac:dyDescent="0.2">
      <c r="B599" s="127"/>
      <c r="C599" s="127"/>
      <c r="D599" s="127"/>
    </row>
    <row r="600" spans="2:4" ht="11.25" customHeight="1" x14ac:dyDescent="0.2">
      <c r="B600" s="127"/>
      <c r="C600" s="127"/>
      <c r="D600" s="127"/>
    </row>
    <row r="601" spans="2:4" ht="11.25" customHeight="1" x14ac:dyDescent="0.2">
      <c r="B601" s="127"/>
      <c r="C601" s="127"/>
      <c r="D601" s="127"/>
    </row>
    <row r="602" spans="2:4" ht="11.25" customHeight="1" x14ac:dyDescent="0.2">
      <c r="B602" s="127"/>
      <c r="C602" s="127"/>
      <c r="D602" s="127"/>
    </row>
    <row r="603" spans="2:4" ht="11.25" customHeight="1" x14ac:dyDescent="0.2">
      <c r="B603" s="127"/>
      <c r="C603" s="127"/>
      <c r="D603" s="127"/>
    </row>
    <row r="604" spans="2:4" ht="11.25" customHeight="1" x14ac:dyDescent="0.2">
      <c r="B604" s="127"/>
      <c r="C604" s="127"/>
      <c r="D604" s="127"/>
    </row>
    <row r="605" spans="2:4" ht="11.25" customHeight="1" x14ac:dyDescent="0.2">
      <c r="B605" s="127"/>
      <c r="C605" s="127"/>
      <c r="D605" s="127"/>
    </row>
    <row r="606" spans="2:4" ht="11.25" customHeight="1" x14ac:dyDescent="0.2">
      <c r="B606" s="127"/>
      <c r="C606" s="127"/>
      <c r="D606" s="127"/>
    </row>
    <row r="607" spans="2:4" ht="11.25" customHeight="1" x14ac:dyDescent="0.2">
      <c r="B607" s="127"/>
      <c r="C607" s="127"/>
      <c r="D607" s="127"/>
    </row>
    <row r="608" spans="2:4" ht="11.25" customHeight="1" x14ac:dyDescent="0.2">
      <c r="B608" s="127"/>
      <c r="C608" s="127"/>
      <c r="D608" s="127"/>
    </row>
    <row r="609" spans="2:4" ht="11.25" customHeight="1" x14ac:dyDescent="0.2">
      <c r="B609" s="127"/>
      <c r="C609" s="127"/>
      <c r="D609" s="127"/>
    </row>
    <row r="610" spans="2:4" ht="11.25" customHeight="1" x14ac:dyDescent="0.2">
      <c r="B610" s="127"/>
      <c r="C610" s="127"/>
      <c r="D610" s="127"/>
    </row>
    <row r="611" spans="2:4" ht="11.25" customHeight="1" x14ac:dyDescent="0.2">
      <c r="B611" s="127"/>
      <c r="C611" s="127"/>
      <c r="D611" s="127"/>
    </row>
    <row r="612" spans="2:4" ht="11.25" customHeight="1" x14ac:dyDescent="0.2">
      <c r="B612" s="127"/>
      <c r="C612" s="127"/>
      <c r="D612" s="127"/>
    </row>
    <row r="613" spans="2:4" ht="11.25" customHeight="1" x14ac:dyDescent="0.2">
      <c r="B613" s="127"/>
      <c r="C613" s="127"/>
      <c r="D613" s="127"/>
    </row>
    <row r="614" spans="2:4" ht="11.25" customHeight="1" x14ac:dyDescent="0.2">
      <c r="B614" s="127"/>
      <c r="C614" s="127"/>
      <c r="D614" s="127"/>
    </row>
    <row r="615" spans="2:4" ht="11.25" customHeight="1" x14ac:dyDescent="0.2">
      <c r="B615" s="127"/>
      <c r="C615" s="127"/>
      <c r="D615" s="127"/>
    </row>
    <row r="616" spans="2:4" ht="11.25" customHeight="1" x14ac:dyDescent="0.2">
      <c r="B616" s="127"/>
      <c r="C616" s="127"/>
      <c r="D616" s="127"/>
    </row>
    <row r="617" spans="2:4" ht="11.25" customHeight="1" x14ac:dyDescent="0.2">
      <c r="B617" s="127"/>
      <c r="C617" s="127"/>
      <c r="D617" s="127"/>
    </row>
    <row r="618" spans="2:4" ht="11.25" customHeight="1" x14ac:dyDescent="0.2">
      <c r="B618" s="127"/>
      <c r="C618" s="127"/>
      <c r="D618" s="127"/>
    </row>
    <row r="619" spans="2:4" ht="11.25" customHeight="1" x14ac:dyDescent="0.2">
      <c r="B619" s="127"/>
      <c r="C619" s="127"/>
      <c r="D619" s="127"/>
    </row>
    <row r="620" spans="2:4" ht="11.25" customHeight="1" x14ac:dyDescent="0.2">
      <c r="B620" s="127"/>
      <c r="C620" s="127"/>
      <c r="D620" s="127"/>
    </row>
    <row r="621" spans="2:4" ht="11.25" customHeight="1" x14ac:dyDescent="0.2">
      <c r="B621" s="127"/>
      <c r="C621" s="127"/>
      <c r="D621" s="127"/>
    </row>
    <row r="622" spans="2:4" ht="11.25" customHeight="1" x14ac:dyDescent="0.2">
      <c r="B622" s="127"/>
      <c r="C622" s="127"/>
      <c r="D622" s="127"/>
    </row>
    <row r="623" spans="2:4" ht="11.25" customHeight="1" x14ac:dyDescent="0.2">
      <c r="B623" s="127"/>
      <c r="C623" s="127"/>
      <c r="D623" s="127"/>
    </row>
    <row r="624" spans="2:4" ht="11.25" customHeight="1" x14ac:dyDescent="0.2">
      <c r="B624" s="127"/>
      <c r="C624" s="127"/>
      <c r="D624" s="127"/>
    </row>
    <row r="625" spans="2:4" ht="11.25" customHeight="1" x14ac:dyDescent="0.2">
      <c r="B625" s="127"/>
      <c r="C625" s="127"/>
      <c r="D625" s="127"/>
    </row>
    <row r="626" spans="2:4" ht="11.25" customHeight="1" x14ac:dyDescent="0.2">
      <c r="B626" s="127"/>
      <c r="C626" s="127"/>
      <c r="D626" s="127"/>
    </row>
    <row r="627" spans="2:4" ht="11.25" customHeight="1" x14ac:dyDescent="0.2">
      <c r="B627" s="127"/>
      <c r="C627" s="127"/>
      <c r="D627" s="127"/>
    </row>
    <row r="628" spans="2:4" ht="11.25" customHeight="1" x14ac:dyDescent="0.2">
      <c r="B628" s="127"/>
      <c r="C628" s="127"/>
      <c r="D628" s="127"/>
    </row>
    <row r="629" spans="2:4" ht="11.25" customHeight="1" x14ac:dyDescent="0.2">
      <c r="B629" s="127"/>
      <c r="C629" s="127"/>
      <c r="D629" s="127"/>
    </row>
    <row r="630" spans="2:4" ht="11.25" customHeight="1" x14ac:dyDescent="0.2">
      <c r="B630" s="127"/>
      <c r="C630" s="127"/>
      <c r="D630" s="127"/>
    </row>
    <row r="631" spans="2:4" ht="11.25" customHeight="1" x14ac:dyDescent="0.2">
      <c r="B631" s="127"/>
      <c r="C631" s="127"/>
      <c r="D631" s="127"/>
    </row>
    <row r="632" spans="2:4" ht="11.25" customHeight="1" x14ac:dyDescent="0.2">
      <c r="B632" s="127"/>
      <c r="C632" s="127"/>
      <c r="D632" s="127"/>
    </row>
    <row r="633" spans="2:4" ht="11.25" customHeight="1" x14ac:dyDescent="0.2">
      <c r="B633" s="127"/>
      <c r="C633" s="127"/>
      <c r="D633" s="127"/>
    </row>
    <row r="634" spans="2:4" ht="11.25" customHeight="1" x14ac:dyDescent="0.2">
      <c r="B634" s="127"/>
      <c r="C634" s="127"/>
      <c r="D634" s="127"/>
    </row>
    <row r="635" spans="2:4" ht="11.25" customHeight="1" x14ac:dyDescent="0.2">
      <c r="B635" s="127"/>
      <c r="C635" s="127"/>
      <c r="D635" s="127"/>
    </row>
    <row r="636" spans="2:4" ht="11.25" customHeight="1" x14ac:dyDescent="0.2">
      <c r="B636" s="127"/>
      <c r="C636" s="127"/>
      <c r="D636" s="127"/>
    </row>
    <row r="637" spans="2:4" ht="11.25" customHeight="1" x14ac:dyDescent="0.2">
      <c r="B637" s="127"/>
      <c r="C637" s="127"/>
      <c r="D637" s="127"/>
    </row>
    <row r="638" spans="2:4" ht="11.25" customHeight="1" x14ac:dyDescent="0.2">
      <c r="B638" s="127"/>
      <c r="C638" s="127"/>
      <c r="D638" s="127"/>
    </row>
    <row r="639" spans="2:4" ht="11.25" customHeight="1" x14ac:dyDescent="0.2">
      <c r="B639" s="127"/>
      <c r="C639" s="127"/>
      <c r="D639" s="127"/>
    </row>
    <row r="640" spans="2:4" ht="11.25" customHeight="1" x14ac:dyDescent="0.2">
      <c r="B640" s="127"/>
      <c r="C640" s="127"/>
      <c r="D640" s="127"/>
    </row>
    <row r="641" spans="2:4" ht="11.25" customHeight="1" x14ac:dyDescent="0.2">
      <c r="B641" s="127"/>
      <c r="C641" s="127"/>
      <c r="D641" s="127"/>
    </row>
    <row r="642" spans="2:4" ht="11.25" customHeight="1" x14ac:dyDescent="0.2">
      <c r="B642" s="127"/>
      <c r="C642" s="127"/>
      <c r="D642" s="127"/>
    </row>
    <row r="643" spans="2:4" ht="11.25" customHeight="1" x14ac:dyDescent="0.2">
      <c r="B643" s="127"/>
      <c r="C643" s="127"/>
      <c r="D643" s="127"/>
    </row>
    <row r="644" spans="2:4" ht="11.25" customHeight="1" x14ac:dyDescent="0.2">
      <c r="B644" s="127"/>
      <c r="C644" s="127"/>
      <c r="D644" s="127"/>
    </row>
    <row r="645" spans="2:4" ht="11.25" customHeight="1" x14ac:dyDescent="0.2">
      <c r="B645" s="127"/>
      <c r="C645" s="127"/>
      <c r="D645" s="127"/>
    </row>
    <row r="646" spans="2:4" ht="11.25" customHeight="1" x14ac:dyDescent="0.2">
      <c r="B646" s="127"/>
      <c r="C646" s="127"/>
      <c r="D646" s="127"/>
    </row>
    <row r="647" spans="2:4" ht="11.25" customHeight="1" x14ac:dyDescent="0.2">
      <c r="B647" s="127"/>
      <c r="C647" s="127"/>
      <c r="D647" s="127"/>
    </row>
    <row r="648" spans="2:4" ht="11.25" customHeight="1" x14ac:dyDescent="0.2">
      <c r="B648" s="127"/>
      <c r="C648" s="127"/>
      <c r="D648" s="127"/>
    </row>
    <row r="649" spans="2:4" ht="11.25" customHeight="1" x14ac:dyDescent="0.2">
      <c r="B649" s="127"/>
      <c r="C649" s="127"/>
      <c r="D649" s="127"/>
    </row>
    <row r="650" spans="2:4" ht="11.25" customHeight="1" x14ac:dyDescent="0.2">
      <c r="B650" s="127"/>
      <c r="C650" s="127"/>
      <c r="D650" s="127"/>
    </row>
    <row r="651" spans="2:4" ht="11.25" customHeight="1" x14ac:dyDescent="0.2">
      <c r="B651" s="127"/>
      <c r="C651" s="127"/>
      <c r="D651" s="127"/>
    </row>
    <row r="652" spans="2:4" ht="11.25" customHeight="1" x14ac:dyDescent="0.2">
      <c r="B652" s="127"/>
      <c r="C652" s="127"/>
      <c r="D652" s="127"/>
    </row>
    <row r="653" spans="2:4" ht="11.25" customHeight="1" x14ac:dyDescent="0.2">
      <c r="B653" s="127"/>
      <c r="C653" s="127"/>
      <c r="D653" s="127"/>
    </row>
    <row r="654" spans="2:4" ht="11.25" customHeight="1" x14ac:dyDescent="0.2">
      <c r="B654" s="127"/>
      <c r="C654" s="127"/>
      <c r="D654" s="127"/>
    </row>
    <row r="655" spans="2:4" ht="11.25" customHeight="1" x14ac:dyDescent="0.2">
      <c r="B655" s="127"/>
      <c r="C655" s="127"/>
      <c r="D655" s="127"/>
    </row>
    <row r="656" spans="2:4" ht="11.25" customHeight="1" x14ac:dyDescent="0.2">
      <c r="B656" s="127"/>
      <c r="C656" s="127"/>
      <c r="D656" s="127"/>
    </row>
    <row r="657" spans="2:4" ht="11.25" customHeight="1" x14ac:dyDescent="0.2">
      <c r="B657" s="127"/>
      <c r="C657" s="127"/>
      <c r="D657" s="127"/>
    </row>
    <row r="658" spans="2:4" ht="11.25" customHeight="1" x14ac:dyDescent="0.2">
      <c r="B658" s="127"/>
      <c r="C658" s="127"/>
      <c r="D658" s="127"/>
    </row>
    <row r="659" spans="2:4" ht="11.25" customHeight="1" x14ac:dyDescent="0.2">
      <c r="B659" s="127"/>
      <c r="C659" s="127"/>
      <c r="D659" s="127"/>
    </row>
    <row r="660" spans="2:4" ht="11.25" customHeight="1" x14ac:dyDescent="0.2">
      <c r="B660" s="127"/>
      <c r="C660" s="127"/>
      <c r="D660" s="127"/>
    </row>
    <row r="661" spans="2:4" ht="11.25" customHeight="1" x14ac:dyDescent="0.2">
      <c r="B661" s="127"/>
      <c r="C661" s="127"/>
      <c r="D661" s="127"/>
    </row>
    <row r="662" spans="2:4" ht="11.25" customHeight="1" x14ac:dyDescent="0.2">
      <c r="B662" s="127"/>
      <c r="C662" s="127"/>
      <c r="D662" s="127"/>
    </row>
    <row r="663" spans="2:4" ht="11.25" customHeight="1" x14ac:dyDescent="0.2">
      <c r="B663" s="127"/>
      <c r="C663" s="127"/>
      <c r="D663" s="127"/>
    </row>
    <row r="664" spans="2:4" ht="11.25" customHeight="1" x14ac:dyDescent="0.2">
      <c r="B664" s="127"/>
      <c r="C664" s="127"/>
      <c r="D664" s="127"/>
    </row>
    <row r="665" spans="2:4" ht="11.25" customHeight="1" x14ac:dyDescent="0.2">
      <c r="B665" s="127"/>
      <c r="C665" s="127"/>
      <c r="D665" s="127"/>
    </row>
    <row r="666" spans="2:4" ht="11.25" customHeight="1" x14ac:dyDescent="0.2">
      <c r="B666" s="127"/>
      <c r="C666" s="127"/>
      <c r="D666" s="127"/>
    </row>
    <row r="667" spans="2:4" ht="11.25" customHeight="1" x14ac:dyDescent="0.2">
      <c r="B667" s="127"/>
      <c r="C667" s="127"/>
      <c r="D667" s="127"/>
    </row>
    <row r="668" spans="2:4" ht="11.25" customHeight="1" x14ac:dyDescent="0.2">
      <c r="B668" s="127"/>
      <c r="C668" s="127"/>
      <c r="D668" s="127"/>
    </row>
    <row r="669" spans="2:4" ht="11.25" customHeight="1" x14ac:dyDescent="0.2">
      <c r="B669" s="127"/>
      <c r="C669" s="127"/>
      <c r="D669" s="127"/>
    </row>
    <row r="670" spans="2:4" ht="11.25" customHeight="1" x14ac:dyDescent="0.2">
      <c r="B670" s="127"/>
      <c r="C670" s="127"/>
      <c r="D670" s="127"/>
    </row>
    <row r="671" spans="2:4" ht="11.25" customHeight="1" x14ac:dyDescent="0.2">
      <c r="B671" s="127"/>
      <c r="C671" s="127"/>
      <c r="D671" s="127"/>
    </row>
    <row r="672" spans="2:4" ht="11.25" customHeight="1" x14ac:dyDescent="0.2">
      <c r="B672" s="127"/>
      <c r="C672" s="127"/>
      <c r="D672" s="127"/>
    </row>
    <row r="673" spans="2:4" ht="11.25" customHeight="1" x14ac:dyDescent="0.2">
      <c r="B673" s="127"/>
      <c r="C673" s="127"/>
      <c r="D673" s="127"/>
    </row>
    <row r="674" spans="2:4" ht="11.25" customHeight="1" x14ac:dyDescent="0.2">
      <c r="B674" s="127"/>
      <c r="C674" s="127"/>
      <c r="D674" s="127"/>
    </row>
    <row r="675" spans="2:4" ht="11.25" customHeight="1" x14ac:dyDescent="0.2">
      <c r="B675" s="127"/>
      <c r="C675" s="127"/>
      <c r="D675" s="127"/>
    </row>
    <row r="676" spans="2:4" ht="11.25" customHeight="1" x14ac:dyDescent="0.2">
      <c r="B676" s="127"/>
      <c r="C676" s="127"/>
      <c r="D676" s="127"/>
    </row>
    <row r="677" spans="2:4" ht="11.25" customHeight="1" x14ac:dyDescent="0.2">
      <c r="B677" s="127"/>
      <c r="C677" s="127"/>
      <c r="D677" s="127"/>
    </row>
    <row r="678" spans="2:4" ht="11.25" customHeight="1" x14ac:dyDescent="0.2">
      <c r="B678" s="127"/>
      <c r="C678" s="127"/>
      <c r="D678" s="127"/>
    </row>
    <row r="679" spans="2:4" ht="11.25" customHeight="1" x14ac:dyDescent="0.2">
      <c r="B679" s="127"/>
      <c r="C679" s="127"/>
      <c r="D679" s="127"/>
    </row>
    <row r="680" spans="2:4" ht="11.25" customHeight="1" x14ac:dyDescent="0.2">
      <c r="B680" s="127"/>
      <c r="C680" s="127"/>
      <c r="D680" s="127"/>
    </row>
    <row r="681" spans="2:4" ht="11.25" customHeight="1" x14ac:dyDescent="0.2">
      <c r="B681" s="127"/>
      <c r="C681" s="127"/>
      <c r="D681" s="127"/>
    </row>
    <row r="682" spans="2:4" ht="11.25" customHeight="1" x14ac:dyDescent="0.2">
      <c r="B682" s="127"/>
      <c r="C682" s="127"/>
      <c r="D682" s="127"/>
    </row>
    <row r="683" spans="2:4" ht="11.25" customHeight="1" x14ac:dyDescent="0.2">
      <c r="B683" s="127"/>
      <c r="C683" s="127"/>
      <c r="D683" s="127"/>
    </row>
    <row r="684" spans="2:4" ht="11.25" customHeight="1" x14ac:dyDescent="0.2">
      <c r="B684" s="127"/>
      <c r="C684" s="127"/>
      <c r="D684" s="127"/>
    </row>
    <row r="685" spans="2:4" ht="11.25" customHeight="1" x14ac:dyDescent="0.2">
      <c r="B685" s="127"/>
      <c r="C685" s="127"/>
      <c r="D685" s="127"/>
    </row>
    <row r="686" spans="2:4" ht="11.25" customHeight="1" x14ac:dyDescent="0.2">
      <c r="B686" s="127"/>
      <c r="C686" s="127"/>
      <c r="D686" s="127"/>
    </row>
    <row r="687" spans="2:4" ht="11.25" customHeight="1" x14ac:dyDescent="0.2">
      <c r="B687" s="127"/>
      <c r="C687" s="127"/>
      <c r="D687" s="127"/>
    </row>
    <row r="688" spans="2:4" ht="11.25" customHeight="1" x14ac:dyDescent="0.2">
      <c r="B688" s="127"/>
      <c r="C688" s="127"/>
      <c r="D688" s="127"/>
    </row>
    <row r="689" spans="2:4" ht="11.25" customHeight="1" x14ac:dyDescent="0.2">
      <c r="B689" s="127"/>
      <c r="C689" s="127"/>
      <c r="D689" s="127"/>
    </row>
    <row r="690" spans="2:4" ht="11.25" customHeight="1" x14ac:dyDescent="0.2">
      <c r="B690" s="127"/>
      <c r="C690" s="127"/>
      <c r="D690" s="127"/>
    </row>
    <row r="691" spans="2:4" ht="11.25" customHeight="1" x14ac:dyDescent="0.2">
      <c r="B691" s="127"/>
      <c r="C691" s="127"/>
      <c r="D691" s="127"/>
    </row>
    <row r="692" spans="2:4" ht="11.25" customHeight="1" x14ac:dyDescent="0.2">
      <c r="B692" s="127"/>
      <c r="C692" s="127"/>
      <c r="D692" s="127"/>
    </row>
    <row r="693" spans="2:4" ht="11.25" customHeight="1" x14ac:dyDescent="0.2">
      <c r="B693" s="127"/>
      <c r="C693" s="127"/>
      <c r="D693" s="127"/>
    </row>
    <row r="694" spans="2:4" ht="11.25" customHeight="1" x14ac:dyDescent="0.2">
      <c r="B694" s="127"/>
      <c r="C694" s="127"/>
      <c r="D694" s="127"/>
    </row>
    <row r="695" spans="2:4" ht="11.25" customHeight="1" x14ac:dyDescent="0.2">
      <c r="B695" s="127"/>
      <c r="C695" s="127"/>
      <c r="D695" s="127"/>
    </row>
    <row r="696" spans="2:4" ht="11.25" customHeight="1" x14ac:dyDescent="0.2">
      <c r="B696" s="127"/>
      <c r="C696" s="127"/>
      <c r="D696" s="127"/>
    </row>
    <row r="697" spans="2:4" ht="11.25" customHeight="1" x14ac:dyDescent="0.2">
      <c r="B697" s="127"/>
      <c r="C697" s="127"/>
      <c r="D697" s="127"/>
    </row>
    <row r="698" spans="2:4" ht="11.25" customHeight="1" x14ac:dyDescent="0.2">
      <c r="B698" s="127"/>
      <c r="C698" s="127"/>
      <c r="D698" s="127"/>
    </row>
    <row r="699" spans="2:4" ht="11.25" customHeight="1" x14ac:dyDescent="0.2">
      <c r="B699" s="127"/>
      <c r="C699" s="127"/>
      <c r="D699" s="127"/>
    </row>
    <row r="700" spans="2:4" ht="11.25" customHeight="1" x14ac:dyDescent="0.2">
      <c r="B700" s="127"/>
      <c r="C700" s="127"/>
      <c r="D700" s="127"/>
    </row>
    <row r="701" spans="2:4" ht="11.25" customHeight="1" x14ac:dyDescent="0.2">
      <c r="B701" s="127"/>
      <c r="C701" s="127"/>
      <c r="D701" s="127"/>
    </row>
    <row r="702" spans="2:4" ht="11.25" customHeight="1" x14ac:dyDescent="0.2">
      <c r="B702" s="127"/>
      <c r="C702" s="127"/>
      <c r="D702" s="127"/>
    </row>
    <row r="703" spans="2:4" ht="11.25" customHeight="1" x14ac:dyDescent="0.2">
      <c r="B703" s="127"/>
      <c r="C703" s="127"/>
      <c r="D703" s="127"/>
    </row>
    <row r="704" spans="2:4" ht="11.25" customHeight="1" x14ac:dyDescent="0.2">
      <c r="B704" s="127"/>
      <c r="C704" s="127"/>
      <c r="D704" s="127"/>
    </row>
    <row r="705" spans="2:4" ht="11.25" customHeight="1" x14ac:dyDescent="0.2">
      <c r="B705" s="127"/>
      <c r="C705" s="127"/>
      <c r="D705" s="127"/>
    </row>
    <row r="706" spans="2:4" ht="11.25" customHeight="1" x14ac:dyDescent="0.2">
      <c r="B706" s="127"/>
      <c r="C706" s="127"/>
      <c r="D706" s="127"/>
    </row>
    <row r="707" spans="2:4" ht="11.25" customHeight="1" x14ac:dyDescent="0.2">
      <c r="B707" s="127"/>
      <c r="C707" s="127"/>
      <c r="D707" s="127"/>
    </row>
    <row r="708" spans="2:4" ht="11.25" customHeight="1" x14ac:dyDescent="0.2">
      <c r="B708" s="127"/>
      <c r="C708" s="127"/>
      <c r="D708" s="127"/>
    </row>
    <row r="709" spans="2:4" ht="11.25" customHeight="1" x14ac:dyDescent="0.2">
      <c r="B709" s="127"/>
      <c r="C709" s="127"/>
      <c r="D709" s="127"/>
    </row>
    <row r="710" spans="2:4" ht="11.25" customHeight="1" x14ac:dyDescent="0.2">
      <c r="B710" s="127"/>
      <c r="C710" s="127"/>
      <c r="D710" s="127"/>
    </row>
    <row r="711" spans="2:4" ht="11.25" customHeight="1" x14ac:dyDescent="0.2">
      <c r="B711" s="127"/>
      <c r="C711" s="127"/>
      <c r="D711" s="127"/>
    </row>
    <row r="712" spans="2:4" ht="11.25" customHeight="1" x14ac:dyDescent="0.2">
      <c r="B712" s="127"/>
      <c r="C712" s="127"/>
      <c r="D712" s="127"/>
    </row>
    <row r="713" spans="2:4" ht="11.25" customHeight="1" x14ac:dyDescent="0.2">
      <c r="B713" s="127"/>
      <c r="C713" s="127"/>
      <c r="D713" s="127"/>
    </row>
    <row r="714" spans="2:4" ht="11.25" customHeight="1" x14ac:dyDescent="0.2">
      <c r="B714" s="127"/>
      <c r="C714" s="127"/>
      <c r="D714" s="127"/>
    </row>
    <row r="715" spans="2:4" ht="11.25" customHeight="1" x14ac:dyDescent="0.2">
      <c r="B715" s="127"/>
      <c r="C715" s="127"/>
      <c r="D715" s="127"/>
    </row>
    <row r="716" spans="2:4" ht="11.25" customHeight="1" x14ac:dyDescent="0.2">
      <c r="B716" s="127"/>
      <c r="C716" s="127"/>
      <c r="D716" s="127"/>
    </row>
    <row r="717" spans="2:4" ht="11.25" customHeight="1" x14ac:dyDescent="0.2">
      <c r="B717" s="127"/>
      <c r="C717" s="127"/>
      <c r="D717" s="127"/>
    </row>
    <row r="718" spans="2:4" ht="11.25" customHeight="1" x14ac:dyDescent="0.2">
      <c r="B718" s="127"/>
      <c r="C718" s="127"/>
      <c r="D718" s="127"/>
    </row>
    <row r="719" spans="2:4" ht="11.25" customHeight="1" x14ac:dyDescent="0.2">
      <c r="B719" s="127"/>
      <c r="C719" s="127"/>
      <c r="D719" s="127"/>
    </row>
    <row r="720" spans="2:4" ht="11.25" customHeight="1" x14ac:dyDescent="0.2">
      <c r="B720" s="127"/>
      <c r="C720" s="127"/>
      <c r="D720" s="127"/>
    </row>
    <row r="721" spans="2:4" ht="11.25" customHeight="1" x14ac:dyDescent="0.2">
      <c r="B721" s="127"/>
      <c r="C721" s="127"/>
      <c r="D721" s="127"/>
    </row>
    <row r="722" spans="2:4" ht="11.25" customHeight="1" x14ac:dyDescent="0.2">
      <c r="B722" s="127"/>
      <c r="C722" s="127"/>
      <c r="D722" s="127"/>
    </row>
    <row r="723" spans="2:4" ht="11.25" customHeight="1" x14ac:dyDescent="0.2">
      <c r="B723" s="127"/>
      <c r="C723" s="127"/>
      <c r="D723" s="127"/>
    </row>
    <row r="724" spans="2:4" ht="11.25" customHeight="1" x14ac:dyDescent="0.2">
      <c r="B724" s="127"/>
      <c r="C724" s="127"/>
      <c r="D724" s="127"/>
    </row>
    <row r="725" spans="2:4" ht="11.25" customHeight="1" x14ac:dyDescent="0.2">
      <c r="B725" s="127"/>
      <c r="C725" s="127"/>
      <c r="D725" s="127"/>
    </row>
    <row r="726" spans="2:4" ht="11.25" customHeight="1" x14ac:dyDescent="0.2">
      <c r="B726" s="127"/>
      <c r="C726" s="127"/>
      <c r="D726" s="127"/>
    </row>
    <row r="727" spans="2:4" ht="11.25" customHeight="1" x14ac:dyDescent="0.2">
      <c r="B727" s="127"/>
      <c r="C727" s="127"/>
      <c r="D727" s="127"/>
    </row>
    <row r="728" spans="2:4" ht="11.25" customHeight="1" x14ac:dyDescent="0.2">
      <c r="B728" s="127"/>
      <c r="C728" s="127"/>
      <c r="D728" s="127"/>
    </row>
    <row r="729" spans="2:4" ht="11.25" customHeight="1" x14ac:dyDescent="0.2">
      <c r="B729" s="127"/>
      <c r="C729" s="127"/>
      <c r="D729" s="127"/>
    </row>
    <row r="730" spans="2:4" ht="11.25" customHeight="1" x14ac:dyDescent="0.2">
      <c r="B730" s="127"/>
      <c r="C730" s="127"/>
      <c r="D730" s="127"/>
    </row>
    <row r="731" spans="2:4" ht="11.25" customHeight="1" x14ac:dyDescent="0.2">
      <c r="B731" s="127"/>
      <c r="C731" s="127"/>
      <c r="D731" s="127"/>
    </row>
    <row r="732" spans="2:4" ht="11.25" customHeight="1" x14ac:dyDescent="0.2">
      <c r="B732" s="127"/>
      <c r="C732" s="127"/>
      <c r="D732" s="127"/>
    </row>
    <row r="733" spans="2:4" ht="11.25" customHeight="1" x14ac:dyDescent="0.2">
      <c r="B733" s="127"/>
      <c r="C733" s="127"/>
      <c r="D733" s="127"/>
    </row>
    <row r="734" spans="2:4" ht="11.25" customHeight="1" x14ac:dyDescent="0.2">
      <c r="B734" s="127"/>
      <c r="C734" s="127"/>
      <c r="D734" s="127"/>
    </row>
    <row r="735" spans="2:4" ht="11.25" customHeight="1" x14ac:dyDescent="0.2">
      <c r="B735" s="127"/>
      <c r="C735" s="127"/>
      <c r="D735" s="127"/>
    </row>
    <row r="736" spans="2:4" ht="11.25" customHeight="1" x14ac:dyDescent="0.2">
      <c r="B736" s="127"/>
      <c r="C736" s="127"/>
      <c r="D736" s="127"/>
    </row>
    <row r="737" spans="2:4" ht="11.25" customHeight="1" x14ac:dyDescent="0.2">
      <c r="B737" s="127"/>
      <c r="C737" s="127"/>
      <c r="D737" s="127"/>
    </row>
    <row r="738" spans="2:4" ht="11.25" customHeight="1" x14ac:dyDescent="0.2">
      <c r="B738" s="127"/>
      <c r="C738" s="127"/>
      <c r="D738" s="127"/>
    </row>
    <row r="739" spans="2:4" ht="11.25" customHeight="1" x14ac:dyDescent="0.2">
      <c r="B739" s="127"/>
      <c r="C739" s="127"/>
      <c r="D739" s="127"/>
    </row>
    <row r="740" spans="2:4" ht="11.25" customHeight="1" x14ac:dyDescent="0.2">
      <c r="B740" s="127"/>
      <c r="C740" s="127"/>
      <c r="D740" s="127"/>
    </row>
    <row r="741" spans="2:4" ht="11.25" customHeight="1" x14ac:dyDescent="0.2">
      <c r="B741" s="127"/>
      <c r="C741" s="127"/>
      <c r="D741" s="127"/>
    </row>
    <row r="742" spans="2:4" ht="11.25" customHeight="1" x14ac:dyDescent="0.2">
      <c r="B742" s="127"/>
      <c r="C742" s="127"/>
      <c r="D742" s="127"/>
    </row>
    <row r="743" spans="2:4" ht="11.25" customHeight="1" x14ac:dyDescent="0.2">
      <c r="B743" s="127"/>
      <c r="C743" s="127"/>
      <c r="D743" s="127"/>
    </row>
    <row r="744" spans="2:4" ht="11.25" customHeight="1" x14ac:dyDescent="0.2">
      <c r="B744" s="127"/>
      <c r="C744" s="127"/>
      <c r="D744" s="127"/>
    </row>
    <row r="745" spans="2:4" ht="11.25" customHeight="1" x14ac:dyDescent="0.2">
      <c r="B745" s="127"/>
      <c r="C745" s="127"/>
      <c r="D745" s="127"/>
    </row>
    <row r="746" spans="2:4" ht="11.25" customHeight="1" x14ac:dyDescent="0.2">
      <c r="B746" s="127"/>
      <c r="C746" s="127"/>
      <c r="D746" s="127"/>
    </row>
    <row r="747" spans="2:4" ht="11.25" customHeight="1" x14ac:dyDescent="0.2">
      <c r="B747" s="127"/>
      <c r="C747" s="127"/>
      <c r="D747" s="127"/>
    </row>
    <row r="748" spans="2:4" ht="11.25" customHeight="1" x14ac:dyDescent="0.2">
      <c r="B748" s="127"/>
      <c r="C748" s="127"/>
      <c r="D748" s="127"/>
    </row>
    <row r="749" spans="2:4" ht="11.25" customHeight="1" x14ac:dyDescent="0.2">
      <c r="B749" s="127"/>
      <c r="C749" s="127"/>
      <c r="D749" s="127"/>
    </row>
    <row r="750" spans="2:4" ht="11.25" customHeight="1" x14ac:dyDescent="0.2">
      <c r="B750" s="127"/>
      <c r="C750" s="127"/>
      <c r="D750" s="127"/>
    </row>
    <row r="751" spans="2:4" ht="11.25" customHeight="1" x14ac:dyDescent="0.2">
      <c r="B751" s="127"/>
      <c r="C751" s="127"/>
      <c r="D751" s="127"/>
    </row>
    <row r="752" spans="2:4" ht="11.25" customHeight="1" x14ac:dyDescent="0.2">
      <c r="B752" s="127"/>
      <c r="C752" s="127"/>
      <c r="D752" s="127"/>
    </row>
    <row r="753" spans="2:4" ht="11.25" customHeight="1" x14ac:dyDescent="0.2">
      <c r="B753" s="127"/>
      <c r="C753" s="127"/>
      <c r="D753" s="127"/>
    </row>
    <row r="754" spans="2:4" ht="11.25" customHeight="1" x14ac:dyDescent="0.2">
      <c r="B754" s="127"/>
      <c r="C754" s="127"/>
      <c r="D754" s="127"/>
    </row>
    <row r="755" spans="2:4" ht="11.25" customHeight="1" x14ac:dyDescent="0.2">
      <c r="B755" s="127"/>
      <c r="C755" s="127"/>
      <c r="D755" s="127"/>
    </row>
    <row r="756" spans="2:4" ht="11.25" customHeight="1" x14ac:dyDescent="0.2">
      <c r="B756" s="127"/>
      <c r="C756" s="127"/>
      <c r="D756" s="127"/>
    </row>
    <row r="757" spans="2:4" ht="11.25" customHeight="1" x14ac:dyDescent="0.2">
      <c r="B757" s="127"/>
      <c r="C757" s="127"/>
      <c r="D757" s="127"/>
    </row>
    <row r="758" spans="2:4" ht="11.25" customHeight="1" x14ac:dyDescent="0.2">
      <c r="B758" s="127"/>
      <c r="C758" s="127"/>
      <c r="D758" s="127"/>
    </row>
    <row r="759" spans="2:4" ht="11.25" customHeight="1" x14ac:dyDescent="0.2">
      <c r="B759" s="127"/>
      <c r="C759" s="127"/>
      <c r="D759" s="127"/>
    </row>
    <row r="760" spans="2:4" ht="11.25" customHeight="1" x14ac:dyDescent="0.2">
      <c r="B760" s="127"/>
      <c r="C760" s="127"/>
      <c r="D760" s="127"/>
    </row>
    <row r="761" spans="2:4" ht="11.25" customHeight="1" x14ac:dyDescent="0.2">
      <c r="B761" s="127"/>
      <c r="C761" s="127"/>
      <c r="D761" s="127"/>
    </row>
    <row r="762" spans="2:4" ht="11.25" customHeight="1" x14ac:dyDescent="0.2">
      <c r="B762" s="127"/>
      <c r="C762" s="127"/>
      <c r="D762" s="127"/>
    </row>
    <row r="763" spans="2:4" ht="11.25" customHeight="1" x14ac:dyDescent="0.2">
      <c r="B763" s="127"/>
      <c r="C763" s="127"/>
      <c r="D763" s="127"/>
    </row>
    <row r="764" spans="2:4" ht="11.25" customHeight="1" x14ac:dyDescent="0.2">
      <c r="B764" s="127"/>
      <c r="C764" s="127"/>
      <c r="D764" s="127"/>
    </row>
    <row r="765" spans="2:4" ht="11.25" customHeight="1" x14ac:dyDescent="0.2">
      <c r="B765" s="127"/>
      <c r="C765" s="127"/>
      <c r="D765" s="127"/>
    </row>
    <row r="766" spans="2:4" ht="11.25" customHeight="1" x14ac:dyDescent="0.2">
      <c r="B766" s="127"/>
      <c r="C766" s="127"/>
      <c r="D766" s="127"/>
    </row>
    <row r="767" spans="2:4" ht="11.25" customHeight="1" x14ac:dyDescent="0.2">
      <c r="B767" s="127"/>
      <c r="C767" s="127"/>
      <c r="D767" s="127"/>
    </row>
    <row r="768" spans="2:4" ht="11.25" customHeight="1" x14ac:dyDescent="0.2">
      <c r="B768" s="127"/>
      <c r="C768" s="127"/>
      <c r="D768" s="127"/>
    </row>
    <row r="769" spans="2:4" ht="11.25" customHeight="1" x14ac:dyDescent="0.2">
      <c r="B769" s="127"/>
      <c r="C769" s="127"/>
      <c r="D769" s="127"/>
    </row>
    <row r="770" spans="2:4" ht="11.25" customHeight="1" x14ac:dyDescent="0.2">
      <c r="B770" s="127"/>
      <c r="C770" s="127"/>
      <c r="D770" s="127"/>
    </row>
    <row r="771" spans="2:4" ht="11.25" customHeight="1" x14ac:dyDescent="0.2">
      <c r="B771" s="127"/>
      <c r="C771" s="127"/>
      <c r="D771" s="127"/>
    </row>
    <row r="772" spans="2:4" ht="11.25" customHeight="1" x14ac:dyDescent="0.2">
      <c r="B772" s="127"/>
      <c r="C772" s="127"/>
      <c r="D772" s="127"/>
    </row>
    <row r="773" spans="2:4" ht="11.25" customHeight="1" x14ac:dyDescent="0.2">
      <c r="B773" s="127"/>
      <c r="C773" s="127"/>
      <c r="D773" s="127"/>
    </row>
    <row r="774" spans="2:4" ht="11.25" customHeight="1" x14ac:dyDescent="0.2">
      <c r="B774" s="127"/>
      <c r="C774" s="127"/>
      <c r="D774" s="127"/>
    </row>
    <row r="775" spans="2:4" ht="11.25" customHeight="1" x14ac:dyDescent="0.2">
      <c r="B775" s="127"/>
      <c r="C775" s="127"/>
      <c r="D775" s="127"/>
    </row>
    <row r="776" spans="2:4" ht="11.25" customHeight="1" x14ac:dyDescent="0.2">
      <c r="B776" s="127"/>
      <c r="C776" s="127"/>
      <c r="D776" s="127"/>
    </row>
    <row r="777" spans="2:4" ht="11.25" customHeight="1" x14ac:dyDescent="0.2">
      <c r="B777" s="127"/>
      <c r="C777" s="127"/>
      <c r="D777" s="127"/>
    </row>
    <row r="778" spans="2:4" ht="11.25" customHeight="1" x14ac:dyDescent="0.2">
      <c r="B778" s="127"/>
      <c r="C778" s="127"/>
      <c r="D778" s="127"/>
    </row>
    <row r="779" spans="2:4" ht="11.25" customHeight="1" x14ac:dyDescent="0.2">
      <c r="B779" s="127"/>
      <c r="C779" s="127"/>
      <c r="D779" s="127"/>
    </row>
    <row r="780" spans="2:4" ht="11.25" customHeight="1" x14ac:dyDescent="0.2">
      <c r="B780" s="127"/>
      <c r="C780" s="127"/>
      <c r="D780" s="127"/>
    </row>
    <row r="781" spans="2:4" ht="11.25" customHeight="1" x14ac:dyDescent="0.2">
      <c r="B781" s="127"/>
      <c r="C781" s="127"/>
      <c r="D781" s="127"/>
    </row>
    <row r="782" spans="2:4" ht="11.25" customHeight="1" x14ac:dyDescent="0.2">
      <c r="B782" s="127"/>
      <c r="C782" s="127"/>
      <c r="D782" s="127"/>
    </row>
    <row r="783" spans="2:4" ht="11.25" customHeight="1" x14ac:dyDescent="0.2">
      <c r="B783" s="127"/>
      <c r="C783" s="127"/>
      <c r="D783" s="127"/>
    </row>
    <row r="784" spans="2:4" ht="11.25" customHeight="1" x14ac:dyDescent="0.2">
      <c r="B784" s="127"/>
      <c r="C784" s="127"/>
      <c r="D784" s="127"/>
    </row>
    <row r="785" spans="2:4" ht="11.25" customHeight="1" x14ac:dyDescent="0.2">
      <c r="B785" s="127"/>
      <c r="C785" s="127"/>
      <c r="D785" s="127"/>
    </row>
    <row r="786" spans="2:4" ht="11.25" customHeight="1" x14ac:dyDescent="0.2">
      <c r="B786" s="127"/>
      <c r="C786" s="127"/>
      <c r="D786" s="127"/>
    </row>
    <row r="787" spans="2:4" ht="11.25" customHeight="1" x14ac:dyDescent="0.2">
      <c r="B787" s="127"/>
      <c r="C787" s="127"/>
      <c r="D787" s="127"/>
    </row>
    <row r="788" spans="2:4" ht="11.25" customHeight="1" x14ac:dyDescent="0.2">
      <c r="B788" s="127"/>
      <c r="C788" s="127"/>
      <c r="D788" s="127"/>
    </row>
    <row r="789" spans="2:4" ht="11.25" customHeight="1" x14ac:dyDescent="0.2">
      <c r="B789" s="127"/>
      <c r="C789" s="127"/>
      <c r="D789" s="127"/>
    </row>
    <row r="790" spans="2:4" ht="11.25" customHeight="1" x14ac:dyDescent="0.2">
      <c r="B790" s="127"/>
      <c r="C790" s="127"/>
      <c r="D790" s="127"/>
    </row>
    <row r="791" spans="2:4" ht="11.25" customHeight="1" x14ac:dyDescent="0.2">
      <c r="B791" s="127"/>
      <c r="C791" s="127"/>
      <c r="D791" s="127"/>
    </row>
    <row r="792" spans="2:4" ht="11.25" customHeight="1" x14ac:dyDescent="0.2">
      <c r="B792" s="127"/>
      <c r="C792" s="127"/>
      <c r="D792" s="127"/>
    </row>
    <row r="793" spans="2:4" ht="11.25" customHeight="1" x14ac:dyDescent="0.2">
      <c r="B793" s="127"/>
      <c r="C793" s="127"/>
      <c r="D793" s="127"/>
    </row>
    <row r="794" spans="2:4" ht="11.25" customHeight="1" x14ac:dyDescent="0.2">
      <c r="B794" s="127"/>
      <c r="C794" s="127"/>
      <c r="D794" s="127"/>
    </row>
    <row r="795" spans="2:4" ht="11.25" customHeight="1" x14ac:dyDescent="0.2">
      <c r="B795" s="127"/>
      <c r="C795" s="127"/>
      <c r="D795" s="127"/>
    </row>
    <row r="796" spans="2:4" ht="11.25" customHeight="1" x14ac:dyDescent="0.2">
      <c r="B796" s="127"/>
      <c r="C796" s="127"/>
      <c r="D796" s="127"/>
    </row>
    <row r="797" spans="2:4" ht="11.25" customHeight="1" x14ac:dyDescent="0.2">
      <c r="B797" s="127"/>
      <c r="C797" s="127"/>
      <c r="D797" s="127"/>
    </row>
    <row r="798" spans="2:4" ht="11.25" customHeight="1" x14ac:dyDescent="0.2">
      <c r="B798" s="127"/>
      <c r="C798" s="127"/>
      <c r="D798" s="127"/>
    </row>
    <row r="799" spans="2:4" ht="11.25" customHeight="1" x14ac:dyDescent="0.2">
      <c r="B799" s="127"/>
      <c r="C799" s="127"/>
      <c r="D799" s="127"/>
    </row>
    <row r="800" spans="2:4" ht="11.25" customHeight="1" x14ac:dyDescent="0.2">
      <c r="B800" s="127"/>
      <c r="C800" s="127"/>
      <c r="D800" s="127"/>
    </row>
    <row r="801" spans="2:4" ht="11.25" customHeight="1" x14ac:dyDescent="0.2">
      <c r="B801" s="127"/>
      <c r="C801" s="127"/>
      <c r="D801" s="127"/>
    </row>
    <row r="802" spans="2:4" ht="11.25" customHeight="1" x14ac:dyDescent="0.2">
      <c r="B802" s="127"/>
      <c r="C802" s="127"/>
      <c r="D802" s="127"/>
    </row>
    <row r="803" spans="2:4" ht="11.25" customHeight="1" x14ac:dyDescent="0.2">
      <c r="B803" s="127"/>
      <c r="C803" s="127"/>
      <c r="D803" s="127"/>
    </row>
    <row r="804" spans="2:4" ht="11.25" customHeight="1" x14ac:dyDescent="0.2">
      <c r="B804" s="127"/>
      <c r="C804" s="127"/>
      <c r="D804" s="127"/>
    </row>
    <row r="805" spans="2:4" ht="11.25" customHeight="1" x14ac:dyDescent="0.2">
      <c r="B805" s="127"/>
      <c r="C805" s="127"/>
      <c r="D805" s="127"/>
    </row>
    <row r="806" spans="2:4" ht="11.25" customHeight="1" x14ac:dyDescent="0.2">
      <c r="B806" s="127"/>
      <c r="C806" s="127"/>
      <c r="D806" s="127"/>
    </row>
    <row r="807" spans="2:4" ht="11.25" customHeight="1" x14ac:dyDescent="0.2">
      <c r="B807" s="127"/>
      <c r="C807" s="127"/>
      <c r="D807" s="127"/>
    </row>
    <row r="808" spans="2:4" ht="11.25" customHeight="1" x14ac:dyDescent="0.2">
      <c r="B808" s="127"/>
      <c r="C808" s="127"/>
      <c r="D808" s="127"/>
    </row>
    <row r="809" spans="2:4" ht="11.25" customHeight="1" x14ac:dyDescent="0.2">
      <c r="B809" s="127"/>
      <c r="C809" s="127"/>
      <c r="D809" s="127"/>
    </row>
    <row r="810" spans="2:4" ht="11.25" customHeight="1" x14ac:dyDescent="0.2">
      <c r="B810" s="127"/>
      <c r="C810" s="127"/>
      <c r="D810" s="127"/>
    </row>
    <row r="811" spans="2:4" ht="11.25" customHeight="1" x14ac:dyDescent="0.2">
      <c r="B811" s="127"/>
      <c r="C811" s="127"/>
      <c r="D811" s="127"/>
    </row>
    <row r="812" spans="2:4" ht="11.25" customHeight="1" x14ac:dyDescent="0.2">
      <c r="B812" s="127"/>
      <c r="C812" s="127"/>
      <c r="D812" s="127"/>
    </row>
    <row r="813" spans="2:4" ht="11.25" customHeight="1" x14ac:dyDescent="0.2">
      <c r="B813" s="127"/>
      <c r="C813" s="127"/>
      <c r="D813" s="127"/>
    </row>
    <row r="814" spans="2:4" ht="11.25" customHeight="1" x14ac:dyDescent="0.2">
      <c r="B814" s="127"/>
      <c r="C814" s="127"/>
      <c r="D814" s="127"/>
    </row>
    <row r="815" spans="2:4" ht="11.25" customHeight="1" x14ac:dyDescent="0.2">
      <c r="B815" s="127"/>
      <c r="C815" s="127"/>
      <c r="D815" s="127"/>
    </row>
    <row r="816" spans="2:4" ht="11.25" customHeight="1" x14ac:dyDescent="0.2">
      <c r="B816" s="127"/>
      <c r="C816" s="127"/>
      <c r="D816" s="127"/>
    </row>
    <row r="817" spans="2:4" ht="11.25" customHeight="1" x14ac:dyDescent="0.2">
      <c r="B817" s="127"/>
      <c r="C817" s="127"/>
      <c r="D817" s="127"/>
    </row>
    <row r="818" spans="2:4" ht="11.25" customHeight="1" x14ac:dyDescent="0.2">
      <c r="B818" s="127"/>
      <c r="C818" s="127"/>
      <c r="D818" s="127"/>
    </row>
    <row r="819" spans="2:4" ht="11.25" customHeight="1" x14ac:dyDescent="0.2">
      <c r="B819" s="127"/>
      <c r="C819" s="127"/>
      <c r="D819" s="127"/>
    </row>
    <row r="820" spans="2:4" ht="11.25" customHeight="1" x14ac:dyDescent="0.2">
      <c r="B820" s="127"/>
      <c r="C820" s="127"/>
      <c r="D820" s="127"/>
    </row>
    <row r="821" spans="2:4" ht="11.25" customHeight="1" x14ac:dyDescent="0.2">
      <c r="B821" s="127"/>
      <c r="C821" s="127"/>
      <c r="D821" s="127"/>
    </row>
    <row r="822" spans="2:4" ht="11.25" customHeight="1" x14ac:dyDescent="0.2">
      <c r="B822" s="127"/>
      <c r="C822" s="127"/>
      <c r="D822" s="127"/>
    </row>
    <row r="823" spans="2:4" ht="11.25" customHeight="1" x14ac:dyDescent="0.2">
      <c r="B823" s="127"/>
      <c r="C823" s="127"/>
      <c r="D823" s="127"/>
    </row>
    <row r="824" spans="2:4" ht="11.25" customHeight="1" x14ac:dyDescent="0.2">
      <c r="B824" s="127"/>
      <c r="C824" s="127"/>
      <c r="D824" s="127"/>
    </row>
    <row r="825" spans="2:4" ht="11.25" customHeight="1" x14ac:dyDescent="0.2">
      <c r="B825" s="127"/>
      <c r="C825" s="127"/>
      <c r="D825" s="127"/>
    </row>
    <row r="826" spans="2:4" ht="11.25" customHeight="1" x14ac:dyDescent="0.2">
      <c r="B826" s="127"/>
      <c r="C826" s="127"/>
      <c r="D826" s="127"/>
    </row>
    <row r="827" spans="2:4" ht="11.25" customHeight="1" x14ac:dyDescent="0.2">
      <c r="B827" s="127"/>
      <c r="C827" s="127"/>
      <c r="D827" s="127"/>
    </row>
    <row r="828" spans="2:4" ht="11.25" customHeight="1" x14ac:dyDescent="0.2">
      <c r="B828" s="127"/>
      <c r="C828" s="127"/>
      <c r="D828" s="127"/>
    </row>
    <row r="829" spans="2:4" ht="11.25" customHeight="1" x14ac:dyDescent="0.2">
      <c r="B829" s="127"/>
      <c r="C829" s="127"/>
      <c r="D829" s="127"/>
    </row>
    <row r="830" spans="2:4" ht="11.25" customHeight="1" x14ac:dyDescent="0.2">
      <c r="B830" s="127"/>
      <c r="C830" s="127"/>
      <c r="D830" s="127"/>
    </row>
    <row r="831" spans="2:4" ht="11.25" customHeight="1" x14ac:dyDescent="0.2">
      <c r="B831" s="127"/>
      <c r="C831" s="127"/>
      <c r="D831" s="127"/>
    </row>
    <row r="832" spans="2:4" ht="11.25" customHeight="1" x14ac:dyDescent="0.2">
      <c r="B832" s="127"/>
      <c r="C832" s="127"/>
      <c r="D832" s="127"/>
    </row>
    <row r="833" spans="2:4" ht="11.25" customHeight="1" x14ac:dyDescent="0.2">
      <c r="B833" s="127"/>
      <c r="C833" s="127"/>
      <c r="D833" s="127"/>
    </row>
    <row r="834" spans="2:4" ht="11.25" customHeight="1" x14ac:dyDescent="0.2">
      <c r="B834" s="127"/>
      <c r="C834" s="127"/>
      <c r="D834" s="127"/>
    </row>
    <row r="835" spans="2:4" ht="11.25" customHeight="1" x14ac:dyDescent="0.2">
      <c r="B835" s="127"/>
      <c r="C835" s="127"/>
      <c r="D835" s="127"/>
    </row>
    <row r="836" spans="2:4" ht="11.25" customHeight="1" x14ac:dyDescent="0.2">
      <c r="B836" s="127"/>
      <c r="C836" s="127"/>
      <c r="D836" s="127"/>
    </row>
    <row r="837" spans="2:4" ht="11.25" customHeight="1" x14ac:dyDescent="0.2">
      <c r="B837" s="127"/>
      <c r="C837" s="127"/>
      <c r="D837" s="127"/>
    </row>
    <row r="838" spans="2:4" ht="11.25" customHeight="1" x14ac:dyDescent="0.2">
      <c r="B838" s="127"/>
      <c r="C838" s="127"/>
      <c r="D838" s="127"/>
    </row>
    <row r="839" spans="2:4" ht="11.25" customHeight="1" x14ac:dyDescent="0.2">
      <c r="B839" s="127"/>
      <c r="C839" s="127"/>
      <c r="D839" s="127"/>
    </row>
    <row r="840" spans="2:4" ht="11.25" customHeight="1" x14ac:dyDescent="0.2">
      <c r="B840" s="127"/>
      <c r="C840" s="127"/>
      <c r="D840" s="127"/>
    </row>
    <row r="841" spans="2:4" ht="11.25" customHeight="1" x14ac:dyDescent="0.2">
      <c r="B841" s="127"/>
      <c r="C841" s="127"/>
      <c r="D841" s="127"/>
    </row>
    <row r="842" spans="2:4" ht="11.25" customHeight="1" x14ac:dyDescent="0.2">
      <c r="B842" s="127"/>
      <c r="C842" s="127"/>
      <c r="D842" s="127"/>
    </row>
    <row r="843" spans="2:4" ht="11.25" customHeight="1" x14ac:dyDescent="0.2">
      <c r="B843" s="127"/>
      <c r="C843" s="127"/>
      <c r="D843" s="127"/>
    </row>
    <row r="844" spans="2:4" ht="11.25" customHeight="1" x14ac:dyDescent="0.2">
      <c r="B844" s="127"/>
      <c r="C844" s="127"/>
      <c r="D844" s="127"/>
    </row>
    <row r="845" spans="2:4" ht="11.25" customHeight="1" x14ac:dyDescent="0.2">
      <c r="B845" s="127"/>
      <c r="C845" s="127"/>
      <c r="D845" s="127"/>
    </row>
    <row r="846" spans="2:4" ht="11.25" customHeight="1" x14ac:dyDescent="0.2">
      <c r="B846" s="127"/>
      <c r="C846" s="127"/>
      <c r="D846" s="127"/>
    </row>
    <row r="847" spans="2:4" ht="11.25" customHeight="1" x14ac:dyDescent="0.2">
      <c r="B847" s="127"/>
      <c r="C847" s="127"/>
      <c r="D847" s="127"/>
    </row>
    <row r="848" spans="2:4" ht="11.25" customHeight="1" x14ac:dyDescent="0.2">
      <c r="B848" s="127"/>
      <c r="C848" s="127"/>
      <c r="D848" s="127"/>
    </row>
    <row r="849" spans="2:4" ht="11.25" customHeight="1" x14ac:dyDescent="0.2">
      <c r="B849" s="127"/>
      <c r="C849" s="127"/>
      <c r="D849" s="127"/>
    </row>
    <row r="850" spans="2:4" ht="11.25" customHeight="1" x14ac:dyDescent="0.2">
      <c r="B850" s="127"/>
      <c r="C850" s="127"/>
      <c r="D850" s="127"/>
    </row>
    <row r="851" spans="2:4" ht="11.25" customHeight="1" x14ac:dyDescent="0.2">
      <c r="B851" s="127"/>
      <c r="C851" s="127"/>
      <c r="D851" s="127"/>
    </row>
    <row r="852" spans="2:4" ht="11.25" customHeight="1" x14ac:dyDescent="0.2">
      <c r="B852" s="127"/>
      <c r="C852" s="127"/>
      <c r="D852" s="127"/>
    </row>
    <row r="853" spans="2:4" ht="11.25" customHeight="1" x14ac:dyDescent="0.2">
      <c r="B853" s="127"/>
      <c r="C853" s="127"/>
      <c r="D853" s="127"/>
    </row>
    <row r="854" spans="2:4" ht="11.25" customHeight="1" x14ac:dyDescent="0.2">
      <c r="B854" s="127"/>
      <c r="C854" s="127"/>
      <c r="D854" s="127"/>
    </row>
    <row r="855" spans="2:4" ht="11.25" customHeight="1" x14ac:dyDescent="0.2">
      <c r="B855" s="127"/>
      <c r="C855" s="127"/>
      <c r="D855" s="127"/>
    </row>
    <row r="856" spans="2:4" ht="11.25" customHeight="1" x14ac:dyDescent="0.2">
      <c r="B856" s="127"/>
      <c r="C856" s="127"/>
      <c r="D856" s="127"/>
    </row>
    <row r="857" spans="2:4" ht="11.25" customHeight="1" x14ac:dyDescent="0.2">
      <c r="B857" s="127"/>
      <c r="C857" s="127"/>
      <c r="D857" s="127"/>
    </row>
    <row r="858" spans="2:4" ht="11.25" customHeight="1" x14ac:dyDescent="0.2">
      <c r="B858" s="127"/>
      <c r="C858" s="127"/>
      <c r="D858" s="127"/>
    </row>
    <row r="859" spans="2:4" ht="11.25" customHeight="1" x14ac:dyDescent="0.2">
      <c r="B859" s="127"/>
      <c r="C859" s="127"/>
      <c r="D859" s="127"/>
    </row>
    <row r="860" spans="2:4" ht="11.25" customHeight="1" x14ac:dyDescent="0.2">
      <c r="B860" s="127"/>
      <c r="C860" s="127"/>
      <c r="D860" s="127"/>
    </row>
    <row r="861" spans="2:4" ht="11.25" customHeight="1" x14ac:dyDescent="0.2">
      <c r="B861" s="127"/>
      <c r="C861" s="127"/>
      <c r="D861" s="127"/>
    </row>
    <row r="862" spans="2:4" ht="11.25" customHeight="1" x14ac:dyDescent="0.2">
      <c r="B862" s="127"/>
      <c r="C862" s="127"/>
      <c r="D862" s="127"/>
    </row>
    <row r="863" spans="2:4" ht="11.25" customHeight="1" x14ac:dyDescent="0.2">
      <c r="B863" s="127"/>
      <c r="C863" s="127"/>
      <c r="D863" s="127"/>
    </row>
    <row r="864" spans="2:4" ht="11.25" customHeight="1" x14ac:dyDescent="0.2">
      <c r="B864" s="127"/>
      <c r="C864" s="127"/>
      <c r="D864" s="127"/>
    </row>
    <row r="865" spans="2:4" ht="11.25" customHeight="1" x14ac:dyDescent="0.2">
      <c r="B865" s="127"/>
      <c r="C865" s="127"/>
      <c r="D865" s="127"/>
    </row>
    <row r="866" spans="2:4" ht="11.25" customHeight="1" x14ac:dyDescent="0.2">
      <c r="B866" s="127"/>
      <c r="C866" s="127"/>
      <c r="D866" s="127"/>
    </row>
    <row r="867" spans="2:4" ht="11.25" customHeight="1" x14ac:dyDescent="0.2">
      <c r="B867" s="127"/>
      <c r="C867" s="127"/>
      <c r="D867" s="127"/>
    </row>
    <row r="868" spans="2:4" ht="11.25" customHeight="1" x14ac:dyDescent="0.2">
      <c r="B868" s="127"/>
      <c r="C868" s="127"/>
      <c r="D868" s="127"/>
    </row>
    <row r="869" spans="2:4" ht="11.25" customHeight="1" x14ac:dyDescent="0.2">
      <c r="B869" s="127"/>
      <c r="C869" s="127"/>
      <c r="D869" s="127"/>
    </row>
    <row r="870" spans="2:4" ht="11.25" customHeight="1" x14ac:dyDescent="0.2">
      <c r="B870" s="127"/>
      <c r="C870" s="127"/>
      <c r="D870" s="127"/>
    </row>
    <row r="871" spans="2:4" ht="11.25" customHeight="1" x14ac:dyDescent="0.2">
      <c r="B871" s="127"/>
      <c r="C871" s="127"/>
      <c r="D871" s="127"/>
    </row>
    <row r="872" spans="2:4" ht="11.25" customHeight="1" x14ac:dyDescent="0.2">
      <c r="B872" s="127"/>
      <c r="C872" s="127"/>
      <c r="D872" s="127"/>
    </row>
    <row r="873" spans="2:4" ht="11.25" customHeight="1" x14ac:dyDescent="0.2">
      <c r="B873" s="127"/>
      <c r="C873" s="127"/>
      <c r="D873" s="127"/>
    </row>
    <row r="874" spans="2:4" ht="11.25" customHeight="1" x14ac:dyDescent="0.2">
      <c r="B874" s="127"/>
      <c r="C874" s="127"/>
      <c r="D874" s="127"/>
    </row>
    <row r="875" spans="2:4" ht="11.25" customHeight="1" x14ac:dyDescent="0.2">
      <c r="B875" s="127"/>
      <c r="C875" s="127"/>
      <c r="D875" s="127"/>
    </row>
    <row r="876" spans="2:4" ht="11.25" customHeight="1" x14ac:dyDescent="0.2">
      <c r="B876" s="127"/>
      <c r="C876" s="127"/>
      <c r="D876" s="127"/>
    </row>
    <row r="877" spans="2:4" ht="11.25" customHeight="1" x14ac:dyDescent="0.2">
      <c r="B877" s="127"/>
      <c r="C877" s="127"/>
      <c r="D877" s="127"/>
    </row>
    <row r="878" spans="2:4" ht="11.25" customHeight="1" x14ac:dyDescent="0.2">
      <c r="B878" s="127"/>
      <c r="C878" s="127"/>
      <c r="D878" s="127"/>
    </row>
    <row r="879" spans="2:4" ht="11.25" customHeight="1" x14ac:dyDescent="0.2">
      <c r="B879" s="127"/>
      <c r="C879" s="127"/>
      <c r="D879" s="127"/>
    </row>
    <row r="880" spans="2:4" ht="11.25" customHeight="1" x14ac:dyDescent="0.2">
      <c r="B880" s="127"/>
      <c r="C880" s="127"/>
      <c r="D880" s="127"/>
    </row>
    <row r="881" spans="2:4" ht="11.25" customHeight="1" x14ac:dyDescent="0.2">
      <c r="B881" s="127"/>
      <c r="C881" s="127"/>
      <c r="D881" s="127"/>
    </row>
    <row r="882" spans="2:4" ht="11.25" customHeight="1" x14ac:dyDescent="0.2">
      <c r="B882" s="127"/>
      <c r="C882" s="127"/>
      <c r="D882" s="127"/>
    </row>
    <row r="883" spans="2:4" ht="11.25" customHeight="1" x14ac:dyDescent="0.2">
      <c r="B883" s="127"/>
      <c r="C883" s="127"/>
      <c r="D883" s="127"/>
    </row>
    <row r="884" spans="2:4" ht="11.25" customHeight="1" x14ac:dyDescent="0.2">
      <c r="B884" s="127"/>
      <c r="C884" s="127"/>
      <c r="D884" s="127"/>
    </row>
    <row r="885" spans="2:4" ht="11.25" customHeight="1" x14ac:dyDescent="0.2">
      <c r="B885" s="127"/>
      <c r="C885" s="127"/>
      <c r="D885" s="127"/>
    </row>
    <row r="886" spans="2:4" ht="11.25" customHeight="1" x14ac:dyDescent="0.2">
      <c r="B886" s="127"/>
      <c r="C886" s="127"/>
      <c r="D886" s="127"/>
    </row>
    <row r="887" spans="2:4" ht="11.25" customHeight="1" x14ac:dyDescent="0.2">
      <c r="B887" s="127"/>
      <c r="C887" s="127"/>
      <c r="D887" s="127"/>
    </row>
    <row r="888" spans="2:4" ht="11.25" customHeight="1" x14ac:dyDescent="0.2">
      <c r="B888" s="127"/>
      <c r="C888" s="127"/>
      <c r="D888" s="127"/>
    </row>
    <row r="889" spans="2:4" ht="11.25" customHeight="1" x14ac:dyDescent="0.2">
      <c r="B889" s="127"/>
      <c r="C889" s="127"/>
      <c r="D889" s="127"/>
    </row>
    <row r="890" spans="2:4" ht="11.25" customHeight="1" x14ac:dyDescent="0.2">
      <c r="B890" s="127"/>
      <c r="C890" s="127"/>
      <c r="D890" s="127"/>
    </row>
    <row r="891" spans="2:4" ht="11.25" customHeight="1" x14ac:dyDescent="0.2">
      <c r="B891" s="127"/>
      <c r="C891" s="127"/>
      <c r="D891" s="127"/>
    </row>
    <row r="892" spans="2:4" ht="11.25" customHeight="1" x14ac:dyDescent="0.2">
      <c r="B892" s="127"/>
      <c r="C892" s="127"/>
      <c r="D892" s="127"/>
    </row>
    <row r="893" spans="2:4" ht="11.25" customHeight="1" x14ac:dyDescent="0.2">
      <c r="B893" s="127"/>
      <c r="C893" s="127"/>
      <c r="D893" s="127"/>
    </row>
    <row r="894" spans="2:4" ht="11.25" customHeight="1" x14ac:dyDescent="0.2">
      <c r="B894" s="127"/>
      <c r="C894" s="127"/>
      <c r="D894" s="127"/>
    </row>
    <row r="895" spans="2:4" ht="11.25" customHeight="1" x14ac:dyDescent="0.2">
      <c r="B895" s="127"/>
      <c r="C895" s="127"/>
      <c r="D895" s="127"/>
    </row>
    <row r="896" spans="2:4" ht="11.25" customHeight="1" x14ac:dyDescent="0.2">
      <c r="B896" s="127"/>
      <c r="C896" s="127"/>
      <c r="D896" s="127"/>
    </row>
    <row r="897" spans="2:4" ht="11.25" customHeight="1" x14ac:dyDescent="0.2">
      <c r="B897" s="127"/>
      <c r="C897" s="127"/>
      <c r="D897" s="127"/>
    </row>
    <row r="898" spans="2:4" ht="11.25" customHeight="1" x14ac:dyDescent="0.2">
      <c r="B898" s="127"/>
      <c r="C898" s="127"/>
      <c r="D898" s="127"/>
    </row>
    <row r="899" spans="2:4" ht="11.25" customHeight="1" x14ac:dyDescent="0.2">
      <c r="B899" s="127"/>
      <c r="C899" s="127"/>
      <c r="D899" s="127"/>
    </row>
    <row r="900" spans="2:4" ht="11.25" customHeight="1" x14ac:dyDescent="0.2">
      <c r="B900" s="127"/>
      <c r="C900" s="127"/>
      <c r="D900" s="127"/>
    </row>
    <row r="901" spans="2:4" ht="11.25" customHeight="1" x14ac:dyDescent="0.2">
      <c r="B901" s="127"/>
      <c r="C901" s="127"/>
      <c r="D901" s="127"/>
    </row>
    <row r="902" spans="2:4" ht="11.25" customHeight="1" x14ac:dyDescent="0.2">
      <c r="B902" s="127"/>
      <c r="C902" s="127"/>
      <c r="D902" s="127"/>
    </row>
    <row r="903" spans="2:4" ht="11.25" customHeight="1" x14ac:dyDescent="0.2">
      <c r="B903" s="127"/>
      <c r="C903" s="127"/>
      <c r="D903" s="127"/>
    </row>
    <row r="904" spans="2:4" ht="11.25" customHeight="1" x14ac:dyDescent="0.2">
      <c r="B904" s="127"/>
      <c r="C904" s="127"/>
      <c r="D904" s="127"/>
    </row>
    <row r="905" spans="2:4" ht="11.25" customHeight="1" x14ac:dyDescent="0.2">
      <c r="B905" s="127"/>
      <c r="C905" s="127"/>
      <c r="D905" s="127"/>
    </row>
    <row r="906" spans="2:4" ht="11.25" customHeight="1" x14ac:dyDescent="0.2">
      <c r="B906" s="127"/>
      <c r="C906" s="127"/>
      <c r="D906" s="127"/>
    </row>
    <row r="907" spans="2:4" ht="11.25" customHeight="1" x14ac:dyDescent="0.2">
      <c r="B907" s="127"/>
      <c r="C907" s="127"/>
      <c r="D907" s="127"/>
    </row>
    <row r="908" spans="2:4" ht="11.25" customHeight="1" x14ac:dyDescent="0.2">
      <c r="B908" s="127"/>
      <c r="C908" s="127"/>
      <c r="D908" s="127"/>
    </row>
    <row r="909" spans="2:4" ht="11.25" customHeight="1" x14ac:dyDescent="0.2">
      <c r="B909" s="127"/>
      <c r="C909" s="127"/>
      <c r="D909" s="127"/>
    </row>
    <row r="910" spans="2:4" ht="11.25" customHeight="1" x14ac:dyDescent="0.2">
      <c r="B910" s="127"/>
      <c r="C910" s="127"/>
      <c r="D910" s="127"/>
    </row>
    <row r="911" spans="2:4" ht="11.25" customHeight="1" x14ac:dyDescent="0.2">
      <c r="B911" s="127"/>
      <c r="C911" s="127"/>
      <c r="D911" s="127"/>
    </row>
    <row r="912" spans="2:4" ht="11.25" customHeight="1" x14ac:dyDescent="0.2">
      <c r="B912" s="127"/>
      <c r="C912" s="127"/>
      <c r="D912" s="127"/>
    </row>
    <row r="913" spans="2:4" ht="11.25" customHeight="1" x14ac:dyDescent="0.2">
      <c r="B913" s="127"/>
      <c r="C913" s="127"/>
      <c r="D913" s="127"/>
    </row>
    <row r="914" spans="2:4" ht="11.25" customHeight="1" x14ac:dyDescent="0.2">
      <c r="B914" s="127"/>
      <c r="C914" s="127"/>
      <c r="D914" s="127"/>
    </row>
    <row r="915" spans="2:4" ht="11.25" customHeight="1" x14ac:dyDescent="0.2">
      <c r="B915" s="127"/>
      <c r="C915" s="127"/>
      <c r="D915" s="127"/>
    </row>
    <row r="916" spans="2:4" ht="11.25" customHeight="1" x14ac:dyDescent="0.2">
      <c r="B916" s="127"/>
      <c r="C916" s="127"/>
      <c r="D916" s="127"/>
    </row>
    <row r="917" spans="2:4" ht="11.25" customHeight="1" x14ac:dyDescent="0.2">
      <c r="B917" s="127"/>
      <c r="C917" s="127"/>
      <c r="D917" s="127"/>
    </row>
    <row r="918" spans="2:4" ht="11.25" customHeight="1" x14ac:dyDescent="0.2">
      <c r="B918" s="127"/>
      <c r="C918" s="127"/>
      <c r="D918" s="127"/>
    </row>
    <row r="919" spans="2:4" ht="11.25" customHeight="1" x14ac:dyDescent="0.2">
      <c r="B919" s="127"/>
      <c r="C919" s="127"/>
      <c r="D919" s="127"/>
    </row>
    <row r="920" spans="2:4" ht="11.25" customHeight="1" x14ac:dyDescent="0.2">
      <c r="B920" s="127"/>
      <c r="C920" s="127"/>
      <c r="D920" s="127"/>
    </row>
    <row r="921" spans="2:4" ht="11.25" customHeight="1" x14ac:dyDescent="0.2">
      <c r="B921" s="127"/>
      <c r="C921" s="127"/>
      <c r="D921" s="127"/>
    </row>
    <row r="922" spans="2:4" ht="11.25" customHeight="1" x14ac:dyDescent="0.2">
      <c r="B922" s="127"/>
      <c r="C922" s="127"/>
      <c r="D922" s="127"/>
    </row>
    <row r="923" spans="2:4" ht="11.25" customHeight="1" x14ac:dyDescent="0.2">
      <c r="B923" s="127"/>
      <c r="C923" s="127"/>
      <c r="D923" s="127"/>
    </row>
    <row r="924" spans="2:4" ht="11.25" customHeight="1" x14ac:dyDescent="0.2">
      <c r="B924" s="127"/>
      <c r="C924" s="127"/>
      <c r="D924" s="127"/>
    </row>
    <row r="925" spans="2:4" ht="11.25" customHeight="1" x14ac:dyDescent="0.2">
      <c r="B925" s="127"/>
      <c r="C925" s="127"/>
      <c r="D925" s="127"/>
    </row>
    <row r="926" spans="2:4" ht="11.25" customHeight="1" x14ac:dyDescent="0.2">
      <c r="B926" s="127"/>
      <c r="C926" s="127"/>
      <c r="D926" s="127"/>
    </row>
    <row r="927" spans="2:4" ht="11.25" customHeight="1" x14ac:dyDescent="0.2">
      <c r="B927" s="127"/>
      <c r="C927" s="127"/>
      <c r="D927" s="127"/>
    </row>
    <row r="928" spans="2:4" ht="11.25" customHeight="1" x14ac:dyDescent="0.2">
      <c r="B928" s="127"/>
      <c r="C928" s="127"/>
      <c r="D928" s="127"/>
    </row>
    <row r="929" spans="2:4" ht="11.25" customHeight="1" x14ac:dyDescent="0.2">
      <c r="B929" s="127"/>
      <c r="C929" s="127"/>
      <c r="D929" s="127"/>
    </row>
    <row r="930" spans="2:4" ht="11.25" customHeight="1" x14ac:dyDescent="0.2">
      <c r="B930" s="127"/>
      <c r="C930" s="127"/>
      <c r="D930" s="127"/>
    </row>
    <row r="931" spans="2:4" ht="11.25" customHeight="1" x14ac:dyDescent="0.2">
      <c r="B931" s="127"/>
      <c r="C931" s="127"/>
      <c r="D931" s="127"/>
    </row>
    <row r="932" spans="2:4" ht="11.25" customHeight="1" x14ac:dyDescent="0.2">
      <c r="B932" s="127"/>
      <c r="C932" s="127"/>
      <c r="D932" s="127"/>
    </row>
    <row r="933" spans="2:4" ht="11.25" customHeight="1" x14ac:dyDescent="0.2">
      <c r="B933" s="127"/>
      <c r="C933" s="127"/>
      <c r="D933" s="127"/>
    </row>
    <row r="934" spans="2:4" ht="11.25" customHeight="1" x14ac:dyDescent="0.2">
      <c r="B934" s="127"/>
      <c r="C934" s="127"/>
      <c r="D934" s="127"/>
    </row>
    <row r="935" spans="2:4" ht="11.25" customHeight="1" x14ac:dyDescent="0.2">
      <c r="B935" s="127"/>
      <c r="C935" s="127"/>
      <c r="D935" s="127"/>
    </row>
    <row r="936" spans="2:4" ht="11.25" customHeight="1" x14ac:dyDescent="0.2">
      <c r="B936" s="127"/>
      <c r="C936" s="127"/>
      <c r="D936" s="127"/>
    </row>
    <row r="937" spans="2:4" ht="11.25" customHeight="1" x14ac:dyDescent="0.2">
      <c r="B937" s="127"/>
      <c r="C937" s="127"/>
      <c r="D937" s="127"/>
    </row>
    <row r="938" spans="2:4" ht="11.25" customHeight="1" x14ac:dyDescent="0.2">
      <c r="B938" s="127"/>
      <c r="C938" s="127"/>
      <c r="D938" s="127"/>
    </row>
    <row r="939" spans="2:4" ht="11.25" customHeight="1" x14ac:dyDescent="0.2">
      <c r="B939" s="127"/>
      <c r="C939" s="127"/>
      <c r="D939" s="127"/>
    </row>
    <row r="940" spans="2:4" ht="11.25" customHeight="1" x14ac:dyDescent="0.2">
      <c r="B940" s="127"/>
      <c r="C940" s="127"/>
      <c r="D940" s="127"/>
    </row>
    <row r="941" spans="2:4" ht="11.25" customHeight="1" x14ac:dyDescent="0.2">
      <c r="B941" s="127"/>
      <c r="C941" s="127"/>
      <c r="D941" s="127"/>
    </row>
    <row r="942" spans="2:4" ht="11.25" customHeight="1" x14ac:dyDescent="0.2">
      <c r="B942" s="127"/>
      <c r="C942" s="127"/>
      <c r="D942" s="127"/>
    </row>
    <row r="943" spans="2:4" ht="11.25" customHeight="1" x14ac:dyDescent="0.2">
      <c r="B943" s="127"/>
      <c r="C943" s="127"/>
      <c r="D943" s="127"/>
    </row>
    <row r="944" spans="2:4" ht="11.25" customHeight="1" x14ac:dyDescent="0.2">
      <c r="B944" s="127"/>
      <c r="C944" s="127"/>
      <c r="D944" s="127"/>
    </row>
    <row r="945" spans="2:4" ht="11.25" customHeight="1" x14ac:dyDescent="0.2">
      <c r="B945" s="127"/>
      <c r="C945" s="127"/>
      <c r="D945" s="127"/>
    </row>
    <row r="946" spans="2:4" ht="11.25" customHeight="1" x14ac:dyDescent="0.2">
      <c r="B946" s="127"/>
      <c r="C946" s="127"/>
      <c r="D946" s="127"/>
    </row>
    <row r="947" spans="2:4" ht="11.25" customHeight="1" x14ac:dyDescent="0.2">
      <c r="B947" s="127"/>
      <c r="C947" s="127"/>
      <c r="D947" s="127"/>
    </row>
    <row r="948" spans="2:4" ht="11.25" customHeight="1" x14ac:dyDescent="0.2">
      <c r="B948" s="127"/>
      <c r="C948" s="127"/>
      <c r="D948" s="127"/>
    </row>
    <row r="949" spans="2:4" ht="11.25" customHeight="1" x14ac:dyDescent="0.2">
      <c r="B949" s="127"/>
      <c r="C949" s="127"/>
      <c r="D949" s="127"/>
    </row>
    <row r="950" spans="2:4" ht="11.25" customHeight="1" x14ac:dyDescent="0.2">
      <c r="B950" s="127"/>
      <c r="C950" s="127"/>
      <c r="D950" s="127"/>
    </row>
    <row r="951" spans="2:4" ht="11.25" customHeight="1" x14ac:dyDescent="0.2">
      <c r="B951" s="127"/>
      <c r="C951" s="127"/>
      <c r="D951" s="127"/>
    </row>
    <row r="952" spans="2:4" ht="11.25" customHeight="1" x14ac:dyDescent="0.2">
      <c r="B952" s="127"/>
      <c r="C952" s="127"/>
      <c r="D952" s="127"/>
    </row>
    <row r="953" spans="2:4" ht="11.25" customHeight="1" x14ac:dyDescent="0.2">
      <c r="B953" s="127"/>
      <c r="C953" s="127"/>
      <c r="D953" s="127"/>
    </row>
    <row r="954" spans="2:4" ht="11.25" customHeight="1" x14ac:dyDescent="0.2">
      <c r="B954" s="127"/>
      <c r="C954" s="127"/>
      <c r="D954" s="127"/>
    </row>
    <row r="955" spans="2:4" ht="11.25" customHeight="1" x14ac:dyDescent="0.2">
      <c r="B955" s="127"/>
      <c r="C955" s="127"/>
      <c r="D955" s="127"/>
    </row>
    <row r="956" spans="2:4" ht="11.25" customHeight="1" x14ac:dyDescent="0.2">
      <c r="B956" s="127"/>
      <c r="C956" s="127"/>
      <c r="D956" s="127"/>
    </row>
    <row r="957" spans="2:4" ht="11.25" customHeight="1" x14ac:dyDescent="0.2">
      <c r="B957" s="127"/>
      <c r="C957" s="127"/>
      <c r="D957" s="127"/>
    </row>
    <row r="958" spans="2:4" ht="11.25" customHeight="1" x14ac:dyDescent="0.2">
      <c r="B958" s="127"/>
      <c r="C958" s="127"/>
      <c r="D958" s="127"/>
    </row>
    <row r="959" spans="2:4" ht="11.25" customHeight="1" x14ac:dyDescent="0.2">
      <c r="B959" s="127"/>
      <c r="C959" s="127"/>
      <c r="D959" s="127"/>
    </row>
    <row r="960" spans="2:4" ht="11.25" customHeight="1" x14ac:dyDescent="0.2">
      <c r="B960" s="127"/>
      <c r="C960" s="127"/>
      <c r="D960" s="127"/>
    </row>
    <row r="961" spans="2:4" ht="11.25" customHeight="1" x14ac:dyDescent="0.2">
      <c r="B961" s="127"/>
      <c r="C961" s="127"/>
      <c r="D961" s="127"/>
    </row>
    <row r="962" spans="2:4" ht="11.25" customHeight="1" x14ac:dyDescent="0.2">
      <c r="B962" s="127"/>
      <c r="C962" s="127"/>
      <c r="D962" s="127"/>
    </row>
    <row r="963" spans="2:4" ht="11.25" customHeight="1" x14ac:dyDescent="0.2">
      <c r="B963" s="127"/>
      <c r="C963" s="127"/>
      <c r="D963" s="127"/>
    </row>
    <row r="964" spans="2:4" ht="11.25" customHeight="1" x14ac:dyDescent="0.2">
      <c r="B964" s="127"/>
      <c r="C964" s="127"/>
      <c r="D964" s="127"/>
    </row>
    <row r="965" spans="2:4" ht="11.25" customHeight="1" x14ac:dyDescent="0.2">
      <c r="B965" s="127"/>
      <c r="C965" s="127"/>
      <c r="D965" s="127"/>
    </row>
    <row r="966" spans="2:4" ht="11.25" customHeight="1" x14ac:dyDescent="0.2">
      <c r="B966" s="127"/>
      <c r="C966" s="127"/>
      <c r="D966" s="127"/>
    </row>
    <row r="967" spans="2:4" ht="11.25" customHeight="1" x14ac:dyDescent="0.2">
      <c r="B967" s="127"/>
      <c r="C967" s="127"/>
      <c r="D967" s="127"/>
    </row>
    <row r="968" spans="2:4" ht="11.25" customHeight="1" x14ac:dyDescent="0.2">
      <c r="B968" s="127"/>
      <c r="C968" s="127"/>
      <c r="D968" s="127"/>
    </row>
    <row r="969" spans="2:4" ht="11.25" customHeight="1" x14ac:dyDescent="0.2">
      <c r="B969" s="127"/>
      <c r="C969" s="127"/>
      <c r="D969" s="127"/>
    </row>
    <row r="970" spans="2:4" ht="11.25" customHeight="1" x14ac:dyDescent="0.2">
      <c r="B970" s="127"/>
      <c r="C970" s="127"/>
      <c r="D970" s="127"/>
    </row>
    <row r="971" spans="2:4" ht="11.25" customHeight="1" x14ac:dyDescent="0.2">
      <c r="B971" s="127"/>
      <c r="C971" s="127"/>
      <c r="D971" s="127"/>
    </row>
    <row r="972" spans="2:4" ht="11.25" customHeight="1" x14ac:dyDescent="0.2">
      <c r="B972" s="127"/>
      <c r="C972" s="127"/>
      <c r="D972" s="127"/>
    </row>
    <row r="973" spans="2:4" ht="11.25" customHeight="1" x14ac:dyDescent="0.2">
      <c r="B973" s="127"/>
      <c r="C973" s="127"/>
      <c r="D973" s="127"/>
    </row>
    <row r="974" spans="2:4" ht="11.25" customHeight="1" x14ac:dyDescent="0.2">
      <c r="B974" s="127"/>
      <c r="C974" s="127"/>
      <c r="D974" s="127"/>
    </row>
    <row r="975" spans="2:4" ht="11.25" customHeight="1" x14ac:dyDescent="0.2">
      <c r="B975" s="127"/>
      <c r="C975" s="127"/>
      <c r="D975" s="127"/>
    </row>
    <row r="976" spans="2:4" ht="11.25" customHeight="1" x14ac:dyDescent="0.2">
      <c r="B976" s="127"/>
      <c r="C976" s="127"/>
      <c r="D976" s="127"/>
    </row>
    <row r="977" spans="2:4" ht="11.25" customHeight="1" x14ac:dyDescent="0.2">
      <c r="B977" s="127"/>
      <c r="C977" s="127"/>
      <c r="D977" s="127"/>
    </row>
    <row r="978" spans="2:4" ht="11.25" customHeight="1" x14ac:dyDescent="0.2">
      <c r="B978" s="127"/>
      <c r="C978" s="127"/>
      <c r="D978" s="127"/>
    </row>
    <row r="979" spans="2:4" ht="11.25" customHeight="1" x14ac:dyDescent="0.2">
      <c r="B979" s="127"/>
      <c r="C979" s="127"/>
      <c r="D979" s="127"/>
    </row>
    <row r="980" spans="2:4" ht="11.25" customHeight="1" x14ac:dyDescent="0.2">
      <c r="B980" s="127"/>
      <c r="C980" s="127"/>
      <c r="D980" s="127"/>
    </row>
    <row r="981" spans="2:4" ht="11.25" customHeight="1" x14ac:dyDescent="0.2">
      <c r="B981" s="127"/>
      <c r="C981" s="127"/>
      <c r="D981" s="127"/>
    </row>
    <row r="982" spans="2:4" ht="11.25" customHeight="1" x14ac:dyDescent="0.2">
      <c r="B982" s="127"/>
      <c r="C982" s="127"/>
      <c r="D982" s="127"/>
    </row>
    <row r="983" spans="2:4" ht="11.25" customHeight="1" x14ac:dyDescent="0.2">
      <c r="B983" s="127"/>
      <c r="C983" s="127"/>
      <c r="D983" s="127"/>
    </row>
    <row r="984" spans="2:4" ht="11.25" customHeight="1" x14ac:dyDescent="0.2">
      <c r="B984" s="127"/>
      <c r="C984" s="127"/>
      <c r="D984" s="127"/>
    </row>
    <row r="985" spans="2:4" ht="11.25" customHeight="1" x14ac:dyDescent="0.2">
      <c r="B985" s="127"/>
      <c r="C985" s="127"/>
      <c r="D985" s="127"/>
    </row>
    <row r="986" spans="2:4" ht="11.25" customHeight="1" x14ac:dyDescent="0.2">
      <c r="B986" s="127"/>
      <c r="C986" s="127"/>
      <c r="D986" s="127"/>
    </row>
    <row r="987" spans="2:4" ht="11.25" customHeight="1" x14ac:dyDescent="0.2">
      <c r="B987" s="127"/>
      <c r="C987" s="127"/>
      <c r="D987" s="127"/>
    </row>
    <row r="988" spans="2:4" ht="11.25" customHeight="1" x14ac:dyDescent="0.2">
      <c r="B988" s="127"/>
      <c r="C988" s="127"/>
      <c r="D988" s="127"/>
    </row>
    <row r="989" spans="2:4" ht="11.25" customHeight="1" x14ac:dyDescent="0.2">
      <c r="B989" s="127"/>
      <c r="C989" s="127"/>
      <c r="D989" s="127"/>
    </row>
    <row r="990" spans="2:4" ht="11.25" customHeight="1" x14ac:dyDescent="0.2">
      <c r="B990" s="127"/>
      <c r="C990" s="127"/>
      <c r="D990" s="127"/>
    </row>
    <row r="991" spans="2:4" ht="11.25" customHeight="1" x14ac:dyDescent="0.2">
      <c r="B991" s="127"/>
      <c r="C991" s="127"/>
      <c r="D991" s="127"/>
    </row>
    <row r="992" spans="2:4" ht="11.25" customHeight="1" x14ac:dyDescent="0.2">
      <c r="B992" s="127"/>
      <c r="C992" s="127"/>
      <c r="D992" s="127"/>
    </row>
    <row r="993" spans="2:4" ht="11.25" customHeight="1" x14ac:dyDescent="0.2">
      <c r="B993" s="127"/>
      <c r="C993" s="127"/>
      <c r="D993" s="127"/>
    </row>
    <row r="994" spans="2:4" ht="11.25" customHeight="1" x14ac:dyDescent="0.2">
      <c r="B994" s="127"/>
      <c r="C994" s="127"/>
      <c r="D994" s="127"/>
    </row>
    <row r="995" spans="2:4" ht="11.25" customHeight="1" x14ac:dyDescent="0.2">
      <c r="B995" s="127"/>
      <c r="C995" s="127"/>
      <c r="D995" s="127"/>
    </row>
    <row r="996" spans="2:4" ht="11.25" customHeight="1" x14ac:dyDescent="0.2">
      <c r="B996" s="127"/>
      <c r="C996" s="127"/>
      <c r="D996" s="127"/>
    </row>
    <row r="997" spans="2:4" ht="11.25" customHeight="1" x14ac:dyDescent="0.2">
      <c r="B997" s="127"/>
      <c r="C997" s="127"/>
      <c r="D997" s="127"/>
    </row>
    <row r="998" spans="2:4" ht="11.25" customHeight="1" x14ac:dyDescent="0.2">
      <c r="B998" s="127"/>
      <c r="C998" s="127"/>
      <c r="D998" s="127"/>
    </row>
    <row r="999" spans="2:4" ht="11.25" customHeight="1" x14ac:dyDescent="0.2">
      <c r="B999" s="127"/>
      <c r="C999" s="127"/>
      <c r="D999" s="127"/>
    </row>
    <row r="1000" spans="2:4" ht="11.25" customHeight="1" x14ac:dyDescent="0.2">
      <c r="B1000" s="127"/>
      <c r="C1000" s="127"/>
      <c r="D1000" s="127"/>
    </row>
  </sheetData>
  <mergeCells count="37">
    <mergeCell ref="B2:D2"/>
    <mergeCell ref="C13:C14"/>
    <mergeCell ref="C27:C28"/>
    <mergeCell ref="C25:C26"/>
    <mergeCell ref="A25:A26"/>
    <mergeCell ref="B25:B26"/>
    <mergeCell ref="C5:C6"/>
    <mergeCell ref="B5:B6"/>
    <mergeCell ref="A9:A10"/>
    <mergeCell ref="B9:B10"/>
    <mergeCell ref="B27:B28"/>
    <mergeCell ref="A27:A28"/>
    <mergeCell ref="C9:C10"/>
    <mergeCell ref="C11:C12"/>
    <mergeCell ref="C7:C8"/>
    <mergeCell ref="B7:B8"/>
    <mergeCell ref="A5:A6"/>
    <mergeCell ref="A7:A8"/>
    <mergeCell ref="A11:A12"/>
    <mergeCell ref="B11:B12"/>
    <mergeCell ref="B23:B24"/>
    <mergeCell ref="C23:C24"/>
    <mergeCell ref="A23:A24"/>
    <mergeCell ref="C19:C20"/>
    <mergeCell ref="C21:C22"/>
    <mergeCell ref="B17:B18"/>
    <mergeCell ref="A21:A22"/>
    <mergeCell ref="C17:C18"/>
    <mergeCell ref="C15:C16"/>
    <mergeCell ref="A15:A16"/>
    <mergeCell ref="A13:A14"/>
    <mergeCell ref="B21:B22"/>
    <mergeCell ref="B19:B20"/>
    <mergeCell ref="B13:B14"/>
    <mergeCell ref="B15:B16"/>
    <mergeCell ref="A17:A18"/>
    <mergeCell ref="A19:A20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333333"/>
  </sheetPr>
  <dimension ref="A1:R1000"/>
  <sheetViews>
    <sheetView zoomScale="73" zoomScaleNormal="73" workbookViewId="0">
      <selection activeCell="E5" sqref="E5"/>
    </sheetView>
  </sheetViews>
  <sheetFormatPr baseColWidth="10" defaultColWidth="16.83203125" defaultRowHeight="15" customHeight="1" x14ac:dyDescent="0.2"/>
  <cols>
    <col min="1" max="1" width="22.83203125" customWidth="1"/>
    <col min="2" max="2" width="27.6640625" customWidth="1"/>
    <col min="3" max="3" width="53.6640625" customWidth="1"/>
    <col min="4" max="6" width="18.6640625" customWidth="1"/>
    <col min="7" max="7" width="32.6640625" customWidth="1"/>
    <col min="8" max="8" width="14.6640625" customWidth="1"/>
    <col min="9" max="9" width="42.83203125" customWidth="1"/>
    <col min="10" max="10" width="15.5" customWidth="1"/>
    <col min="11" max="11" width="23.5" customWidth="1"/>
    <col min="12" max="12" width="31.1640625" customWidth="1"/>
    <col min="13" max="13" width="25.6640625" customWidth="1"/>
    <col min="14" max="16" width="20.83203125" customWidth="1"/>
    <col min="17" max="17" width="29" customWidth="1"/>
    <col min="18" max="18" width="32.5" customWidth="1"/>
    <col min="19" max="26" width="10" customWidth="1"/>
  </cols>
  <sheetData>
    <row r="1" spans="1:18" ht="11.25" customHeight="1" x14ac:dyDescent="0.2">
      <c r="B1" s="54"/>
      <c r="C1" s="54"/>
      <c r="K1" s="48"/>
      <c r="M1" s="48"/>
    </row>
    <row r="2" spans="1:18" ht="15.75" customHeight="1" x14ac:dyDescent="0.25">
      <c r="B2" s="330" t="s">
        <v>450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2"/>
    </row>
    <row r="3" spans="1:18" ht="12" customHeight="1" thickBot="1" x14ac:dyDescent="0.25">
      <c r="B3" s="54"/>
      <c r="C3" s="54"/>
      <c r="K3" s="48"/>
      <c r="M3" s="48"/>
    </row>
    <row r="4" spans="1:18" ht="51" customHeight="1" thickBot="1" x14ac:dyDescent="0.25">
      <c r="A4" s="197" t="s">
        <v>453</v>
      </c>
      <c r="B4" s="198" t="s">
        <v>505</v>
      </c>
      <c r="C4" s="165" t="s">
        <v>487</v>
      </c>
      <c r="D4" s="198" t="s">
        <v>488</v>
      </c>
      <c r="E4" s="165" t="s">
        <v>489</v>
      </c>
      <c r="F4" s="166" t="s">
        <v>490</v>
      </c>
      <c r="G4" s="165" t="s">
        <v>491</v>
      </c>
      <c r="H4" s="165" t="s">
        <v>617</v>
      </c>
      <c r="I4" s="167" t="s">
        <v>492</v>
      </c>
      <c r="J4" s="154" t="s">
        <v>456</v>
      </c>
      <c r="K4" s="154" t="s">
        <v>457</v>
      </c>
      <c r="L4" s="154" t="s">
        <v>458</v>
      </c>
      <c r="M4" s="154" t="s">
        <v>459</v>
      </c>
      <c r="N4" s="154" t="s">
        <v>460</v>
      </c>
      <c r="O4" s="155" t="s">
        <v>461</v>
      </c>
      <c r="P4" s="154" t="s">
        <v>462</v>
      </c>
      <c r="Q4" s="154" t="s">
        <v>463</v>
      </c>
      <c r="R4" s="154" t="s">
        <v>464</v>
      </c>
    </row>
    <row r="5" spans="1:18" ht="42" customHeight="1" x14ac:dyDescent="0.2">
      <c r="A5" s="331" t="str">
        <f>[1]OBJS!D4</f>
        <v>META(S)</v>
      </c>
      <c r="B5" s="199" t="s">
        <v>493</v>
      </c>
      <c r="C5" s="200" t="s">
        <v>480</v>
      </c>
      <c r="D5" s="201">
        <v>42765</v>
      </c>
      <c r="E5" s="201">
        <v>42766</v>
      </c>
      <c r="F5" s="202">
        <v>0</v>
      </c>
      <c r="G5" s="203" t="s">
        <v>528</v>
      </c>
      <c r="H5" s="203" t="s">
        <v>529</v>
      </c>
      <c r="I5" s="204" t="s">
        <v>618</v>
      </c>
      <c r="J5" s="158" t="s">
        <v>471</v>
      </c>
      <c r="K5" s="158" t="s">
        <v>472</v>
      </c>
      <c r="L5" s="159" t="s">
        <v>474</v>
      </c>
      <c r="M5" s="159" t="s">
        <v>475</v>
      </c>
      <c r="N5" s="159" t="s">
        <v>476</v>
      </c>
      <c r="P5" s="160" t="s">
        <v>477</v>
      </c>
      <c r="Q5" s="158" t="s">
        <v>478</v>
      </c>
      <c r="R5" s="158" t="s">
        <v>479</v>
      </c>
    </row>
    <row r="6" spans="1:18" ht="53.25" customHeight="1" x14ac:dyDescent="0.2">
      <c r="A6" s="332"/>
      <c r="B6" s="205" t="s">
        <v>494</v>
      </c>
      <c r="C6" s="200" t="s">
        <v>495</v>
      </c>
      <c r="D6" s="201">
        <v>42765</v>
      </c>
      <c r="E6" s="201">
        <v>43069</v>
      </c>
      <c r="F6" s="202">
        <v>0</v>
      </c>
      <c r="G6" s="203" t="s">
        <v>528</v>
      </c>
      <c r="H6" s="203" t="s">
        <v>529</v>
      </c>
      <c r="I6" s="204" t="s">
        <v>618</v>
      </c>
      <c r="J6" s="158" t="s">
        <v>471</v>
      </c>
      <c r="K6" s="158" t="s">
        <v>472</v>
      </c>
      <c r="L6" s="159" t="s">
        <v>474</v>
      </c>
      <c r="M6" s="159" t="s">
        <v>475</v>
      </c>
      <c r="N6" s="159" t="s">
        <v>476</v>
      </c>
      <c r="O6" s="159"/>
      <c r="P6" s="160" t="s">
        <v>477</v>
      </c>
      <c r="Q6" s="158" t="s">
        <v>478</v>
      </c>
      <c r="R6" s="158" t="s">
        <v>480</v>
      </c>
    </row>
    <row r="7" spans="1:18" ht="44.25" customHeight="1" x14ac:dyDescent="0.2">
      <c r="A7" s="332"/>
      <c r="B7" s="199" t="s">
        <v>496</v>
      </c>
      <c r="C7" s="200" t="s">
        <v>497</v>
      </c>
      <c r="D7" s="201">
        <v>42870</v>
      </c>
      <c r="E7" s="201">
        <v>42902</v>
      </c>
      <c r="F7" s="202">
        <v>200000</v>
      </c>
      <c r="G7" s="203" t="s">
        <v>528</v>
      </c>
      <c r="H7" s="203" t="s">
        <v>529</v>
      </c>
      <c r="I7" s="204" t="s">
        <v>619</v>
      </c>
      <c r="J7" s="158" t="s">
        <v>471</v>
      </c>
      <c r="K7" s="158" t="s">
        <v>472</v>
      </c>
      <c r="L7" s="159" t="s">
        <v>474</v>
      </c>
      <c r="M7" s="159" t="s">
        <v>475</v>
      </c>
      <c r="N7" s="159" t="s">
        <v>476</v>
      </c>
      <c r="O7" s="159"/>
      <c r="P7" s="160"/>
      <c r="Q7" s="158"/>
      <c r="R7" s="158"/>
    </row>
    <row r="8" spans="1:18" ht="43.5" customHeight="1" x14ac:dyDescent="0.2">
      <c r="A8" s="333"/>
      <c r="B8" s="206"/>
      <c r="C8" s="207" t="s">
        <v>620</v>
      </c>
      <c r="D8" s="201">
        <v>43553</v>
      </c>
      <c r="E8" s="201">
        <v>43737</v>
      </c>
      <c r="F8" s="202">
        <v>200000</v>
      </c>
      <c r="G8" s="203" t="s">
        <v>528</v>
      </c>
      <c r="H8" s="203" t="s">
        <v>529</v>
      </c>
      <c r="I8" s="204" t="s">
        <v>619</v>
      </c>
      <c r="J8" s="158" t="s">
        <v>471</v>
      </c>
      <c r="K8" s="158" t="s">
        <v>472</v>
      </c>
      <c r="L8" s="159" t="s">
        <v>474</v>
      </c>
      <c r="M8" s="159" t="s">
        <v>475</v>
      </c>
      <c r="N8" s="159" t="s">
        <v>476</v>
      </c>
      <c r="O8" s="159"/>
      <c r="P8" s="160"/>
      <c r="Q8" s="158"/>
      <c r="R8" s="158"/>
    </row>
    <row r="9" spans="1:18" ht="42" customHeight="1" x14ac:dyDescent="0.2">
      <c r="A9" s="327" t="str">
        <f>[1]OBJS!D5</f>
        <v>Difundir la información por medio de redes sociales de la existencia de la página web.</v>
      </c>
      <c r="B9" s="199" t="s">
        <v>499</v>
      </c>
      <c r="C9" s="200" t="s">
        <v>500</v>
      </c>
      <c r="D9" s="201">
        <v>43195</v>
      </c>
      <c r="E9" s="201">
        <v>43069</v>
      </c>
      <c r="F9" s="202">
        <v>0</v>
      </c>
      <c r="G9" s="203" t="s">
        <v>528</v>
      </c>
      <c r="H9" s="203" t="s">
        <v>529</v>
      </c>
      <c r="I9" s="204" t="s">
        <v>618</v>
      </c>
      <c r="J9" s="158" t="s">
        <v>471</v>
      </c>
      <c r="K9" s="158" t="s">
        <v>472</v>
      </c>
      <c r="L9" s="159" t="s">
        <v>474</v>
      </c>
      <c r="M9" s="159" t="s">
        <v>475</v>
      </c>
      <c r="N9" s="159" t="s">
        <v>476</v>
      </c>
      <c r="O9" s="159"/>
      <c r="P9" s="160"/>
      <c r="Q9" s="158"/>
      <c r="R9" s="158"/>
    </row>
    <row r="10" spans="1:18" ht="42" customHeight="1" x14ac:dyDescent="0.2">
      <c r="A10" s="328"/>
      <c r="B10" s="208" t="s">
        <v>501</v>
      </c>
      <c r="C10" s="207" t="s">
        <v>497</v>
      </c>
      <c r="D10" s="201">
        <v>42812</v>
      </c>
      <c r="E10" s="201">
        <v>42876</v>
      </c>
      <c r="F10" s="202">
        <v>0</v>
      </c>
      <c r="G10" s="203" t="s">
        <v>528</v>
      </c>
      <c r="H10" s="203" t="s">
        <v>529</v>
      </c>
      <c r="I10" s="204" t="s">
        <v>621</v>
      </c>
      <c r="J10" s="158" t="s">
        <v>471</v>
      </c>
      <c r="K10" s="158" t="s">
        <v>472</v>
      </c>
      <c r="L10" s="159" t="s">
        <v>474</v>
      </c>
      <c r="M10" s="159" t="s">
        <v>475</v>
      </c>
      <c r="N10" s="159" t="s">
        <v>476</v>
      </c>
      <c r="O10" s="159"/>
      <c r="P10" s="160"/>
      <c r="Q10" s="158"/>
      <c r="R10" s="158"/>
    </row>
    <row r="11" spans="1:18" ht="42" customHeight="1" x14ac:dyDescent="0.2">
      <c r="A11" s="328"/>
      <c r="B11" s="208" t="s">
        <v>502</v>
      </c>
      <c r="C11" s="207" t="s">
        <v>503</v>
      </c>
      <c r="D11" s="201">
        <v>42875</v>
      </c>
      <c r="E11" s="201">
        <v>42819</v>
      </c>
      <c r="F11" s="202">
        <v>0</v>
      </c>
      <c r="G11" s="203" t="s">
        <v>538</v>
      </c>
      <c r="H11" s="203" t="s">
        <v>529</v>
      </c>
      <c r="I11" s="204" t="s">
        <v>618</v>
      </c>
      <c r="J11" s="158" t="s">
        <v>471</v>
      </c>
      <c r="K11" s="158" t="s">
        <v>472</v>
      </c>
      <c r="L11" s="159" t="s">
        <v>474</v>
      </c>
      <c r="M11" s="159" t="s">
        <v>475</v>
      </c>
      <c r="N11" s="159" t="s">
        <v>476</v>
      </c>
      <c r="O11" s="159"/>
      <c r="P11" s="160"/>
      <c r="Q11" s="158"/>
      <c r="R11" s="158"/>
    </row>
    <row r="12" spans="1:18" ht="42" customHeight="1" x14ac:dyDescent="0.2">
      <c r="A12" s="329"/>
      <c r="B12" s="206"/>
      <c r="C12" s="207" t="s">
        <v>622</v>
      </c>
      <c r="D12" s="201">
        <v>42818</v>
      </c>
      <c r="E12" s="201">
        <v>43602</v>
      </c>
      <c r="F12" s="202">
        <v>200000</v>
      </c>
      <c r="G12" s="203" t="s">
        <v>538</v>
      </c>
      <c r="H12" s="203" t="s">
        <v>529</v>
      </c>
      <c r="I12" s="204" t="s">
        <v>618</v>
      </c>
      <c r="J12" s="158" t="s">
        <v>471</v>
      </c>
      <c r="K12" s="158" t="s">
        <v>472</v>
      </c>
      <c r="L12" s="159" t="s">
        <v>474</v>
      </c>
      <c r="M12" s="159" t="s">
        <v>475</v>
      </c>
      <c r="N12" s="159" t="s">
        <v>476</v>
      </c>
      <c r="O12" s="159"/>
      <c r="P12" s="160"/>
      <c r="Q12" s="158"/>
      <c r="R12" s="158"/>
    </row>
    <row r="13" spans="1:18" ht="42" customHeight="1" x14ac:dyDescent="0.2">
      <c r="A13" s="327" t="str">
        <f>[1]OBJS!D6</f>
        <v>Mantener constancia de las personas en las visitas de la página Web.</v>
      </c>
      <c r="B13" s="206" t="s">
        <v>623</v>
      </c>
      <c r="C13" s="207" t="s">
        <v>624</v>
      </c>
      <c r="D13" s="201">
        <v>43146</v>
      </c>
      <c r="E13" s="201" t="s">
        <v>625</v>
      </c>
      <c r="F13" s="202">
        <v>0</v>
      </c>
      <c r="G13" s="203" t="s">
        <v>538</v>
      </c>
      <c r="H13" s="203" t="s">
        <v>529</v>
      </c>
      <c r="I13" s="204" t="s">
        <v>621</v>
      </c>
      <c r="J13" s="158" t="s">
        <v>471</v>
      </c>
      <c r="K13" s="158" t="s">
        <v>472</v>
      </c>
      <c r="L13" s="159" t="s">
        <v>474</v>
      </c>
      <c r="M13" s="159" t="s">
        <v>475</v>
      </c>
      <c r="N13" s="159" t="s">
        <v>476</v>
      </c>
      <c r="O13" s="159"/>
      <c r="P13" s="160"/>
      <c r="Q13" s="158"/>
      <c r="R13" s="158"/>
    </row>
    <row r="14" spans="1:18" ht="42" customHeight="1" x14ac:dyDescent="0.2">
      <c r="A14" s="328"/>
      <c r="B14" s="206" t="s">
        <v>626</v>
      </c>
      <c r="C14" s="207" t="s">
        <v>134</v>
      </c>
      <c r="D14" s="201">
        <v>43146</v>
      </c>
      <c r="E14" s="201" t="s">
        <v>625</v>
      </c>
      <c r="F14" s="202">
        <v>0</v>
      </c>
      <c r="G14" s="203" t="s">
        <v>538</v>
      </c>
      <c r="H14" s="203" t="s">
        <v>529</v>
      </c>
      <c r="I14" s="204" t="s">
        <v>618</v>
      </c>
      <c r="J14" s="158" t="s">
        <v>471</v>
      </c>
      <c r="K14" s="158" t="s">
        <v>472</v>
      </c>
      <c r="L14" s="159" t="s">
        <v>474</v>
      </c>
      <c r="M14" s="159" t="s">
        <v>475</v>
      </c>
      <c r="N14" s="159" t="s">
        <v>476</v>
      </c>
      <c r="O14" s="159"/>
      <c r="P14" s="160"/>
      <c r="Q14" s="158"/>
      <c r="R14" s="158"/>
    </row>
    <row r="15" spans="1:18" ht="60.75" customHeight="1" x14ac:dyDescent="0.2">
      <c r="A15" s="328"/>
      <c r="B15" s="206" t="s">
        <v>627</v>
      </c>
      <c r="C15" s="207" t="s">
        <v>628</v>
      </c>
      <c r="D15" s="201">
        <v>43146</v>
      </c>
      <c r="E15" s="201" t="s">
        <v>625</v>
      </c>
      <c r="F15" s="202">
        <v>100000</v>
      </c>
      <c r="G15" s="203" t="s">
        <v>528</v>
      </c>
      <c r="H15" s="203" t="s">
        <v>529</v>
      </c>
      <c r="I15" s="204" t="s">
        <v>618</v>
      </c>
      <c r="J15" s="158" t="s">
        <v>471</v>
      </c>
      <c r="K15" s="158" t="s">
        <v>472</v>
      </c>
      <c r="L15" s="159" t="s">
        <v>474</v>
      </c>
      <c r="M15" s="159" t="s">
        <v>475</v>
      </c>
      <c r="N15" s="159" t="s">
        <v>476</v>
      </c>
      <c r="O15" s="159"/>
      <c r="P15" s="160"/>
      <c r="Q15" s="158"/>
      <c r="R15" s="158"/>
    </row>
    <row r="16" spans="1:18" ht="42" customHeight="1" x14ac:dyDescent="0.2">
      <c r="A16" s="329"/>
      <c r="B16" s="206" t="s">
        <v>629</v>
      </c>
      <c r="C16" s="207" t="s">
        <v>628</v>
      </c>
      <c r="D16" s="201">
        <v>43146</v>
      </c>
      <c r="E16" s="201" t="s">
        <v>625</v>
      </c>
      <c r="F16" s="202">
        <v>0</v>
      </c>
      <c r="G16" s="203"/>
      <c r="H16" s="203"/>
      <c r="I16" s="204" t="s">
        <v>618</v>
      </c>
      <c r="J16" s="158" t="s">
        <v>471</v>
      </c>
      <c r="K16" s="158" t="s">
        <v>472</v>
      </c>
      <c r="L16" s="159" t="s">
        <v>474</v>
      </c>
      <c r="M16" s="159" t="s">
        <v>475</v>
      </c>
      <c r="N16" s="159" t="s">
        <v>476</v>
      </c>
      <c r="O16" s="159"/>
      <c r="P16" s="160"/>
      <c r="Q16" s="158"/>
      <c r="R16" s="158"/>
    </row>
    <row r="17" spans="1:18" ht="42" customHeight="1" x14ac:dyDescent="0.2">
      <c r="A17" s="327" t="str">
        <f>[1]OBJS!D7</f>
        <v>Establecer nuevos proyectos productivos</v>
      </c>
      <c r="B17" s="206" t="s">
        <v>630</v>
      </c>
      <c r="C17" s="207" t="s">
        <v>134</v>
      </c>
      <c r="D17" s="201">
        <v>43146</v>
      </c>
      <c r="E17" s="201" t="s">
        <v>625</v>
      </c>
      <c r="F17" s="202">
        <v>250000</v>
      </c>
      <c r="G17" s="203" t="s">
        <v>536</v>
      </c>
      <c r="H17" s="203" t="s">
        <v>529</v>
      </c>
      <c r="I17" s="204" t="s">
        <v>631</v>
      </c>
      <c r="J17" s="158" t="s">
        <v>471</v>
      </c>
      <c r="K17" s="158" t="s">
        <v>472</v>
      </c>
      <c r="L17" s="159" t="s">
        <v>474</v>
      </c>
      <c r="M17" s="159" t="s">
        <v>475</v>
      </c>
      <c r="N17" s="159" t="s">
        <v>476</v>
      </c>
      <c r="O17" s="159"/>
      <c r="P17" s="160"/>
      <c r="Q17" s="158"/>
      <c r="R17" s="158"/>
    </row>
    <row r="18" spans="1:18" ht="42" customHeight="1" x14ac:dyDescent="0.2">
      <c r="A18" s="328"/>
      <c r="B18" s="206" t="s">
        <v>632</v>
      </c>
      <c r="C18" s="207" t="s">
        <v>134</v>
      </c>
      <c r="D18" s="201">
        <v>43146</v>
      </c>
      <c r="E18" s="201" t="s">
        <v>625</v>
      </c>
      <c r="F18" s="202">
        <v>0</v>
      </c>
      <c r="G18" s="203"/>
      <c r="H18" s="203" t="s">
        <v>529</v>
      </c>
      <c r="I18" s="204" t="s">
        <v>633</v>
      </c>
      <c r="J18" s="158" t="s">
        <v>471</v>
      </c>
      <c r="K18" s="158" t="s">
        <v>472</v>
      </c>
      <c r="L18" s="159" t="s">
        <v>474</v>
      </c>
      <c r="M18" s="159" t="s">
        <v>475</v>
      </c>
      <c r="N18" s="159" t="s">
        <v>476</v>
      </c>
      <c r="O18" s="159"/>
      <c r="P18" s="160"/>
      <c r="Q18" s="158"/>
      <c r="R18" s="158"/>
    </row>
    <row r="19" spans="1:18" ht="42" customHeight="1" x14ac:dyDescent="0.2">
      <c r="A19" s="328"/>
      <c r="B19" s="206" t="s">
        <v>634</v>
      </c>
      <c r="C19" s="207" t="s">
        <v>628</v>
      </c>
      <c r="D19" s="201">
        <v>43146</v>
      </c>
      <c r="E19" s="201" t="s">
        <v>625</v>
      </c>
      <c r="F19" s="202">
        <v>300000</v>
      </c>
      <c r="G19" s="203" t="s">
        <v>528</v>
      </c>
      <c r="H19" s="203" t="s">
        <v>529</v>
      </c>
      <c r="I19" s="204" t="s">
        <v>631</v>
      </c>
      <c r="J19" s="158" t="s">
        <v>471</v>
      </c>
      <c r="K19" s="158" t="s">
        <v>472</v>
      </c>
      <c r="L19" s="159" t="s">
        <v>474</v>
      </c>
      <c r="M19" s="159" t="s">
        <v>475</v>
      </c>
      <c r="N19" s="159" t="s">
        <v>476</v>
      </c>
      <c r="O19" s="159"/>
      <c r="P19" s="160"/>
      <c r="Q19" s="158"/>
      <c r="R19" s="158"/>
    </row>
    <row r="20" spans="1:18" ht="42" customHeight="1" x14ac:dyDescent="0.2">
      <c r="A20" s="329"/>
      <c r="B20" s="206" t="s">
        <v>635</v>
      </c>
      <c r="C20" s="207" t="s">
        <v>628</v>
      </c>
      <c r="D20" s="201">
        <v>43146</v>
      </c>
      <c r="E20" s="201" t="s">
        <v>625</v>
      </c>
      <c r="F20" s="202">
        <v>0</v>
      </c>
      <c r="G20" s="203"/>
      <c r="H20" s="203" t="s">
        <v>529</v>
      </c>
      <c r="I20" s="204" t="s">
        <v>636</v>
      </c>
      <c r="J20" s="158" t="s">
        <v>471</v>
      </c>
      <c r="K20" s="158" t="s">
        <v>472</v>
      </c>
      <c r="L20" s="159" t="s">
        <v>474</v>
      </c>
      <c r="M20" s="159" t="s">
        <v>475</v>
      </c>
      <c r="N20" s="159" t="s">
        <v>476</v>
      </c>
      <c r="O20" s="159"/>
      <c r="P20" s="160"/>
      <c r="Q20" s="158"/>
      <c r="R20" s="158"/>
    </row>
    <row r="21" spans="1:18" ht="42" customHeight="1" x14ac:dyDescent="0.2">
      <c r="A21" s="327" t="str">
        <f>[1]OBJS!D8</f>
        <v>Optimizar los recursos</v>
      </c>
      <c r="B21" s="206" t="s">
        <v>637</v>
      </c>
      <c r="C21" s="207" t="s">
        <v>480</v>
      </c>
      <c r="D21" s="201" t="s">
        <v>638</v>
      </c>
      <c r="E21" s="201">
        <v>43525</v>
      </c>
      <c r="F21" s="202">
        <v>20000</v>
      </c>
      <c r="G21" s="203" t="s">
        <v>528</v>
      </c>
      <c r="H21" s="203" t="s">
        <v>539</v>
      </c>
      <c r="I21" s="204" t="s">
        <v>639</v>
      </c>
      <c r="J21" s="158" t="s">
        <v>471</v>
      </c>
      <c r="K21" s="158" t="s">
        <v>472</v>
      </c>
      <c r="L21" s="159" t="s">
        <v>474</v>
      </c>
      <c r="M21" s="159" t="s">
        <v>475</v>
      </c>
      <c r="N21" s="159" t="s">
        <v>476</v>
      </c>
      <c r="O21" s="159"/>
      <c r="P21" s="160"/>
      <c r="Q21" s="158"/>
      <c r="R21" s="158"/>
    </row>
    <row r="22" spans="1:18" ht="73.5" customHeight="1" x14ac:dyDescent="0.2">
      <c r="A22" s="328"/>
      <c r="B22" s="206" t="s">
        <v>640</v>
      </c>
      <c r="C22" s="207" t="s">
        <v>641</v>
      </c>
      <c r="D22" s="201">
        <v>43525</v>
      </c>
      <c r="E22" s="201">
        <v>43532</v>
      </c>
      <c r="F22" s="202">
        <v>30000</v>
      </c>
      <c r="G22" s="203" t="s">
        <v>528</v>
      </c>
      <c r="H22" s="203" t="s">
        <v>529</v>
      </c>
      <c r="I22" s="204" t="s">
        <v>642</v>
      </c>
      <c r="J22" s="158" t="s">
        <v>471</v>
      </c>
      <c r="K22" s="158" t="s">
        <v>472</v>
      </c>
      <c r="L22" s="159" t="s">
        <v>474</v>
      </c>
      <c r="M22" s="159" t="s">
        <v>475</v>
      </c>
      <c r="N22" s="159" t="s">
        <v>476</v>
      </c>
      <c r="O22" s="159"/>
      <c r="P22" s="160"/>
      <c r="Q22" s="158"/>
      <c r="R22" s="158"/>
    </row>
    <row r="23" spans="1:18" ht="42" customHeight="1" x14ac:dyDescent="0.2">
      <c r="A23" s="328"/>
      <c r="B23" s="206" t="s">
        <v>643</v>
      </c>
      <c r="C23" s="207" t="s">
        <v>641</v>
      </c>
      <c r="D23" s="201">
        <v>43479</v>
      </c>
      <c r="E23" s="201" t="s">
        <v>644</v>
      </c>
      <c r="F23" s="202">
        <v>50000</v>
      </c>
      <c r="G23" s="203" t="s">
        <v>528</v>
      </c>
      <c r="H23" s="203" t="s">
        <v>531</v>
      </c>
      <c r="I23" s="204" t="s">
        <v>639</v>
      </c>
      <c r="J23" s="158" t="s">
        <v>471</v>
      </c>
      <c r="K23" s="158" t="s">
        <v>472</v>
      </c>
      <c r="L23" s="159" t="s">
        <v>474</v>
      </c>
      <c r="M23" s="159" t="s">
        <v>475</v>
      </c>
      <c r="N23" s="159" t="s">
        <v>476</v>
      </c>
      <c r="O23" s="159"/>
      <c r="P23" s="160"/>
      <c r="Q23" s="158"/>
      <c r="R23" s="158"/>
    </row>
    <row r="24" spans="1:18" ht="49.5" customHeight="1" x14ac:dyDescent="0.2">
      <c r="A24" s="329"/>
      <c r="B24" s="206" t="s">
        <v>645</v>
      </c>
      <c r="C24" s="207" t="s">
        <v>480</v>
      </c>
      <c r="D24" s="201">
        <v>43483</v>
      </c>
      <c r="E24" s="201">
        <v>43799</v>
      </c>
      <c r="F24" s="202">
        <v>30000</v>
      </c>
      <c r="G24" s="203" t="s">
        <v>528</v>
      </c>
      <c r="H24" s="203" t="s">
        <v>535</v>
      </c>
      <c r="I24" s="204" t="s">
        <v>639</v>
      </c>
      <c r="J24" s="158" t="s">
        <v>471</v>
      </c>
      <c r="K24" s="158" t="s">
        <v>472</v>
      </c>
      <c r="L24" s="159" t="s">
        <v>474</v>
      </c>
      <c r="M24" s="159" t="s">
        <v>475</v>
      </c>
      <c r="N24" s="159" t="s">
        <v>476</v>
      </c>
      <c r="O24" s="159"/>
      <c r="P24" s="160"/>
      <c r="Q24" s="158"/>
      <c r="R24" s="158"/>
    </row>
    <row r="25" spans="1:18" ht="42" customHeight="1" x14ac:dyDescent="0.2">
      <c r="A25" s="327" t="str">
        <f>[1]OBJS!D9</f>
        <v>Crear talleres formativos con orientación vocacional</v>
      </c>
      <c r="B25" s="206" t="s">
        <v>646</v>
      </c>
      <c r="C25" s="207" t="s">
        <v>647</v>
      </c>
      <c r="D25" s="201">
        <v>43482</v>
      </c>
      <c r="E25" s="201">
        <v>43770</v>
      </c>
      <c r="F25" s="202">
        <v>50000</v>
      </c>
      <c r="G25" s="203" t="s">
        <v>528</v>
      </c>
      <c r="H25" s="203" t="s">
        <v>529</v>
      </c>
      <c r="I25" s="204" t="s">
        <v>648</v>
      </c>
      <c r="J25" s="158" t="s">
        <v>471</v>
      </c>
      <c r="K25" s="158" t="s">
        <v>472</v>
      </c>
      <c r="L25" s="159" t="s">
        <v>474</v>
      </c>
      <c r="M25" s="159" t="s">
        <v>475</v>
      </c>
      <c r="N25" s="159" t="s">
        <v>476</v>
      </c>
      <c r="O25" s="159"/>
      <c r="P25" s="160"/>
      <c r="Q25" s="158"/>
      <c r="R25" s="158"/>
    </row>
    <row r="26" spans="1:18" ht="42" customHeight="1" x14ac:dyDescent="0.2">
      <c r="A26" s="328"/>
      <c r="B26" s="206" t="s">
        <v>649</v>
      </c>
      <c r="C26" s="207" t="s">
        <v>647</v>
      </c>
      <c r="D26" s="201">
        <v>43482</v>
      </c>
      <c r="E26" s="201">
        <v>43770</v>
      </c>
      <c r="F26" s="202">
        <v>50000</v>
      </c>
      <c r="G26" s="203" t="s">
        <v>528</v>
      </c>
      <c r="H26" s="203" t="s">
        <v>529</v>
      </c>
      <c r="I26" s="204" t="s">
        <v>648</v>
      </c>
      <c r="J26" s="158" t="s">
        <v>471</v>
      </c>
      <c r="K26" s="158" t="s">
        <v>472</v>
      </c>
      <c r="L26" s="159" t="s">
        <v>474</v>
      </c>
      <c r="M26" s="159" t="s">
        <v>475</v>
      </c>
      <c r="N26" s="159" t="s">
        <v>476</v>
      </c>
      <c r="O26" s="159"/>
      <c r="P26" s="160"/>
      <c r="Q26" s="158"/>
      <c r="R26" s="158"/>
    </row>
    <row r="27" spans="1:18" ht="42" customHeight="1" x14ac:dyDescent="0.2">
      <c r="A27" s="328"/>
      <c r="B27" s="206" t="s">
        <v>650</v>
      </c>
      <c r="C27" s="207" t="s">
        <v>651</v>
      </c>
      <c r="D27" s="201">
        <v>43482</v>
      </c>
      <c r="E27" s="201">
        <v>43770</v>
      </c>
      <c r="F27" s="202">
        <v>25000</v>
      </c>
      <c r="G27" s="203" t="s">
        <v>528</v>
      </c>
      <c r="H27" s="203" t="s">
        <v>529</v>
      </c>
      <c r="I27" s="204" t="s">
        <v>648</v>
      </c>
      <c r="J27" s="158" t="s">
        <v>471</v>
      </c>
      <c r="K27" s="158" t="s">
        <v>472</v>
      </c>
      <c r="L27" s="159" t="s">
        <v>474</v>
      </c>
      <c r="M27" s="159" t="s">
        <v>475</v>
      </c>
      <c r="N27" s="159" t="s">
        <v>476</v>
      </c>
      <c r="O27" s="159"/>
      <c r="P27" s="160"/>
      <c r="Q27" s="158"/>
      <c r="R27" s="158"/>
    </row>
    <row r="28" spans="1:18" ht="42" customHeight="1" x14ac:dyDescent="0.2">
      <c r="A28" s="329"/>
      <c r="B28" s="206" t="s">
        <v>652</v>
      </c>
      <c r="C28" s="207" t="s">
        <v>651</v>
      </c>
      <c r="D28" s="201">
        <v>43482</v>
      </c>
      <c r="E28" s="201">
        <v>43770</v>
      </c>
      <c r="F28" s="202">
        <v>25000</v>
      </c>
      <c r="G28" s="203" t="s">
        <v>528</v>
      </c>
      <c r="H28" s="203" t="s">
        <v>529</v>
      </c>
      <c r="I28" s="204" t="s">
        <v>648</v>
      </c>
      <c r="J28" s="158" t="s">
        <v>471</v>
      </c>
      <c r="K28" s="158" t="s">
        <v>472</v>
      </c>
      <c r="L28" s="159" t="s">
        <v>474</v>
      </c>
      <c r="M28" s="159" t="s">
        <v>475</v>
      </c>
      <c r="N28" s="159" t="s">
        <v>476</v>
      </c>
      <c r="O28" s="159"/>
      <c r="P28" s="160"/>
      <c r="Q28" s="158"/>
      <c r="R28" s="158"/>
    </row>
    <row r="29" spans="1:18" ht="11.25" customHeight="1" x14ac:dyDescent="0.2">
      <c r="A29" s="327" t="str">
        <f>[1]OBJS!D10</f>
        <v>Fortalecer el emprendimiento hacia el desarrollo empresarial</v>
      </c>
      <c r="B29" s="206" t="s">
        <v>653</v>
      </c>
      <c r="C29" s="207" t="s">
        <v>134</v>
      </c>
      <c r="D29" s="201">
        <v>43479</v>
      </c>
      <c r="E29" s="201">
        <v>43484</v>
      </c>
      <c r="F29" s="202">
        <v>50000</v>
      </c>
      <c r="G29" s="203" t="s">
        <v>528</v>
      </c>
      <c r="H29" s="203" t="s">
        <v>535</v>
      </c>
      <c r="I29" s="204" t="s">
        <v>648</v>
      </c>
      <c r="J29" s="158" t="s">
        <v>471</v>
      </c>
      <c r="K29" s="158" t="s">
        <v>472</v>
      </c>
      <c r="M29" s="159" t="s">
        <v>475</v>
      </c>
    </row>
    <row r="30" spans="1:18" ht="11.25" hidden="1" customHeight="1" x14ac:dyDescent="0.2">
      <c r="A30" s="328"/>
      <c r="B30" s="206" t="s">
        <v>654</v>
      </c>
      <c r="C30" s="207" t="s">
        <v>134</v>
      </c>
      <c r="D30" s="201">
        <v>43479</v>
      </c>
      <c r="E30" s="201">
        <v>43484</v>
      </c>
      <c r="F30" s="202">
        <v>50000</v>
      </c>
      <c r="G30" s="203" t="s">
        <v>528</v>
      </c>
      <c r="H30" s="203" t="s">
        <v>535</v>
      </c>
      <c r="I30" s="204" t="s">
        <v>648</v>
      </c>
      <c r="K30" s="158" t="s">
        <v>472</v>
      </c>
      <c r="M30" s="159" t="s">
        <v>475</v>
      </c>
    </row>
    <row r="31" spans="1:18" ht="11.25" hidden="1" customHeight="1" x14ac:dyDescent="0.2">
      <c r="A31" s="328"/>
      <c r="B31" s="206" t="s">
        <v>655</v>
      </c>
      <c r="C31" s="207" t="s">
        <v>647</v>
      </c>
      <c r="D31" s="201">
        <v>43495</v>
      </c>
      <c r="E31" s="201">
        <v>43495</v>
      </c>
      <c r="F31" s="202">
        <v>30000</v>
      </c>
      <c r="G31" s="203" t="s">
        <v>528</v>
      </c>
      <c r="H31" s="203" t="s">
        <v>535</v>
      </c>
      <c r="I31" s="204" t="s">
        <v>648</v>
      </c>
      <c r="K31" s="48"/>
      <c r="M31" s="48"/>
    </row>
    <row r="32" spans="1:18" ht="9.75" hidden="1" customHeight="1" x14ac:dyDescent="0.2">
      <c r="A32" s="329"/>
      <c r="B32" s="206" t="s">
        <v>656</v>
      </c>
      <c r="C32" s="207" t="s">
        <v>647</v>
      </c>
      <c r="D32" s="201">
        <v>43479</v>
      </c>
      <c r="E32" s="201">
        <v>43511</v>
      </c>
      <c r="F32" s="202">
        <v>30000</v>
      </c>
      <c r="G32" s="203" t="s">
        <v>528</v>
      </c>
      <c r="H32" s="203" t="s">
        <v>535</v>
      </c>
      <c r="I32" s="204" t="s">
        <v>657</v>
      </c>
      <c r="K32" s="48"/>
      <c r="M32" s="48"/>
    </row>
    <row r="33" spans="1:13" ht="11.25" hidden="1" customHeight="1" x14ac:dyDescent="0.2">
      <c r="A33" s="327" t="str">
        <f>[1]OBJS!D11</f>
        <v>Capacitar a los docentes</v>
      </c>
      <c r="B33" s="206" t="s">
        <v>658</v>
      </c>
      <c r="C33" s="207" t="s">
        <v>659</v>
      </c>
      <c r="D33" s="201">
        <v>43511</v>
      </c>
      <c r="E33" s="201">
        <v>43512</v>
      </c>
      <c r="F33" s="202">
        <v>20000</v>
      </c>
      <c r="G33" s="203" t="s">
        <v>538</v>
      </c>
      <c r="H33" s="203" t="s">
        <v>531</v>
      </c>
      <c r="I33" s="204" t="s">
        <v>660</v>
      </c>
      <c r="K33" s="48"/>
      <c r="M33" s="48"/>
    </row>
    <row r="34" spans="1:13" ht="11.25" hidden="1" customHeight="1" x14ac:dyDescent="0.2">
      <c r="A34" s="328"/>
      <c r="B34" s="206" t="s">
        <v>661</v>
      </c>
      <c r="C34" s="207" t="s">
        <v>659</v>
      </c>
      <c r="D34" s="201">
        <v>43512</v>
      </c>
      <c r="E34" s="201">
        <v>43540</v>
      </c>
      <c r="F34" s="202">
        <v>20000</v>
      </c>
      <c r="G34" s="203" t="s">
        <v>538</v>
      </c>
      <c r="H34" s="203" t="s">
        <v>535</v>
      </c>
      <c r="I34" s="204" t="s">
        <v>660</v>
      </c>
      <c r="K34" s="48"/>
      <c r="M34" s="48"/>
    </row>
    <row r="35" spans="1:13" ht="11.25" hidden="1" customHeight="1" x14ac:dyDescent="0.2">
      <c r="A35" s="328"/>
      <c r="B35" s="206" t="s">
        <v>662</v>
      </c>
      <c r="C35" s="207" t="s">
        <v>663</v>
      </c>
      <c r="D35" s="201">
        <v>43479</v>
      </c>
      <c r="E35" s="201">
        <v>43783</v>
      </c>
      <c r="F35" s="202">
        <v>12000</v>
      </c>
      <c r="G35" s="203" t="s">
        <v>528</v>
      </c>
      <c r="H35" s="203" t="s">
        <v>548</v>
      </c>
      <c r="I35" s="204" t="s">
        <v>664</v>
      </c>
      <c r="K35" s="48"/>
      <c r="M35" s="48"/>
    </row>
    <row r="36" spans="1:13" ht="11.25" hidden="1" customHeight="1" x14ac:dyDescent="0.2">
      <c r="A36" s="329"/>
      <c r="B36" s="206" t="s">
        <v>665</v>
      </c>
      <c r="C36" s="207" t="s">
        <v>663</v>
      </c>
      <c r="D36" s="201">
        <v>43479</v>
      </c>
      <c r="E36" s="201">
        <v>43783</v>
      </c>
      <c r="F36" s="202">
        <v>12000</v>
      </c>
      <c r="G36" s="203" t="s">
        <v>528</v>
      </c>
      <c r="H36" s="203" t="s">
        <v>548</v>
      </c>
      <c r="I36" s="204" t="s">
        <v>664</v>
      </c>
      <c r="K36" s="48"/>
      <c r="M36" s="48"/>
    </row>
    <row r="37" spans="1:13" ht="11.25" hidden="1" customHeight="1" x14ac:dyDescent="0.2">
      <c r="A37" s="327" t="str">
        <f>[1]OBJS!D12</f>
        <v>Adaptar los planes y proyectos de la institución</v>
      </c>
      <c r="B37" s="206"/>
      <c r="C37" s="207"/>
      <c r="D37" s="201"/>
      <c r="E37" s="201"/>
      <c r="F37" s="202"/>
      <c r="G37" s="203"/>
      <c r="H37" s="203"/>
      <c r="I37" s="204"/>
      <c r="K37" s="48"/>
      <c r="M37" s="48"/>
    </row>
    <row r="38" spans="1:13" ht="11.25" hidden="1" customHeight="1" x14ac:dyDescent="0.2">
      <c r="A38" s="328"/>
      <c r="B38" s="206"/>
      <c r="C38" s="207"/>
      <c r="D38" s="201"/>
      <c r="E38" s="201"/>
      <c r="F38" s="202"/>
      <c r="G38" s="203"/>
      <c r="H38" s="203"/>
      <c r="I38" s="204"/>
      <c r="K38" s="48"/>
      <c r="M38" s="48"/>
    </row>
    <row r="39" spans="1:13" ht="11.25" hidden="1" customHeight="1" x14ac:dyDescent="0.2">
      <c r="A39" s="328"/>
      <c r="B39" s="206"/>
      <c r="C39" s="207"/>
      <c r="D39" s="201"/>
      <c r="E39" s="201"/>
      <c r="F39" s="202"/>
      <c r="G39" s="203"/>
      <c r="H39" s="203"/>
      <c r="I39" s="204"/>
      <c r="K39" s="48"/>
      <c r="M39" s="48"/>
    </row>
    <row r="40" spans="1:13" ht="11.25" hidden="1" customHeight="1" x14ac:dyDescent="0.2">
      <c r="A40" s="329"/>
      <c r="B40" s="206"/>
      <c r="C40" s="207"/>
      <c r="D40" s="201"/>
      <c r="E40" s="201"/>
      <c r="F40" s="202"/>
      <c r="G40" s="203"/>
      <c r="H40" s="203"/>
      <c r="I40" s="204"/>
      <c r="K40" s="48"/>
      <c r="M40" s="48"/>
    </row>
    <row r="41" spans="1:13" ht="11.25" hidden="1" customHeight="1" x14ac:dyDescent="0.2">
      <c r="A41" s="327" t="str">
        <f>[1]OBJS!D13</f>
        <v>Capacitar a los docentes en procesos de investigación</v>
      </c>
      <c r="B41" s="206"/>
      <c r="C41" s="207"/>
      <c r="D41" s="201"/>
      <c r="E41" s="201"/>
      <c r="F41" s="202"/>
      <c r="G41" s="203"/>
      <c r="H41" s="203"/>
      <c r="I41" s="204"/>
      <c r="K41" s="48"/>
      <c r="M41" s="48"/>
    </row>
    <row r="42" spans="1:13" ht="11.25" hidden="1" customHeight="1" x14ac:dyDescent="0.2">
      <c r="A42" s="328"/>
      <c r="B42" s="206"/>
      <c r="C42" s="207"/>
      <c r="D42" s="201"/>
      <c r="E42" s="201"/>
      <c r="F42" s="202"/>
      <c r="G42" s="203"/>
      <c r="H42" s="203"/>
      <c r="I42" s="204"/>
      <c r="K42" s="48"/>
      <c r="M42" s="48"/>
    </row>
    <row r="43" spans="1:13" ht="11.25" hidden="1" customHeight="1" x14ac:dyDescent="0.2">
      <c r="A43" s="328"/>
      <c r="B43" s="206"/>
      <c r="C43" s="207"/>
      <c r="D43" s="201"/>
      <c r="E43" s="201"/>
      <c r="F43" s="202"/>
      <c r="G43" s="203"/>
      <c r="H43" s="203"/>
      <c r="I43" s="204"/>
      <c r="K43" s="48"/>
      <c r="M43" s="48"/>
    </row>
    <row r="44" spans="1:13" ht="11.25" hidden="1" customHeight="1" x14ac:dyDescent="0.2">
      <c r="A44" s="329"/>
      <c r="B44" s="206"/>
      <c r="C44" s="207"/>
      <c r="D44" s="201"/>
      <c r="E44" s="201"/>
      <c r="F44" s="202"/>
      <c r="G44" s="203"/>
      <c r="H44" s="203"/>
      <c r="I44" s="204"/>
      <c r="K44" s="48"/>
      <c r="M44" s="48"/>
    </row>
    <row r="45" spans="1:13" ht="11.25" hidden="1" customHeight="1" x14ac:dyDescent="0.2">
      <c r="A45" s="327" t="str">
        <f>[1]OBJS!D14</f>
        <v>Desarrollar proyectos pedagógicos de aula</v>
      </c>
      <c r="B45" s="206"/>
      <c r="C45" s="207"/>
      <c r="D45" s="201"/>
      <c r="E45" s="201"/>
      <c r="F45" s="202"/>
      <c r="G45" s="203"/>
      <c r="H45" s="203"/>
      <c r="I45" s="204"/>
      <c r="K45" s="48"/>
      <c r="M45" s="48"/>
    </row>
    <row r="46" spans="1:13" ht="11.25" hidden="1" customHeight="1" x14ac:dyDescent="0.2">
      <c r="A46" s="328"/>
      <c r="B46" s="206"/>
      <c r="C46" s="207"/>
      <c r="D46" s="201"/>
      <c r="E46" s="201"/>
      <c r="F46" s="202"/>
      <c r="G46" s="203"/>
      <c r="H46" s="203"/>
      <c r="I46" s="204"/>
      <c r="K46" s="48"/>
      <c r="M46" s="48"/>
    </row>
    <row r="47" spans="1:13" ht="11.25" hidden="1" customHeight="1" x14ac:dyDescent="0.2">
      <c r="A47" s="328"/>
      <c r="B47" s="206"/>
      <c r="C47" s="207"/>
      <c r="D47" s="201"/>
      <c r="E47" s="201"/>
      <c r="F47" s="202"/>
      <c r="G47" s="203"/>
      <c r="H47" s="203"/>
      <c r="I47" s="204"/>
      <c r="K47" s="48"/>
      <c r="M47" s="48"/>
    </row>
    <row r="48" spans="1:13" ht="11.25" hidden="1" customHeight="1" x14ac:dyDescent="0.2">
      <c r="A48" s="329"/>
      <c r="B48" s="206"/>
      <c r="C48" s="207"/>
      <c r="D48" s="201"/>
      <c r="E48" s="201"/>
      <c r="F48" s="202"/>
      <c r="G48" s="203"/>
      <c r="H48" s="203"/>
      <c r="I48" s="204"/>
      <c r="K48" s="48"/>
      <c r="M48" s="48"/>
    </row>
    <row r="49" spans="1:17" ht="11.25" hidden="1" customHeight="1" x14ac:dyDescent="0.2">
      <c r="A49" s="327" t="str">
        <f>[1]OBJS!D15</f>
        <v>Realizar una caracterizacion de los estudiantes con dificultades de aprendizaje</v>
      </c>
      <c r="B49" s="206"/>
      <c r="C49" s="207"/>
      <c r="D49" s="201"/>
      <c r="E49" s="201"/>
      <c r="F49" s="202"/>
      <c r="G49" s="203"/>
      <c r="H49" s="203"/>
      <c r="I49" s="204"/>
      <c r="K49" s="48"/>
      <c r="M49" s="48"/>
    </row>
    <row r="50" spans="1:17" ht="11.25" hidden="1" customHeight="1" x14ac:dyDescent="0.2">
      <c r="A50" s="328"/>
      <c r="B50" s="206"/>
      <c r="C50" s="207"/>
      <c r="D50" s="201"/>
      <c r="E50" s="201"/>
      <c r="F50" s="202"/>
      <c r="G50" s="203"/>
      <c r="H50" s="203"/>
      <c r="I50" s="204"/>
      <c r="J50" s="162" t="s">
        <v>470</v>
      </c>
      <c r="K50" s="48"/>
      <c r="M50" s="48"/>
    </row>
    <row r="51" spans="1:17" ht="11.25" hidden="1" customHeight="1" x14ac:dyDescent="0.2">
      <c r="A51" s="328"/>
      <c r="B51" s="206"/>
      <c r="C51" s="207"/>
      <c r="D51" s="201"/>
      <c r="E51" s="201"/>
      <c r="F51" s="202"/>
      <c r="G51" s="203"/>
      <c r="H51" s="203"/>
      <c r="I51" s="204"/>
      <c r="J51" s="162" t="s">
        <v>481</v>
      </c>
      <c r="K51" s="48"/>
      <c r="M51" s="48"/>
    </row>
    <row r="52" spans="1:17" ht="11.25" hidden="1" customHeight="1" x14ac:dyDescent="0.2">
      <c r="A52" s="329"/>
      <c r="B52" s="206"/>
      <c r="C52" s="207"/>
      <c r="D52" s="201"/>
      <c r="E52" s="201"/>
      <c r="F52" s="202"/>
      <c r="G52" s="203"/>
      <c r="H52" s="203"/>
      <c r="I52" s="204"/>
      <c r="K52" s="48"/>
      <c r="M52" s="48"/>
    </row>
    <row r="53" spans="1:17" ht="11.25" hidden="1" customHeight="1" x14ac:dyDescent="0.2">
      <c r="A53" s="327" t="str">
        <f>[1]OBJS!D16</f>
        <v>Conocer y aplicar el documento PIA (Programa Individual Atencion)</v>
      </c>
      <c r="B53" s="209"/>
      <c r="C53" s="210"/>
      <c r="D53" s="210"/>
      <c r="E53" s="210"/>
      <c r="F53" s="211"/>
      <c r="G53" s="210"/>
      <c r="H53" s="212"/>
      <c r="I53" s="210"/>
      <c r="K53" s="48"/>
      <c r="M53" s="48"/>
    </row>
    <row r="54" spans="1:17" ht="11.25" customHeight="1" x14ac:dyDescent="0.2">
      <c r="A54" s="328"/>
      <c r="B54" s="209"/>
      <c r="C54" s="210"/>
      <c r="D54" s="210"/>
      <c r="E54" s="210"/>
      <c r="F54" s="211"/>
      <c r="G54" s="210"/>
      <c r="H54" s="184" t="s">
        <v>666</v>
      </c>
      <c r="I54" s="210"/>
      <c r="K54" s="48"/>
      <c r="M54" s="48"/>
    </row>
    <row r="55" spans="1:17" ht="11.25" customHeight="1" x14ac:dyDescent="0.2">
      <c r="A55" s="328"/>
      <c r="B55" s="209"/>
      <c r="C55" s="210"/>
      <c r="D55" s="210"/>
      <c r="E55" s="210"/>
      <c r="F55" s="211"/>
      <c r="G55" s="210"/>
      <c r="H55" s="212"/>
      <c r="I55" s="210"/>
      <c r="K55" s="48"/>
      <c r="M55" s="48"/>
    </row>
    <row r="56" spans="1:17" ht="11.25" customHeight="1" x14ac:dyDescent="0.2">
      <c r="A56" s="329"/>
      <c r="B56" s="209"/>
      <c r="C56" s="210"/>
      <c r="D56" s="210"/>
      <c r="E56" s="210"/>
      <c r="F56" s="211"/>
      <c r="G56" s="210"/>
      <c r="H56" s="212"/>
      <c r="I56" s="210"/>
      <c r="K56" s="48"/>
      <c r="M56" s="48"/>
    </row>
    <row r="57" spans="1:17" ht="11.25" customHeight="1" x14ac:dyDescent="0.2">
      <c r="A57" s="327" t="str">
        <f>[1]OBJS!D17</f>
        <v>Trasversalizar el plan de tareas de manera práctica y funcional</v>
      </c>
      <c r="B57" s="209"/>
      <c r="C57" s="210"/>
      <c r="D57" s="210"/>
      <c r="E57" s="210"/>
      <c r="F57" s="211"/>
      <c r="G57" s="210"/>
      <c r="H57" s="210"/>
      <c r="I57" s="210"/>
      <c r="K57" s="48"/>
      <c r="M57" s="48"/>
    </row>
    <row r="58" spans="1:17" ht="11.25" customHeight="1" x14ac:dyDescent="0.2">
      <c r="A58" s="328"/>
      <c r="B58" s="209"/>
      <c r="C58" s="210"/>
      <c r="D58" s="210"/>
      <c r="E58" s="210"/>
      <c r="F58" s="211"/>
      <c r="G58" s="210"/>
      <c r="H58" s="210"/>
      <c r="I58" s="210"/>
      <c r="K58" s="48"/>
      <c r="M58" s="48"/>
    </row>
    <row r="59" spans="1:17" ht="10.5" hidden="1" customHeight="1" x14ac:dyDescent="0.2">
      <c r="A59" s="328"/>
      <c r="B59" s="209"/>
      <c r="C59" s="210"/>
      <c r="D59" s="210"/>
      <c r="E59" s="210"/>
      <c r="F59" s="211"/>
      <c r="G59" s="210"/>
      <c r="H59" s="210"/>
      <c r="I59" s="210"/>
      <c r="K59" s="48"/>
      <c r="M59" s="48"/>
    </row>
    <row r="60" spans="1:17" ht="11.25" hidden="1" customHeight="1" x14ac:dyDescent="0.2">
      <c r="A60" s="329"/>
      <c r="B60" s="209"/>
      <c r="C60" s="210"/>
      <c r="D60" s="210"/>
      <c r="E60" s="210"/>
      <c r="F60" s="211"/>
      <c r="G60" s="210"/>
      <c r="H60" s="210"/>
      <c r="I60" s="210"/>
      <c r="K60" s="48"/>
      <c r="M60" s="48"/>
    </row>
    <row r="61" spans="1:17" ht="11.25" hidden="1" customHeight="1" x14ac:dyDescent="0.2">
      <c r="A61" s="327" t="str">
        <f>[1]OBJS!D18</f>
        <v>Orientar las tareas como proyectos integrales por áreas</v>
      </c>
      <c r="B61" s="209"/>
      <c r="C61" s="210"/>
      <c r="D61" s="210"/>
      <c r="E61" s="210"/>
      <c r="F61" s="211"/>
      <c r="G61" s="210"/>
      <c r="H61" s="210"/>
      <c r="I61" s="210"/>
      <c r="K61" s="48"/>
      <c r="M61" s="48"/>
      <c r="Q61" s="162" t="s">
        <v>478</v>
      </c>
    </row>
    <row r="62" spans="1:17" ht="11.25" hidden="1" customHeight="1" x14ac:dyDescent="0.2">
      <c r="A62" s="328"/>
      <c r="B62" s="209"/>
      <c r="C62" s="210"/>
      <c r="D62" s="210"/>
      <c r="E62" s="210"/>
      <c r="F62" s="211"/>
      <c r="G62" s="210"/>
      <c r="H62" s="210"/>
      <c r="I62" s="210"/>
      <c r="K62" s="48"/>
      <c r="M62" s="48"/>
      <c r="Q62" s="162" t="s">
        <v>482</v>
      </c>
    </row>
    <row r="63" spans="1:17" ht="11.25" hidden="1" customHeight="1" x14ac:dyDescent="0.2">
      <c r="A63" s="328"/>
      <c r="B63" s="209"/>
      <c r="C63" s="210"/>
      <c r="D63" s="210"/>
      <c r="E63" s="210"/>
      <c r="F63" s="211"/>
      <c r="G63" s="210"/>
      <c r="H63" s="210"/>
      <c r="I63" s="210"/>
      <c r="K63" s="48"/>
      <c r="M63" s="48"/>
      <c r="Q63" s="162" t="s">
        <v>483</v>
      </c>
    </row>
    <row r="64" spans="1:17" ht="11.25" hidden="1" customHeight="1" x14ac:dyDescent="0.2">
      <c r="A64" s="329"/>
      <c r="B64" s="209"/>
      <c r="C64" s="210"/>
      <c r="D64" s="210"/>
      <c r="E64" s="210"/>
      <c r="F64" s="211"/>
      <c r="G64" s="210"/>
      <c r="H64" s="210"/>
      <c r="I64" s="210"/>
      <c r="K64" s="48"/>
      <c r="M64" s="48"/>
      <c r="Q64" s="162" t="s">
        <v>484</v>
      </c>
    </row>
    <row r="65" spans="1:17" ht="11.25" hidden="1" customHeight="1" x14ac:dyDescent="0.2">
      <c r="A65" s="327" t="str">
        <f>[1]OBJS!D19</f>
        <v>Establecer un modelo pedagógico</v>
      </c>
      <c r="B65" s="209"/>
      <c r="C65" s="210"/>
      <c r="D65" s="210"/>
      <c r="E65" s="210"/>
      <c r="F65" s="211"/>
      <c r="G65" s="210"/>
      <c r="H65" s="210"/>
      <c r="I65" s="210"/>
      <c r="K65" s="48"/>
      <c r="M65" s="48"/>
      <c r="Q65" s="162" t="s">
        <v>485</v>
      </c>
    </row>
    <row r="66" spans="1:17" ht="11.25" customHeight="1" x14ac:dyDescent="0.2">
      <c r="A66" s="328"/>
      <c r="B66" s="209"/>
      <c r="C66" s="210"/>
      <c r="D66" s="210"/>
      <c r="E66" s="210"/>
      <c r="F66" s="211"/>
      <c r="G66" s="210"/>
      <c r="H66" s="210"/>
      <c r="I66" s="210"/>
      <c r="K66" s="48"/>
      <c r="M66" s="48"/>
    </row>
    <row r="67" spans="1:17" ht="11.25" customHeight="1" x14ac:dyDescent="0.2">
      <c r="A67" s="328"/>
      <c r="B67" s="209"/>
      <c r="C67" s="210"/>
      <c r="D67" s="210"/>
      <c r="E67" s="210"/>
      <c r="F67" s="211"/>
      <c r="G67" s="210"/>
      <c r="H67" s="210"/>
      <c r="I67" s="210"/>
      <c r="K67" s="48"/>
      <c r="M67" s="48"/>
    </row>
    <row r="68" spans="1:17" ht="11.25" customHeight="1" x14ac:dyDescent="0.2">
      <c r="A68" s="329"/>
      <c r="B68" s="209"/>
      <c r="C68" s="210"/>
      <c r="D68" s="210"/>
      <c r="E68" s="210"/>
      <c r="F68" s="211"/>
      <c r="G68" s="210"/>
      <c r="H68" s="210"/>
      <c r="I68" s="210"/>
      <c r="K68" s="48"/>
      <c r="M68" s="48"/>
    </row>
    <row r="69" spans="1:17" ht="11.25" customHeight="1" x14ac:dyDescent="0.2">
      <c r="A69" s="327" t="str">
        <f>[1]OBJS!D20</f>
        <v>Socializar el modelo y estilo elegido</v>
      </c>
      <c r="B69" s="209"/>
      <c r="C69" s="210"/>
      <c r="D69" s="210"/>
      <c r="E69" s="210"/>
      <c r="F69" s="211"/>
      <c r="G69" s="210"/>
      <c r="H69" s="210"/>
      <c r="I69" s="210"/>
      <c r="K69" s="48"/>
      <c r="M69" s="48"/>
    </row>
    <row r="70" spans="1:17" ht="11.25" customHeight="1" x14ac:dyDescent="0.2">
      <c r="A70" s="328"/>
      <c r="B70" s="209"/>
      <c r="C70" s="210"/>
      <c r="D70" s="210"/>
      <c r="E70" s="210"/>
      <c r="F70" s="211"/>
      <c r="G70" s="210"/>
      <c r="H70" s="210"/>
      <c r="I70" s="210"/>
      <c r="K70" s="48"/>
      <c r="M70" s="48"/>
    </row>
    <row r="71" spans="1:17" ht="11.25" customHeight="1" x14ac:dyDescent="0.2">
      <c r="A71" s="328"/>
      <c r="B71" s="209"/>
      <c r="C71" s="210"/>
      <c r="D71" s="210"/>
      <c r="E71" s="210"/>
      <c r="F71" s="211"/>
      <c r="G71" s="210"/>
      <c r="H71" s="210"/>
      <c r="I71" s="210"/>
      <c r="K71" s="48"/>
      <c r="M71" s="48"/>
    </row>
    <row r="72" spans="1:17" ht="11.25" customHeight="1" x14ac:dyDescent="0.2">
      <c r="A72" s="329"/>
      <c r="B72" s="209"/>
      <c r="C72" s="210"/>
      <c r="D72" s="210"/>
      <c r="E72" s="210"/>
      <c r="F72" s="211"/>
      <c r="G72" s="210"/>
      <c r="H72" s="210"/>
      <c r="I72" s="210"/>
      <c r="K72" s="48"/>
      <c r="M72" s="48"/>
    </row>
    <row r="73" spans="1:17" ht="11.25" customHeight="1" x14ac:dyDescent="0.2">
      <c r="A73" s="327" t="str">
        <f>[1]OBJS!D21</f>
        <v>Integrar escuela de padres en entrega de boletines</v>
      </c>
      <c r="B73" s="209"/>
      <c r="C73" s="210"/>
      <c r="D73" s="210"/>
      <c r="E73" s="210"/>
      <c r="F73" s="211"/>
      <c r="G73" s="210"/>
      <c r="H73" s="210"/>
      <c r="I73" s="210"/>
      <c r="K73" s="48"/>
      <c r="M73" s="48"/>
    </row>
    <row r="74" spans="1:17" ht="11.25" customHeight="1" x14ac:dyDescent="0.2">
      <c r="A74" s="328"/>
      <c r="B74" s="209"/>
      <c r="C74" s="210"/>
      <c r="D74" s="210"/>
      <c r="E74" s="210"/>
      <c r="F74" s="211"/>
      <c r="G74" s="210"/>
      <c r="H74" s="210"/>
      <c r="I74" s="210"/>
      <c r="K74" s="48"/>
      <c r="M74" s="48"/>
    </row>
    <row r="75" spans="1:17" ht="11.25" customHeight="1" x14ac:dyDescent="0.2">
      <c r="A75" s="328"/>
      <c r="B75" s="209"/>
      <c r="C75" s="210"/>
      <c r="D75" s="210"/>
      <c r="E75" s="210"/>
      <c r="F75" s="211"/>
      <c r="G75" s="210"/>
      <c r="H75" s="210"/>
      <c r="I75" s="210"/>
      <c r="K75" s="48"/>
      <c r="M75" s="48"/>
    </row>
    <row r="76" spans="1:17" ht="11.25" customHeight="1" x14ac:dyDescent="0.2">
      <c r="A76" s="329"/>
      <c r="B76" s="209"/>
      <c r="C76" s="210"/>
      <c r="D76" s="210"/>
      <c r="E76" s="210"/>
      <c r="F76" s="211"/>
      <c r="G76" s="210"/>
      <c r="H76" s="210"/>
      <c r="I76" s="210"/>
      <c r="K76" s="48"/>
      <c r="M76" s="48"/>
    </row>
    <row r="77" spans="1:17" ht="11.25" customHeight="1" x14ac:dyDescent="0.2">
      <c r="B77" s="54"/>
      <c r="C77" s="54"/>
      <c r="K77" s="48"/>
      <c r="M77" s="48"/>
    </row>
    <row r="78" spans="1:17" ht="11.25" customHeight="1" x14ac:dyDescent="0.2">
      <c r="B78" s="54"/>
      <c r="C78" s="54"/>
      <c r="K78" s="48"/>
      <c r="M78" s="48"/>
    </row>
    <row r="79" spans="1:17" ht="11.25" customHeight="1" x14ac:dyDescent="0.2">
      <c r="B79" s="54"/>
      <c r="C79" s="54"/>
      <c r="K79" s="48"/>
      <c r="M79" s="48"/>
    </row>
    <row r="80" spans="1:17" ht="11.25" customHeight="1" x14ac:dyDescent="0.2">
      <c r="B80" s="54"/>
      <c r="C80" s="54"/>
      <c r="K80" s="48"/>
      <c r="M80" s="48"/>
    </row>
    <row r="81" spans="2:13" ht="11.25" customHeight="1" x14ac:dyDescent="0.2">
      <c r="B81" s="54"/>
      <c r="C81" s="54"/>
      <c r="K81" s="48"/>
      <c r="M81" s="48"/>
    </row>
    <row r="82" spans="2:13" ht="11.25" customHeight="1" x14ac:dyDescent="0.2">
      <c r="B82" s="54"/>
      <c r="C82" s="54"/>
      <c r="K82" s="48"/>
      <c r="M82" s="48"/>
    </row>
    <row r="83" spans="2:13" ht="11.25" customHeight="1" x14ac:dyDescent="0.2">
      <c r="B83" s="54"/>
      <c r="C83" s="54"/>
      <c r="K83" s="48"/>
      <c r="M83" s="48"/>
    </row>
    <row r="84" spans="2:13" ht="11.25" customHeight="1" x14ac:dyDescent="0.2">
      <c r="B84" s="54"/>
      <c r="C84" s="54"/>
      <c r="K84" s="48"/>
      <c r="M84" s="48"/>
    </row>
    <row r="85" spans="2:13" ht="11.25" customHeight="1" x14ac:dyDescent="0.2">
      <c r="B85" s="54"/>
      <c r="C85" s="54"/>
      <c r="K85" s="48"/>
      <c r="M85" s="48"/>
    </row>
    <row r="86" spans="2:13" ht="11.25" customHeight="1" x14ac:dyDescent="0.2">
      <c r="B86" s="54"/>
      <c r="C86" s="54"/>
      <c r="K86" s="48"/>
      <c r="M86" s="48"/>
    </row>
    <row r="87" spans="2:13" ht="11.25" customHeight="1" x14ac:dyDescent="0.2">
      <c r="B87" s="54"/>
      <c r="C87" s="54"/>
      <c r="K87" s="48"/>
      <c r="M87" s="48"/>
    </row>
    <row r="88" spans="2:13" ht="11.25" customHeight="1" x14ac:dyDescent="0.2">
      <c r="B88" s="54"/>
      <c r="C88" s="54"/>
      <c r="K88" s="48"/>
      <c r="M88" s="48"/>
    </row>
    <row r="89" spans="2:13" ht="11.25" customHeight="1" x14ac:dyDescent="0.2">
      <c r="B89" s="54"/>
      <c r="C89" s="54"/>
      <c r="K89" s="48"/>
      <c r="M89" s="48"/>
    </row>
    <row r="90" spans="2:13" ht="11.25" customHeight="1" x14ac:dyDescent="0.2">
      <c r="B90" s="54"/>
      <c r="C90" s="54"/>
      <c r="K90" s="48"/>
      <c r="M90" s="48"/>
    </row>
    <row r="91" spans="2:13" ht="11.25" customHeight="1" x14ac:dyDescent="0.2">
      <c r="B91" s="54"/>
      <c r="C91" s="54"/>
      <c r="K91" s="48"/>
      <c r="M91" s="48"/>
    </row>
    <row r="92" spans="2:13" ht="11.25" customHeight="1" x14ac:dyDescent="0.2">
      <c r="B92" s="54"/>
      <c r="C92" s="54"/>
      <c r="K92" s="48"/>
      <c r="M92" s="48"/>
    </row>
    <row r="93" spans="2:13" ht="11.25" customHeight="1" x14ac:dyDescent="0.2">
      <c r="B93" s="54"/>
      <c r="C93" s="54"/>
      <c r="K93" s="48"/>
      <c r="M93" s="48"/>
    </row>
    <row r="94" spans="2:13" ht="11.25" customHeight="1" x14ac:dyDescent="0.2">
      <c r="B94" s="54"/>
      <c r="C94" s="54"/>
      <c r="K94" s="48"/>
      <c r="M94" s="48"/>
    </row>
    <row r="95" spans="2:13" ht="11.25" customHeight="1" x14ac:dyDescent="0.2">
      <c r="B95" s="54"/>
      <c r="C95" s="54"/>
      <c r="K95" s="48"/>
      <c r="M95" s="48"/>
    </row>
    <row r="96" spans="2:13" ht="11.25" customHeight="1" x14ac:dyDescent="0.2">
      <c r="B96" s="54"/>
      <c r="C96" s="54"/>
      <c r="K96" s="48"/>
      <c r="M96" s="48"/>
    </row>
    <row r="97" spans="2:13" ht="11.25" customHeight="1" x14ac:dyDescent="0.2">
      <c r="B97" s="54"/>
      <c r="C97" s="54"/>
      <c r="K97" s="48"/>
      <c r="M97" s="48"/>
    </row>
    <row r="98" spans="2:13" ht="11.25" customHeight="1" x14ac:dyDescent="0.2">
      <c r="B98" s="54"/>
      <c r="C98" s="54"/>
      <c r="K98" s="48"/>
      <c r="M98" s="48"/>
    </row>
    <row r="99" spans="2:13" ht="11.25" customHeight="1" x14ac:dyDescent="0.2">
      <c r="B99" s="54"/>
      <c r="C99" s="54"/>
      <c r="K99" s="48"/>
      <c r="M99" s="48"/>
    </row>
    <row r="100" spans="2:13" ht="11.25" customHeight="1" x14ac:dyDescent="0.2">
      <c r="B100" s="54"/>
      <c r="C100" s="54"/>
      <c r="K100" s="48"/>
      <c r="M100" s="48"/>
    </row>
    <row r="101" spans="2:13" ht="11.25" customHeight="1" x14ac:dyDescent="0.2">
      <c r="B101" s="54"/>
      <c r="C101" s="54"/>
      <c r="K101" s="48"/>
      <c r="M101" s="48"/>
    </row>
    <row r="102" spans="2:13" ht="11.25" customHeight="1" x14ac:dyDescent="0.2">
      <c r="B102" s="54"/>
      <c r="C102" s="54"/>
      <c r="K102" s="48"/>
      <c r="M102" s="48"/>
    </row>
    <row r="103" spans="2:13" ht="11.25" customHeight="1" x14ac:dyDescent="0.2">
      <c r="B103" s="54"/>
      <c r="C103" s="54"/>
      <c r="K103" s="48"/>
      <c r="M103" s="48"/>
    </row>
    <row r="104" spans="2:13" ht="11.25" customHeight="1" x14ac:dyDescent="0.2">
      <c r="B104" s="54"/>
      <c r="C104" s="54"/>
      <c r="K104" s="48"/>
      <c r="M104" s="48"/>
    </row>
    <row r="105" spans="2:13" ht="11.25" customHeight="1" x14ac:dyDescent="0.2">
      <c r="B105" s="54"/>
      <c r="C105" s="54"/>
      <c r="K105" s="48"/>
      <c r="M105" s="48"/>
    </row>
    <row r="106" spans="2:13" ht="11.25" customHeight="1" x14ac:dyDescent="0.2">
      <c r="B106" s="54"/>
      <c r="C106" s="54"/>
      <c r="K106" s="48"/>
      <c r="M106" s="48"/>
    </row>
    <row r="107" spans="2:13" ht="11.25" customHeight="1" x14ac:dyDescent="0.2">
      <c r="B107" s="54"/>
      <c r="C107" s="54"/>
      <c r="K107" s="48"/>
      <c r="M107" s="48"/>
    </row>
    <row r="108" spans="2:13" ht="11.25" customHeight="1" x14ac:dyDescent="0.2">
      <c r="B108" s="54"/>
      <c r="C108" s="54"/>
      <c r="K108" s="48"/>
      <c r="M108" s="48"/>
    </row>
    <row r="109" spans="2:13" ht="11.25" customHeight="1" x14ac:dyDescent="0.2">
      <c r="B109" s="54"/>
      <c r="C109" s="54"/>
      <c r="K109" s="48"/>
      <c r="M109" s="48"/>
    </row>
    <row r="110" spans="2:13" ht="11.25" customHeight="1" x14ac:dyDescent="0.2">
      <c r="B110" s="54"/>
      <c r="C110" s="54"/>
      <c r="K110" s="48"/>
      <c r="M110" s="48"/>
    </row>
    <row r="111" spans="2:13" ht="11.25" customHeight="1" x14ac:dyDescent="0.2">
      <c r="B111" s="54"/>
      <c r="C111" s="54"/>
      <c r="K111" s="48"/>
      <c r="M111" s="48"/>
    </row>
    <row r="112" spans="2:13" ht="11.25" customHeight="1" x14ac:dyDescent="0.2">
      <c r="B112" s="54"/>
      <c r="C112" s="54"/>
      <c r="K112" s="48"/>
      <c r="M112" s="48"/>
    </row>
    <row r="113" spans="2:13" ht="11.25" customHeight="1" x14ac:dyDescent="0.2">
      <c r="B113" s="54"/>
      <c r="C113" s="54"/>
      <c r="K113" s="48"/>
      <c r="M113" s="48"/>
    </row>
    <row r="114" spans="2:13" ht="11.25" customHeight="1" x14ac:dyDescent="0.2">
      <c r="B114" s="54"/>
      <c r="C114" s="54"/>
      <c r="K114" s="48"/>
      <c r="M114" s="48"/>
    </row>
    <row r="115" spans="2:13" ht="11.25" customHeight="1" x14ac:dyDescent="0.2">
      <c r="B115" s="54"/>
      <c r="C115" s="54"/>
      <c r="K115" s="48"/>
      <c r="M115" s="48"/>
    </row>
    <row r="116" spans="2:13" ht="11.25" customHeight="1" x14ac:dyDescent="0.2">
      <c r="B116" s="54"/>
      <c r="C116" s="54"/>
      <c r="K116" s="48"/>
      <c r="M116" s="48"/>
    </row>
    <row r="117" spans="2:13" ht="11.25" customHeight="1" x14ac:dyDescent="0.2">
      <c r="B117" s="54"/>
      <c r="C117" s="54"/>
      <c r="K117" s="48"/>
      <c r="M117" s="48"/>
    </row>
    <row r="118" spans="2:13" ht="11.25" customHeight="1" x14ac:dyDescent="0.2">
      <c r="B118" s="54"/>
      <c r="C118" s="54"/>
      <c r="K118" s="48"/>
      <c r="M118" s="48"/>
    </row>
    <row r="119" spans="2:13" ht="11.25" customHeight="1" x14ac:dyDescent="0.2">
      <c r="B119" s="54"/>
      <c r="C119" s="54"/>
      <c r="K119" s="48"/>
      <c r="M119" s="48"/>
    </row>
    <row r="120" spans="2:13" ht="11.25" customHeight="1" x14ac:dyDescent="0.2">
      <c r="B120" s="54"/>
      <c r="C120" s="54"/>
      <c r="K120" s="48"/>
      <c r="M120" s="48"/>
    </row>
    <row r="121" spans="2:13" ht="11.25" customHeight="1" x14ac:dyDescent="0.2">
      <c r="B121" s="54"/>
      <c r="C121" s="54"/>
      <c r="K121" s="48"/>
      <c r="M121" s="48"/>
    </row>
    <row r="122" spans="2:13" ht="11.25" customHeight="1" x14ac:dyDescent="0.2">
      <c r="B122" s="54"/>
      <c r="C122" s="54"/>
      <c r="K122" s="48"/>
      <c r="M122" s="48"/>
    </row>
    <row r="123" spans="2:13" ht="11.25" customHeight="1" x14ac:dyDescent="0.2">
      <c r="B123" s="54"/>
      <c r="C123" s="54"/>
      <c r="K123" s="48"/>
      <c r="M123" s="48"/>
    </row>
    <row r="124" spans="2:13" ht="11.25" customHeight="1" x14ac:dyDescent="0.2">
      <c r="B124" s="54"/>
      <c r="C124" s="54"/>
      <c r="K124" s="48"/>
      <c r="M124" s="48"/>
    </row>
    <row r="125" spans="2:13" ht="11.25" customHeight="1" x14ac:dyDescent="0.2">
      <c r="B125" s="54"/>
      <c r="C125" s="54"/>
      <c r="K125" s="48"/>
      <c r="M125" s="48"/>
    </row>
    <row r="126" spans="2:13" ht="11.25" customHeight="1" x14ac:dyDescent="0.2">
      <c r="B126" s="54"/>
      <c r="C126" s="54"/>
      <c r="K126" s="48"/>
      <c r="M126" s="48"/>
    </row>
    <row r="127" spans="2:13" ht="11.25" customHeight="1" x14ac:dyDescent="0.2">
      <c r="B127" s="54"/>
      <c r="C127" s="54"/>
      <c r="K127" s="48"/>
      <c r="M127" s="48"/>
    </row>
    <row r="128" spans="2:13" ht="11.25" customHeight="1" x14ac:dyDescent="0.2">
      <c r="B128" s="54"/>
      <c r="C128" s="54"/>
      <c r="K128" s="48"/>
      <c r="M128" s="48"/>
    </row>
    <row r="129" spans="2:13" ht="11.25" customHeight="1" x14ac:dyDescent="0.2">
      <c r="B129" s="54"/>
      <c r="C129" s="54"/>
      <c r="K129" s="48"/>
      <c r="M129" s="48"/>
    </row>
    <row r="130" spans="2:13" ht="11.25" customHeight="1" x14ac:dyDescent="0.2">
      <c r="B130" s="54"/>
      <c r="C130" s="54"/>
      <c r="K130" s="48"/>
      <c r="M130" s="48"/>
    </row>
    <row r="131" spans="2:13" ht="11.25" customHeight="1" x14ac:dyDescent="0.2">
      <c r="B131" s="54"/>
      <c r="C131" s="54"/>
      <c r="K131" s="48"/>
      <c r="M131" s="48"/>
    </row>
    <row r="132" spans="2:13" ht="11.25" customHeight="1" x14ac:dyDescent="0.2">
      <c r="B132" s="54"/>
      <c r="C132" s="54"/>
      <c r="K132" s="48"/>
      <c r="M132" s="48"/>
    </row>
    <row r="133" spans="2:13" ht="11.25" customHeight="1" x14ac:dyDescent="0.2">
      <c r="B133" s="54"/>
      <c r="C133" s="54"/>
      <c r="K133" s="48"/>
      <c r="M133" s="48"/>
    </row>
    <row r="134" spans="2:13" ht="11.25" customHeight="1" x14ac:dyDescent="0.2">
      <c r="B134" s="54"/>
      <c r="C134" s="54"/>
      <c r="K134" s="48"/>
      <c r="M134" s="48"/>
    </row>
    <row r="135" spans="2:13" ht="11.25" customHeight="1" x14ac:dyDescent="0.2">
      <c r="B135" s="54"/>
      <c r="C135" s="54"/>
      <c r="K135" s="48"/>
      <c r="M135" s="48"/>
    </row>
    <row r="136" spans="2:13" ht="11.25" customHeight="1" x14ac:dyDescent="0.2">
      <c r="B136" s="54"/>
      <c r="C136" s="54"/>
      <c r="K136" s="48"/>
      <c r="M136" s="48"/>
    </row>
    <row r="137" spans="2:13" ht="11.25" customHeight="1" x14ac:dyDescent="0.2">
      <c r="B137" s="54"/>
      <c r="C137" s="54"/>
      <c r="K137" s="48"/>
      <c r="M137" s="48"/>
    </row>
    <row r="138" spans="2:13" ht="11.25" customHeight="1" x14ac:dyDescent="0.2">
      <c r="B138" s="54"/>
      <c r="C138" s="54"/>
      <c r="K138" s="48"/>
      <c r="M138" s="48"/>
    </row>
    <row r="139" spans="2:13" ht="11.25" customHeight="1" x14ac:dyDescent="0.2">
      <c r="B139" s="54"/>
      <c r="C139" s="54"/>
      <c r="K139" s="48"/>
      <c r="M139" s="48"/>
    </row>
    <row r="140" spans="2:13" ht="11.25" customHeight="1" x14ac:dyDescent="0.2">
      <c r="B140" s="54"/>
      <c r="C140" s="54"/>
      <c r="K140" s="48"/>
      <c r="M140" s="48"/>
    </row>
    <row r="141" spans="2:13" ht="11.25" customHeight="1" x14ac:dyDescent="0.2">
      <c r="B141" s="54"/>
      <c r="C141" s="54"/>
      <c r="K141" s="48"/>
      <c r="M141" s="48"/>
    </row>
    <row r="142" spans="2:13" ht="11.25" customHeight="1" x14ac:dyDescent="0.2">
      <c r="B142" s="54"/>
      <c r="C142" s="54"/>
      <c r="K142" s="48"/>
      <c r="M142" s="48"/>
    </row>
    <row r="143" spans="2:13" ht="11.25" customHeight="1" x14ac:dyDescent="0.2">
      <c r="B143" s="54"/>
      <c r="C143" s="54"/>
      <c r="K143" s="48"/>
      <c r="M143" s="48"/>
    </row>
    <row r="144" spans="2:13" ht="11.25" customHeight="1" x14ac:dyDescent="0.2">
      <c r="B144" s="54"/>
      <c r="C144" s="54"/>
      <c r="K144" s="48"/>
      <c r="M144" s="48"/>
    </row>
    <row r="145" spans="2:13" ht="11.25" customHeight="1" x14ac:dyDescent="0.2">
      <c r="B145" s="54"/>
      <c r="C145" s="54"/>
      <c r="K145" s="48"/>
      <c r="M145" s="48"/>
    </row>
    <row r="146" spans="2:13" ht="11.25" customHeight="1" x14ac:dyDescent="0.2">
      <c r="B146" s="54"/>
      <c r="C146" s="54"/>
      <c r="K146" s="48"/>
      <c r="M146" s="48"/>
    </row>
    <row r="147" spans="2:13" ht="11.25" customHeight="1" x14ac:dyDescent="0.2">
      <c r="B147" s="54"/>
      <c r="C147" s="54"/>
      <c r="K147" s="48"/>
      <c r="M147" s="48"/>
    </row>
    <row r="148" spans="2:13" ht="11.25" customHeight="1" x14ac:dyDescent="0.2">
      <c r="B148" s="54"/>
      <c r="C148" s="54"/>
      <c r="K148" s="48"/>
      <c r="M148" s="48"/>
    </row>
    <row r="149" spans="2:13" ht="11.25" customHeight="1" x14ac:dyDescent="0.2">
      <c r="B149" s="54"/>
      <c r="C149" s="54"/>
      <c r="K149" s="48"/>
      <c r="M149" s="48"/>
    </row>
    <row r="150" spans="2:13" ht="11.25" customHeight="1" x14ac:dyDescent="0.2">
      <c r="B150" s="54"/>
      <c r="C150" s="54"/>
      <c r="K150" s="48"/>
      <c r="M150" s="48"/>
    </row>
    <row r="151" spans="2:13" ht="11.25" customHeight="1" x14ac:dyDescent="0.2">
      <c r="B151" s="54"/>
      <c r="C151" s="54"/>
      <c r="K151" s="48"/>
      <c r="M151" s="48"/>
    </row>
    <row r="152" spans="2:13" ht="11.25" customHeight="1" x14ac:dyDescent="0.2">
      <c r="B152" s="54"/>
      <c r="C152" s="54"/>
      <c r="K152" s="48"/>
      <c r="M152" s="48"/>
    </row>
    <row r="153" spans="2:13" ht="11.25" customHeight="1" x14ac:dyDescent="0.2">
      <c r="B153" s="54"/>
      <c r="C153" s="54"/>
      <c r="K153" s="48"/>
      <c r="M153" s="48"/>
    </row>
    <row r="154" spans="2:13" ht="11.25" customHeight="1" x14ac:dyDescent="0.2">
      <c r="B154" s="54"/>
      <c r="C154" s="54"/>
      <c r="K154" s="48"/>
      <c r="M154" s="48"/>
    </row>
    <row r="155" spans="2:13" ht="11.25" customHeight="1" x14ac:dyDescent="0.2">
      <c r="B155" s="54"/>
      <c r="C155" s="54"/>
      <c r="K155" s="48"/>
      <c r="M155" s="48"/>
    </row>
    <row r="156" spans="2:13" ht="11.25" customHeight="1" x14ac:dyDescent="0.2">
      <c r="B156" s="54"/>
      <c r="C156" s="54"/>
      <c r="K156" s="48"/>
      <c r="M156" s="48"/>
    </row>
    <row r="157" spans="2:13" ht="11.25" customHeight="1" x14ac:dyDescent="0.2">
      <c r="B157" s="54"/>
      <c r="C157" s="54"/>
      <c r="K157" s="48"/>
      <c r="M157" s="48"/>
    </row>
    <row r="158" spans="2:13" ht="11.25" customHeight="1" x14ac:dyDescent="0.2">
      <c r="B158" s="54"/>
      <c r="C158" s="54"/>
      <c r="K158" s="48"/>
      <c r="M158" s="48"/>
    </row>
    <row r="159" spans="2:13" ht="11.25" customHeight="1" x14ac:dyDescent="0.2">
      <c r="B159" s="54"/>
      <c r="C159" s="54"/>
      <c r="K159" s="48"/>
      <c r="M159" s="48"/>
    </row>
    <row r="160" spans="2:13" ht="11.25" customHeight="1" x14ac:dyDescent="0.2">
      <c r="B160" s="54"/>
      <c r="C160" s="54"/>
      <c r="K160" s="48"/>
      <c r="M160" s="48"/>
    </row>
    <row r="161" spans="2:13" ht="11.25" customHeight="1" x14ac:dyDescent="0.2">
      <c r="B161" s="54"/>
      <c r="C161" s="54"/>
      <c r="K161" s="48"/>
      <c r="M161" s="48"/>
    </row>
    <row r="162" spans="2:13" ht="11.25" customHeight="1" x14ac:dyDescent="0.2">
      <c r="B162" s="54"/>
      <c r="C162" s="54"/>
      <c r="K162" s="48"/>
      <c r="M162" s="48"/>
    </row>
    <row r="163" spans="2:13" ht="11.25" customHeight="1" x14ac:dyDescent="0.2">
      <c r="B163" s="54"/>
      <c r="C163" s="54"/>
      <c r="K163" s="48"/>
      <c r="M163" s="48"/>
    </row>
    <row r="164" spans="2:13" ht="11.25" customHeight="1" x14ac:dyDescent="0.2">
      <c r="B164" s="54"/>
      <c r="C164" s="54"/>
      <c r="K164" s="48"/>
      <c r="M164" s="48"/>
    </row>
    <row r="165" spans="2:13" ht="11.25" customHeight="1" x14ac:dyDescent="0.2">
      <c r="B165" s="54"/>
      <c r="C165" s="54"/>
      <c r="K165" s="48"/>
      <c r="M165" s="48"/>
    </row>
    <row r="166" spans="2:13" ht="11.25" customHeight="1" x14ac:dyDescent="0.2">
      <c r="B166" s="54"/>
      <c r="C166" s="54"/>
      <c r="K166" s="48"/>
      <c r="M166" s="48"/>
    </row>
    <row r="167" spans="2:13" ht="11.25" customHeight="1" x14ac:dyDescent="0.2">
      <c r="B167" s="54"/>
      <c r="C167" s="54"/>
      <c r="K167" s="48"/>
      <c r="M167" s="48"/>
    </row>
    <row r="168" spans="2:13" ht="11.25" customHeight="1" x14ac:dyDescent="0.2">
      <c r="B168" s="54"/>
      <c r="C168" s="54"/>
      <c r="K168" s="48"/>
      <c r="M168" s="48"/>
    </row>
    <row r="169" spans="2:13" ht="11.25" customHeight="1" x14ac:dyDescent="0.2">
      <c r="B169" s="54"/>
      <c r="C169" s="54"/>
      <c r="K169" s="48"/>
      <c r="M169" s="48"/>
    </row>
    <row r="170" spans="2:13" ht="11.25" customHeight="1" x14ac:dyDescent="0.2">
      <c r="B170" s="54"/>
      <c r="C170" s="54"/>
      <c r="K170" s="48"/>
      <c r="M170" s="48"/>
    </row>
    <row r="171" spans="2:13" ht="11.25" customHeight="1" x14ac:dyDescent="0.2">
      <c r="B171" s="54"/>
      <c r="C171" s="54"/>
      <c r="K171" s="48"/>
      <c r="M171" s="48"/>
    </row>
    <row r="172" spans="2:13" ht="11.25" customHeight="1" x14ac:dyDescent="0.2">
      <c r="B172" s="54"/>
      <c r="C172" s="54"/>
      <c r="K172" s="48"/>
      <c r="M172" s="48"/>
    </row>
    <row r="173" spans="2:13" ht="11.25" customHeight="1" x14ac:dyDescent="0.2">
      <c r="B173" s="54"/>
      <c r="C173" s="54"/>
      <c r="K173" s="48"/>
      <c r="M173" s="48"/>
    </row>
    <row r="174" spans="2:13" ht="11.25" customHeight="1" x14ac:dyDescent="0.2">
      <c r="B174" s="54"/>
      <c r="C174" s="54"/>
      <c r="K174" s="48"/>
      <c r="M174" s="48"/>
    </row>
    <row r="175" spans="2:13" ht="11.25" customHeight="1" x14ac:dyDescent="0.2">
      <c r="B175" s="54"/>
      <c r="C175" s="54"/>
      <c r="K175" s="48"/>
      <c r="M175" s="48"/>
    </row>
    <row r="176" spans="2:13" ht="11.25" customHeight="1" x14ac:dyDescent="0.2">
      <c r="B176" s="54"/>
      <c r="C176" s="54"/>
      <c r="K176" s="48"/>
      <c r="M176" s="48"/>
    </row>
    <row r="177" spans="2:13" ht="11.25" customHeight="1" x14ac:dyDescent="0.2">
      <c r="B177" s="54"/>
      <c r="C177" s="54"/>
      <c r="K177" s="48"/>
      <c r="M177" s="48"/>
    </row>
    <row r="178" spans="2:13" ht="11.25" customHeight="1" x14ac:dyDescent="0.2">
      <c r="B178" s="54"/>
      <c r="C178" s="54"/>
      <c r="K178" s="48"/>
      <c r="M178" s="48"/>
    </row>
    <row r="179" spans="2:13" ht="11.25" customHeight="1" x14ac:dyDescent="0.2">
      <c r="B179" s="54"/>
      <c r="C179" s="54"/>
      <c r="K179" s="48"/>
      <c r="M179" s="48"/>
    </row>
    <row r="180" spans="2:13" ht="11.25" customHeight="1" x14ac:dyDescent="0.2">
      <c r="B180" s="54"/>
      <c r="C180" s="54"/>
      <c r="K180" s="48"/>
      <c r="M180" s="48"/>
    </row>
    <row r="181" spans="2:13" ht="11.25" customHeight="1" x14ac:dyDescent="0.2">
      <c r="B181" s="54"/>
      <c r="C181" s="54"/>
      <c r="K181" s="48"/>
      <c r="M181" s="48"/>
    </row>
    <row r="182" spans="2:13" ht="11.25" customHeight="1" x14ac:dyDescent="0.2">
      <c r="B182" s="54"/>
      <c r="C182" s="54"/>
      <c r="K182" s="48"/>
      <c r="M182" s="48"/>
    </row>
    <row r="183" spans="2:13" ht="11.25" customHeight="1" x14ac:dyDescent="0.2">
      <c r="B183" s="54"/>
      <c r="C183" s="54"/>
      <c r="K183" s="48"/>
      <c r="M183" s="48"/>
    </row>
    <row r="184" spans="2:13" ht="11.25" customHeight="1" x14ac:dyDescent="0.2">
      <c r="B184" s="54"/>
      <c r="C184" s="54"/>
      <c r="K184" s="48"/>
      <c r="M184" s="48"/>
    </row>
    <row r="185" spans="2:13" ht="11.25" customHeight="1" x14ac:dyDescent="0.2">
      <c r="B185" s="54"/>
      <c r="C185" s="54"/>
      <c r="K185" s="48"/>
      <c r="M185" s="48"/>
    </row>
    <row r="186" spans="2:13" ht="11.25" customHeight="1" x14ac:dyDescent="0.2">
      <c r="B186" s="54"/>
      <c r="C186" s="54"/>
      <c r="K186" s="48"/>
      <c r="M186" s="48"/>
    </row>
    <row r="187" spans="2:13" ht="11.25" customHeight="1" x14ac:dyDescent="0.2">
      <c r="B187" s="54"/>
      <c r="C187" s="54"/>
      <c r="K187" s="48"/>
      <c r="M187" s="48"/>
    </row>
    <row r="188" spans="2:13" ht="11.25" customHeight="1" x14ac:dyDescent="0.2">
      <c r="B188" s="54"/>
      <c r="C188" s="54"/>
      <c r="K188" s="48"/>
      <c r="M188" s="48"/>
    </row>
    <row r="189" spans="2:13" ht="11.25" customHeight="1" x14ac:dyDescent="0.2">
      <c r="B189" s="54"/>
      <c r="C189" s="54"/>
      <c r="K189" s="48"/>
      <c r="M189" s="48"/>
    </row>
    <row r="190" spans="2:13" ht="11.25" customHeight="1" x14ac:dyDescent="0.2">
      <c r="B190" s="54"/>
      <c r="C190" s="54"/>
      <c r="K190" s="48"/>
      <c r="M190" s="48"/>
    </row>
    <row r="191" spans="2:13" ht="11.25" customHeight="1" x14ac:dyDescent="0.2">
      <c r="B191" s="54"/>
      <c r="C191" s="54"/>
      <c r="K191" s="48"/>
      <c r="M191" s="48"/>
    </row>
    <row r="192" spans="2:13" ht="11.25" customHeight="1" x14ac:dyDescent="0.2">
      <c r="B192" s="54"/>
      <c r="C192" s="54"/>
      <c r="K192" s="48"/>
      <c r="M192" s="48"/>
    </row>
    <row r="193" spans="2:13" ht="11.25" customHeight="1" x14ac:dyDescent="0.2">
      <c r="B193" s="54"/>
      <c r="C193" s="54"/>
      <c r="K193" s="48"/>
      <c r="M193" s="48"/>
    </row>
    <row r="194" spans="2:13" ht="11.25" customHeight="1" x14ac:dyDescent="0.2">
      <c r="B194" s="54"/>
      <c r="C194" s="54"/>
      <c r="K194" s="48"/>
      <c r="M194" s="48"/>
    </row>
    <row r="195" spans="2:13" ht="11.25" customHeight="1" x14ac:dyDescent="0.2">
      <c r="B195" s="54"/>
      <c r="C195" s="54"/>
      <c r="K195" s="48"/>
      <c r="M195" s="48"/>
    </row>
    <row r="196" spans="2:13" ht="11.25" customHeight="1" x14ac:dyDescent="0.2">
      <c r="B196" s="54"/>
      <c r="C196" s="54"/>
      <c r="K196" s="48"/>
      <c r="M196" s="48"/>
    </row>
    <row r="197" spans="2:13" ht="11.25" customHeight="1" x14ac:dyDescent="0.2">
      <c r="B197" s="54"/>
      <c r="C197" s="54"/>
      <c r="K197" s="48"/>
      <c r="M197" s="48"/>
    </row>
    <row r="198" spans="2:13" ht="11.25" customHeight="1" x14ac:dyDescent="0.2">
      <c r="B198" s="54"/>
      <c r="C198" s="54"/>
      <c r="K198" s="48"/>
      <c r="M198" s="48"/>
    </row>
    <row r="199" spans="2:13" ht="11.25" customHeight="1" x14ac:dyDescent="0.2">
      <c r="B199" s="54"/>
      <c r="C199" s="54"/>
      <c r="K199" s="48"/>
      <c r="M199" s="48"/>
    </row>
    <row r="200" spans="2:13" ht="11.25" customHeight="1" x14ac:dyDescent="0.2">
      <c r="B200" s="54"/>
      <c r="C200" s="54"/>
      <c r="K200" s="48"/>
      <c r="M200" s="48"/>
    </row>
    <row r="201" spans="2:13" ht="11.25" customHeight="1" x14ac:dyDescent="0.2">
      <c r="B201" s="54"/>
      <c r="C201" s="54"/>
      <c r="K201" s="48"/>
      <c r="M201" s="48"/>
    </row>
    <row r="202" spans="2:13" ht="11.25" customHeight="1" x14ac:dyDescent="0.2">
      <c r="B202" s="54"/>
      <c r="C202" s="54"/>
      <c r="K202" s="48"/>
      <c r="M202" s="48"/>
    </row>
    <row r="203" spans="2:13" ht="11.25" customHeight="1" x14ac:dyDescent="0.2">
      <c r="B203" s="54"/>
      <c r="C203" s="54"/>
      <c r="K203" s="48"/>
      <c r="M203" s="48"/>
    </row>
    <row r="204" spans="2:13" ht="11.25" customHeight="1" x14ac:dyDescent="0.2">
      <c r="B204" s="54"/>
      <c r="C204" s="54"/>
      <c r="K204" s="48"/>
      <c r="M204" s="48"/>
    </row>
    <row r="205" spans="2:13" ht="11.25" customHeight="1" x14ac:dyDescent="0.2">
      <c r="B205" s="54"/>
      <c r="C205" s="54"/>
      <c r="K205" s="48"/>
      <c r="M205" s="48"/>
    </row>
    <row r="206" spans="2:13" ht="11.25" customHeight="1" x14ac:dyDescent="0.2">
      <c r="B206" s="54"/>
      <c r="C206" s="54"/>
      <c r="K206" s="48"/>
      <c r="M206" s="48"/>
    </row>
    <row r="207" spans="2:13" ht="11.25" customHeight="1" x14ac:dyDescent="0.2">
      <c r="B207" s="54"/>
      <c r="C207" s="54"/>
      <c r="K207" s="48"/>
      <c r="M207" s="48"/>
    </row>
    <row r="208" spans="2:13" ht="11.25" customHeight="1" x14ac:dyDescent="0.2">
      <c r="B208" s="54"/>
      <c r="C208" s="54"/>
      <c r="K208" s="48"/>
      <c r="M208" s="48"/>
    </row>
    <row r="209" spans="2:13" ht="11.25" customHeight="1" x14ac:dyDescent="0.2">
      <c r="B209" s="54"/>
      <c r="C209" s="54"/>
      <c r="K209" s="48"/>
      <c r="M209" s="48"/>
    </row>
    <row r="210" spans="2:13" ht="11.25" customHeight="1" x14ac:dyDescent="0.2">
      <c r="B210" s="54"/>
      <c r="C210" s="54"/>
      <c r="K210" s="48"/>
      <c r="M210" s="48"/>
    </row>
    <row r="211" spans="2:13" ht="11.25" customHeight="1" x14ac:dyDescent="0.2">
      <c r="B211" s="54"/>
      <c r="C211" s="54"/>
      <c r="K211" s="48"/>
      <c r="M211" s="48"/>
    </row>
    <row r="212" spans="2:13" ht="11.25" customHeight="1" x14ac:dyDescent="0.2">
      <c r="B212" s="54"/>
      <c r="C212" s="54"/>
      <c r="K212" s="48"/>
      <c r="M212" s="48"/>
    </row>
    <row r="213" spans="2:13" ht="11.25" customHeight="1" x14ac:dyDescent="0.2">
      <c r="B213" s="54"/>
      <c r="C213" s="54"/>
      <c r="K213" s="48"/>
      <c r="M213" s="48"/>
    </row>
    <row r="214" spans="2:13" ht="11.25" customHeight="1" x14ac:dyDescent="0.2">
      <c r="B214" s="54"/>
      <c r="C214" s="54"/>
      <c r="K214" s="48"/>
      <c r="M214" s="48"/>
    </row>
    <row r="215" spans="2:13" ht="11.25" customHeight="1" x14ac:dyDescent="0.2">
      <c r="B215" s="54"/>
      <c r="C215" s="54"/>
      <c r="K215" s="48"/>
      <c r="M215" s="48"/>
    </row>
    <row r="216" spans="2:13" ht="11.25" customHeight="1" x14ac:dyDescent="0.2">
      <c r="B216" s="54"/>
      <c r="C216" s="54"/>
      <c r="K216" s="48"/>
      <c r="M216" s="48"/>
    </row>
    <row r="217" spans="2:13" ht="11.25" customHeight="1" x14ac:dyDescent="0.2">
      <c r="B217" s="54"/>
      <c r="C217" s="54"/>
      <c r="K217" s="48"/>
      <c r="M217" s="48"/>
    </row>
    <row r="218" spans="2:13" ht="11.25" customHeight="1" x14ac:dyDescent="0.2">
      <c r="B218" s="54"/>
      <c r="C218" s="54"/>
      <c r="K218" s="48"/>
      <c r="M218" s="48"/>
    </row>
    <row r="219" spans="2:13" ht="11.25" customHeight="1" x14ac:dyDescent="0.2">
      <c r="B219" s="54"/>
      <c r="C219" s="54"/>
      <c r="K219" s="48"/>
      <c r="M219" s="48"/>
    </row>
    <row r="220" spans="2:13" ht="11.25" customHeight="1" x14ac:dyDescent="0.2">
      <c r="B220" s="54"/>
      <c r="C220" s="54"/>
      <c r="K220" s="48"/>
      <c r="M220" s="48"/>
    </row>
    <row r="221" spans="2:13" ht="11.25" customHeight="1" x14ac:dyDescent="0.2">
      <c r="B221" s="54"/>
      <c r="C221" s="54"/>
      <c r="K221" s="48"/>
      <c r="M221" s="48"/>
    </row>
    <row r="222" spans="2:13" ht="11.25" customHeight="1" x14ac:dyDescent="0.2">
      <c r="B222" s="54"/>
      <c r="C222" s="54"/>
      <c r="K222" s="48"/>
      <c r="M222" s="48"/>
    </row>
    <row r="223" spans="2:13" ht="11.25" customHeight="1" x14ac:dyDescent="0.2">
      <c r="B223" s="54"/>
      <c r="C223" s="54"/>
      <c r="K223" s="48"/>
      <c r="M223" s="48"/>
    </row>
    <row r="224" spans="2:13" ht="11.25" customHeight="1" x14ac:dyDescent="0.2">
      <c r="B224" s="54"/>
      <c r="C224" s="54"/>
      <c r="K224" s="48"/>
      <c r="M224" s="48"/>
    </row>
    <row r="225" spans="2:13" ht="11.25" customHeight="1" x14ac:dyDescent="0.2">
      <c r="B225" s="54"/>
      <c r="C225" s="54"/>
      <c r="K225" s="48"/>
      <c r="M225" s="48"/>
    </row>
    <row r="226" spans="2:13" ht="11.25" customHeight="1" x14ac:dyDescent="0.2">
      <c r="B226" s="54"/>
      <c r="C226" s="54"/>
      <c r="K226" s="48"/>
      <c r="M226" s="48"/>
    </row>
    <row r="227" spans="2:13" ht="11.25" customHeight="1" x14ac:dyDescent="0.2">
      <c r="B227" s="54"/>
      <c r="C227" s="54"/>
      <c r="K227" s="48"/>
      <c r="M227" s="48"/>
    </row>
    <row r="228" spans="2:13" ht="11.25" customHeight="1" x14ac:dyDescent="0.2">
      <c r="B228" s="54"/>
      <c r="C228" s="54"/>
      <c r="K228" s="48"/>
      <c r="M228" s="48"/>
    </row>
    <row r="229" spans="2:13" ht="11.25" customHeight="1" x14ac:dyDescent="0.2">
      <c r="B229" s="54"/>
      <c r="C229" s="54"/>
      <c r="K229" s="48"/>
      <c r="M229" s="48"/>
    </row>
    <row r="230" spans="2:13" ht="11.25" customHeight="1" x14ac:dyDescent="0.2">
      <c r="B230" s="54"/>
      <c r="C230" s="54"/>
      <c r="K230" s="48"/>
      <c r="M230" s="48"/>
    </row>
    <row r="231" spans="2:13" ht="11.25" customHeight="1" x14ac:dyDescent="0.2">
      <c r="B231" s="54"/>
      <c r="C231" s="54"/>
      <c r="K231" s="48"/>
      <c r="M231" s="48"/>
    </row>
    <row r="232" spans="2:13" ht="11.25" customHeight="1" x14ac:dyDescent="0.2">
      <c r="B232" s="54"/>
      <c r="C232" s="54"/>
      <c r="K232" s="48"/>
      <c r="M232" s="48"/>
    </row>
    <row r="233" spans="2:13" ht="11.25" customHeight="1" x14ac:dyDescent="0.2">
      <c r="B233" s="54"/>
      <c r="C233" s="54"/>
      <c r="K233" s="48"/>
      <c r="M233" s="48"/>
    </row>
    <row r="234" spans="2:13" ht="11.25" customHeight="1" x14ac:dyDescent="0.2">
      <c r="B234" s="54"/>
      <c r="C234" s="54"/>
      <c r="K234" s="48"/>
      <c r="M234" s="48"/>
    </row>
    <row r="235" spans="2:13" ht="11.25" customHeight="1" x14ac:dyDescent="0.2">
      <c r="B235" s="54"/>
      <c r="C235" s="54"/>
      <c r="K235" s="48"/>
      <c r="M235" s="48"/>
    </row>
    <row r="236" spans="2:13" ht="11.25" customHeight="1" x14ac:dyDescent="0.2">
      <c r="B236" s="54"/>
      <c r="C236" s="54"/>
      <c r="K236" s="48"/>
      <c r="M236" s="48"/>
    </row>
    <row r="237" spans="2:13" ht="11.25" customHeight="1" x14ac:dyDescent="0.2">
      <c r="B237" s="54"/>
      <c r="C237" s="54"/>
      <c r="K237" s="48"/>
      <c r="M237" s="48"/>
    </row>
    <row r="238" spans="2:13" ht="11.25" customHeight="1" x14ac:dyDescent="0.2">
      <c r="B238" s="54"/>
      <c r="C238" s="54"/>
      <c r="K238" s="48"/>
      <c r="M238" s="48"/>
    </row>
    <row r="239" spans="2:13" ht="11.25" customHeight="1" x14ac:dyDescent="0.2">
      <c r="B239" s="54"/>
      <c r="C239" s="54"/>
      <c r="K239" s="48"/>
      <c r="M239" s="48"/>
    </row>
    <row r="240" spans="2:13" ht="11.25" customHeight="1" x14ac:dyDescent="0.2">
      <c r="B240" s="54"/>
      <c r="C240" s="54"/>
      <c r="K240" s="48"/>
      <c r="M240" s="48"/>
    </row>
    <row r="241" spans="2:13" ht="11.25" customHeight="1" x14ac:dyDescent="0.2">
      <c r="B241" s="54"/>
      <c r="C241" s="54"/>
      <c r="K241" s="48"/>
      <c r="M241" s="48"/>
    </row>
    <row r="242" spans="2:13" ht="11.25" customHeight="1" x14ac:dyDescent="0.2">
      <c r="B242" s="54"/>
      <c r="C242" s="54"/>
      <c r="K242" s="48"/>
      <c r="M242" s="48"/>
    </row>
    <row r="243" spans="2:13" ht="11.25" customHeight="1" x14ac:dyDescent="0.2">
      <c r="B243" s="54"/>
      <c r="C243" s="54"/>
      <c r="K243" s="48"/>
      <c r="M243" s="48"/>
    </row>
    <row r="244" spans="2:13" ht="11.25" customHeight="1" x14ac:dyDescent="0.2">
      <c r="B244" s="54"/>
      <c r="C244" s="54"/>
      <c r="K244" s="48"/>
      <c r="M244" s="48"/>
    </row>
    <row r="245" spans="2:13" ht="11.25" customHeight="1" x14ac:dyDescent="0.2">
      <c r="B245" s="54"/>
      <c r="C245" s="54"/>
      <c r="K245" s="48"/>
      <c r="M245" s="48"/>
    </row>
    <row r="246" spans="2:13" ht="11.25" customHeight="1" x14ac:dyDescent="0.2">
      <c r="B246" s="54"/>
      <c r="C246" s="54"/>
      <c r="K246" s="48"/>
      <c r="M246" s="48"/>
    </row>
    <row r="247" spans="2:13" ht="11.25" customHeight="1" x14ac:dyDescent="0.2">
      <c r="B247" s="54"/>
      <c r="C247" s="54"/>
      <c r="K247" s="48"/>
      <c r="M247" s="48"/>
    </row>
    <row r="248" spans="2:13" ht="11.25" customHeight="1" x14ac:dyDescent="0.2">
      <c r="B248" s="54"/>
      <c r="C248" s="54"/>
      <c r="K248" s="48"/>
      <c r="M248" s="48"/>
    </row>
    <row r="249" spans="2:13" ht="11.25" customHeight="1" x14ac:dyDescent="0.2">
      <c r="B249" s="54"/>
      <c r="C249" s="54"/>
      <c r="K249" s="48"/>
      <c r="M249" s="48"/>
    </row>
    <row r="250" spans="2:13" ht="11.25" customHeight="1" x14ac:dyDescent="0.2">
      <c r="B250" s="54"/>
      <c r="C250" s="54"/>
      <c r="K250" s="48"/>
      <c r="M250" s="48"/>
    </row>
    <row r="251" spans="2:13" ht="11.25" customHeight="1" x14ac:dyDescent="0.2">
      <c r="B251" s="54"/>
      <c r="C251" s="54"/>
      <c r="K251" s="48"/>
      <c r="M251" s="48"/>
    </row>
    <row r="252" spans="2:13" ht="11.25" customHeight="1" x14ac:dyDescent="0.2">
      <c r="B252" s="54"/>
      <c r="C252" s="54"/>
      <c r="K252" s="48"/>
      <c r="M252" s="48"/>
    </row>
    <row r="253" spans="2:13" ht="11.25" customHeight="1" x14ac:dyDescent="0.2">
      <c r="B253" s="54"/>
      <c r="C253" s="54"/>
      <c r="K253" s="48"/>
      <c r="M253" s="48"/>
    </row>
    <row r="254" spans="2:13" ht="11.25" customHeight="1" x14ac:dyDescent="0.2">
      <c r="B254" s="54"/>
      <c r="C254" s="54"/>
      <c r="K254" s="48"/>
      <c r="M254" s="48"/>
    </row>
    <row r="255" spans="2:13" ht="11.25" customHeight="1" x14ac:dyDescent="0.2">
      <c r="B255" s="54"/>
      <c r="C255" s="54"/>
      <c r="K255" s="48"/>
      <c r="M255" s="48"/>
    </row>
    <row r="256" spans="2:13" ht="11.25" customHeight="1" x14ac:dyDescent="0.2">
      <c r="B256" s="54"/>
      <c r="C256" s="54"/>
      <c r="K256" s="48"/>
      <c r="M256" s="48"/>
    </row>
    <row r="257" spans="2:13" ht="11.25" customHeight="1" x14ac:dyDescent="0.2">
      <c r="B257" s="54"/>
      <c r="C257" s="54"/>
      <c r="K257" s="48"/>
      <c r="M257" s="48"/>
    </row>
    <row r="258" spans="2:13" ht="11.25" customHeight="1" x14ac:dyDescent="0.2">
      <c r="B258" s="54"/>
      <c r="C258" s="54"/>
      <c r="K258" s="48"/>
      <c r="M258" s="48"/>
    </row>
    <row r="259" spans="2:13" ht="11.25" customHeight="1" x14ac:dyDescent="0.2">
      <c r="B259" s="54"/>
      <c r="C259" s="54"/>
      <c r="K259" s="48"/>
      <c r="M259" s="48"/>
    </row>
    <row r="260" spans="2:13" ht="11.25" customHeight="1" x14ac:dyDescent="0.2">
      <c r="B260" s="54"/>
      <c r="C260" s="54"/>
      <c r="K260" s="48"/>
      <c r="M260" s="48"/>
    </row>
    <row r="261" spans="2:13" ht="11.25" customHeight="1" x14ac:dyDescent="0.2">
      <c r="B261" s="54"/>
      <c r="C261" s="54"/>
      <c r="K261" s="48"/>
      <c r="M261" s="48"/>
    </row>
    <row r="262" spans="2:13" ht="11.25" customHeight="1" x14ac:dyDescent="0.2">
      <c r="B262" s="54"/>
      <c r="C262" s="54"/>
      <c r="K262" s="48"/>
      <c r="M262" s="48"/>
    </row>
    <row r="263" spans="2:13" ht="11.25" customHeight="1" x14ac:dyDescent="0.2">
      <c r="B263" s="54"/>
      <c r="C263" s="54"/>
      <c r="K263" s="48"/>
      <c r="M263" s="48"/>
    </row>
    <row r="264" spans="2:13" ht="11.25" customHeight="1" x14ac:dyDescent="0.2">
      <c r="B264" s="54"/>
      <c r="C264" s="54"/>
      <c r="K264" s="48"/>
      <c r="M264" s="48"/>
    </row>
    <row r="265" spans="2:13" ht="11.25" customHeight="1" x14ac:dyDescent="0.2">
      <c r="B265" s="54"/>
      <c r="C265" s="54"/>
      <c r="K265" s="48"/>
      <c r="M265" s="48"/>
    </row>
    <row r="266" spans="2:13" ht="11.25" customHeight="1" x14ac:dyDescent="0.2">
      <c r="B266" s="54"/>
      <c r="C266" s="54"/>
      <c r="K266" s="48"/>
      <c r="M266" s="48"/>
    </row>
    <row r="267" spans="2:13" ht="11.25" customHeight="1" x14ac:dyDescent="0.2">
      <c r="B267" s="54"/>
      <c r="C267" s="54"/>
      <c r="K267" s="48"/>
      <c r="M267" s="48"/>
    </row>
    <row r="268" spans="2:13" ht="11.25" customHeight="1" x14ac:dyDescent="0.2">
      <c r="B268" s="54"/>
      <c r="C268" s="54"/>
      <c r="K268" s="48"/>
      <c r="M268" s="48"/>
    </row>
    <row r="269" spans="2:13" ht="11.25" customHeight="1" x14ac:dyDescent="0.2">
      <c r="B269" s="54"/>
      <c r="C269" s="54"/>
      <c r="K269" s="48"/>
      <c r="M269" s="48"/>
    </row>
    <row r="270" spans="2:13" ht="11.25" customHeight="1" x14ac:dyDescent="0.2">
      <c r="B270" s="54"/>
      <c r="C270" s="54"/>
      <c r="K270" s="48"/>
      <c r="M270" s="48"/>
    </row>
    <row r="271" spans="2:13" ht="11.25" customHeight="1" x14ac:dyDescent="0.2">
      <c r="B271" s="54"/>
      <c r="C271" s="54"/>
      <c r="K271" s="48"/>
      <c r="M271" s="48"/>
    </row>
    <row r="272" spans="2:13" ht="11.25" customHeight="1" x14ac:dyDescent="0.2">
      <c r="B272" s="54"/>
      <c r="C272" s="54"/>
      <c r="K272" s="48"/>
      <c r="M272" s="48"/>
    </row>
    <row r="273" spans="2:13" ht="11.25" customHeight="1" x14ac:dyDescent="0.2">
      <c r="B273" s="54"/>
      <c r="C273" s="54"/>
      <c r="K273" s="48"/>
      <c r="M273" s="48"/>
    </row>
    <row r="274" spans="2:13" ht="11.25" customHeight="1" x14ac:dyDescent="0.2">
      <c r="B274" s="54"/>
      <c r="C274" s="54"/>
      <c r="K274" s="48"/>
      <c r="M274" s="48"/>
    </row>
    <row r="275" spans="2:13" ht="11.25" customHeight="1" x14ac:dyDescent="0.2">
      <c r="B275" s="54"/>
      <c r="C275" s="54"/>
      <c r="K275" s="48"/>
      <c r="M275" s="48"/>
    </row>
    <row r="276" spans="2:13" ht="11.25" customHeight="1" x14ac:dyDescent="0.2">
      <c r="B276" s="54"/>
      <c r="C276" s="54"/>
      <c r="K276" s="48"/>
      <c r="M276" s="48"/>
    </row>
    <row r="277" spans="2:13" ht="11.25" customHeight="1" x14ac:dyDescent="0.2">
      <c r="B277" s="54"/>
      <c r="C277" s="54"/>
      <c r="K277" s="48"/>
      <c r="M277" s="48"/>
    </row>
    <row r="278" spans="2:13" ht="11.25" customHeight="1" x14ac:dyDescent="0.2">
      <c r="B278" s="54"/>
      <c r="C278" s="54"/>
      <c r="K278" s="48"/>
      <c r="M278" s="48"/>
    </row>
    <row r="279" spans="2:13" ht="11.25" customHeight="1" x14ac:dyDescent="0.2">
      <c r="B279" s="54"/>
      <c r="C279" s="54"/>
      <c r="K279" s="48"/>
      <c r="M279" s="48"/>
    </row>
    <row r="280" spans="2:13" ht="11.25" customHeight="1" x14ac:dyDescent="0.2">
      <c r="B280" s="54"/>
      <c r="C280" s="54"/>
      <c r="K280" s="48"/>
      <c r="M280" s="48"/>
    </row>
    <row r="281" spans="2:13" ht="11.25" customHeight="1" x14ac:dyDescent="0.2">
      <c r="B281" s="54"/>
      <c r="C281" s="54"/>
      <c r="K281" s="48"/>
      <c r="M281" s="48"/>
    </row>
    <row r="282" spans="2:13" ht="11.25" customHeight="1" x14ac:dyDescent="0.2">
      <c r="B282" s="54"/>
      <c r="C282" s="54"/>
      <c r="K282" s="48"/>
      <c r="M282" s="48"/>
    </row>
    <row r="283" spans="2:13" ht="11.25" customHeight="1" x14ac:dyDescent="0.2">
      <c r="B283" s="54"/>
      <c r="C283" s="54"/>
      <c r="K283" s="48"/>
      <c r="M283" s="48"/>
    </row>
    <row r="284" spans="2:13" ht="11.25" customHeight="1" x14ac:dyDescent="0.2">
      <c r="B284" s="54"/>
      <c r="C284" s="54"/>
      <c r="K284" s="48"/>
      <c r="M284" s="48"/>
    </row>
    <row r="285" spans="2:13" ht="11.25" customHeight="1" x14ac:dyDescent="0.2">
      <c r="B285" s="54"/>
      <c r="C285" s="54"/>
      <c r="K285" s="48"/>
      <c r="M285" s="48"/>
    </row>
    <row r="286" spans="2:13" ht="11.25" customHeight="1" x14ac:dyDescent="0.2">
      <c r="B286" s="54"/>
      <c r="C286" s="54"/>
      <c r="K286" s="48"/>
      <c r="M286" s="48"/>
    </row>
    <row r="287" spans="2:13" ht="11.25" customHeight="1" x14ac:dyDescent="0.2">
      <c r="B287" s="54"/>
      <c r="C287" s="54"/>
      <c r="K287" s="48"/>
      <c r="M287" s="48"/>
    </row>
    <row r="288" spans="2:13" ht="11.25" customHeight="1" x14ac:dyDescent="0.2">
      <c r="B288" s="54"/>
      <c r="C288" s="54"/>
      <c r="K288" s="48"/>
      <c r="M288" s="48"/>
    </row>
    <row r="289" spans="2:13" ht="11.25" customHeight="1" x14ac:dyDescent="0.2">
      <c r="B289" s="54"/>
      <c r="C289" s="54"/>
      <c r="K289" s="48"/>
      <c r="M289" s="48"/>
    </row>
    <row r="290" spans="2:13" ht="11.25" customHeight="1" x14ac:dyDescent="0.2">
      <c r="B290" s="54"/>
      <c r="C290" s="54"/>
      <c r="K290" s="48"/>
      <c r="M290" s="48"/>
    </row>
    <row r="291" spans="2:13" ht="11.25" customHeight="1" x14ac:dyDescent="0.2">
      <c r="B291" s="54"/>
      <c r="C291" s="54"/>
      <c r="K291" s="48"/>
      <c r="M291" s="48"/>
    </row>
    <row r="292" spans="2:13" ht="11.25" customHeight="1" x14ac:dyDescent="0.2">
      <c r="B292" s="54"/>
      <c r="C292" s="54"/>
      <c r="K292" s="48"/>
      <c r="M292" s="48"/>
    </row>
    <row r="293" spans="2:13" ht="11.25" customHeight="1" x14ac:dyDescent="0.2">
      <c r="B293" s="54"/>
      <c r="C293" s="54"/>
      <c r="K293" s="48"/>
      <c r="M293" s="48"/>
    </row>
    <row r="294" spans="2:13" ht="11.25" customHeight="1" x14ac:dyDescent="0.2">
      <c r="B294" s="54"/>
      <c r="C294" s="54"/>
      <c r="K294" s="48"/>
      <c r="M294" s="48"/>
    </row>
    <row r="295" spans="2:13" ht="11.25" customHeight="1" x14ac:dyDescent="0.2">
      <c r="B295" s="54"/>
      <c r="C295" s="54"/>
      <c r="K295" s="48"/>
      <c r="M295" s="48"/>
    </row>
    <row r="296" spans="2:13" ht="11.25" customHeight="1" x14ac:dyDescent="0.2">
      <c r="B296" s="54"/>
      <c r="C296" s="54"/>
      <c r="K296" s="48"/>
      <c r="M296" s="48"/>
    </row>
    <row r="297" spans="2:13" ht="11.25" customHeight="1" x14ac:dyDescent="0.2">
      <c r="B297" s="54"/>
      <c r="C297" s="54"/>
      <c r="K297" s="48"/>
      <c r="M297" s="48"/>
    </row>
    <row r="298" spans="2:13" ht="11.25" customHeight="1" x14ac:dyDescent="0.2">
      <c r="B298" s="54"/>
      <c r="C298" s="54"/>
      <c r="K298" s="48"/>
      <c r="M298" s="48"/>
    </row>
    <row r="299" spans="2:13" ht="11.25" customHeight="1" x14ac:dyDescent="0.2">
      <c r="B299" s="54"/>
      <c r="C299" s="54"/>
      <c r="K299" s="48"/>
      <c r="M299" s="48"/>
    </row>
    <row r="300" spans="2:13" ht="11.25" customHeight="1" x14ac:dyDescent="0.2">
      <c r="B300" s="54"/>
      <c r="C300" s="54"/>
      <c r="K300" s="48"/>
      <c r="M300" s="48"/>
    </row>
    <row r="301" spans="2:13" ht="11.25" customHeight="1" x14ac:dyDescent="0.2">
      <c r="B301" s="54"/>
      <c r="C301" s="54"/>
      <c r="K301" s="48"/>
      <c r="M301" s="48"/>
    </row>
    <row r="302" spans="2:13" ht="11.25" customHeight="1" x14ac:dyDescent="0.2">
      <c r="B302" s="54"/>
      <c r="C302" s="54"/>
      <c r="K302" s="48"/>
      <c r="M302" s="48"/>
    </row>
    <row r="303" spans="2:13" ht="11.25" customHeight="1" x14ac:dyDescent="0.2">
      <c r="B303" s="54"/>
      <c r="C303" s="54"/>
      <c r="K303" s="48"/>
      <c r="M303" s="48"/>
    </row>
    <row r="304" spans="2:13" ht="11.25" customHeight="1" x14ac:dyDescent="0.2">
      <c r="B304" s="54"/>
      <c r="C304" s="54"/>
      <c r="K304" s="48"/>
      <c r="M304" s="48"/>
    </row>
    <row r="305" spans="2:13" ht="11.25" customHeight="1" x14ac:dyDescent="0.2">
      <c r="B305" s="54"/>
      <c r="C305" s="54"/>
      <c r="K305" s="48"/>
      <c r="M305" s="48"/>
    </row>
    <row r="306" spans="2:13" ht="11.25" customHeight="1" x14ac:dyDescent="0.2">
      <c r="B306" s="54"/>
      <c r="C306" s="54"/>
      <c r="K306" s="48"/>
      <c r="M306" s="48"/>
    </row>
    <row r="307" spans="2:13" ht="11.25" customHeight="1" x14ac:dyDescent="0.2">
      <c r="B307" s="54"/>
      <c r="C307" s="54"/>
      <c r="K307" s="48"/>
      <c r="M307" s="48"/>
    </row>
    <row r="308" spans="2:13" ht="11.25" customHeight="1" x14ac:dyDescent="0.2">
      <c r="B308" s="54"/>
      <c r="C308" s="54"/>
      <c r="K308" s="48"/>
      <c r="M308" s="48"/>
    </row>
    <row r="309" spans="2:13" ht="11.25" customHeight="1" x14ac:dyDescent="0.2">
      <c r="B309" s="54"/>
      <c r="C309" s="54"/>
      <c r="K309" s="48"/>
      <c r="M309" s="48"/>
    </row>
    <row r="310" spans="2:13" ht="11.25" customHeight="1" x14ac:dyDescent="0.2">
      <c r="B310" s="54"/>
      <c r="C310" s="54"/>
      <c r="K310" s="48"/>
      <c r="M310" s="48"/>
    </row>
    <row r="311" spans="2:13" ht="11.25" customHeight="1" x14ac:dyDescent="0.2">
      <c r="B311" s="54"/>
      <c r="C311" s="54"/>
      <c r="K311" s="48"/>
      <c r="M311" s="48"/>
    </row>
    <row r="312" spans="2:13" ht="11.25" customHeight="1" x14ac:dyDescent="0.2">
      <c r="B312" s="54"/>
      <c r="C312" s="54"/>
      <c r="K312" s="48"/>
      <c r="M312" s="48"/>
    </row>
    <row r="313" spans="2:13" ht="11.25" customHeight="1" x14ac:dyDescent="0.2">
      <c r="B313" s="54"/>
      <c r="C313" s="54"/>
      <c r="K313" s="48"/>
      <c r="M313" s="48"/>
    </row>
    <row r="314" spans="2:13" ht="11.25" customHeight="1" x14ac:dyDescent="0.2">
      <c r="B314" s="54"/>
      <c r="C314" s="54"/>
      <c r="K314" s="48"/>
      <c r="M314" s="48"/>
    </row>
    <row r="315" spans="2:13" ht="11.25" customHeight="1" x14ac:dyDescent="0.2">
      <c r="B315" s="54"/>
      <c r="C315" s="54"/>
      <c r="K315" s="48"/>
      <c r="M315" s="48"/>
    </row>
    <row r="316" spans="2:13" ht="11.25" customHeight="1" x14ac:dyDescent="0.2">
      <c r="B316" s="54"/>
      <c r="C316" s="54"/>
      <c r="K316" s="48"/>
      <c r="M316" s="48"/>
    </row>
    <row r="317" spans="2:13" ht="11.25" customHeight="1" x14ac:dyDescent="0.2">
      <c r="B317" s="54"/>
      <c r="C317" s="54"/>
      <c r="K317" s="48"/>
      <c r="M317" s="48"/>
    </row>
    <row r="318" spans="2:13" ht="11.25" customHeight="1" x14ac:dyDescent="0.2">
      <c r="B318" s="54"/>
      <c r="C318" s="54"/>
      <c r="K318" s="48"/>
      <c r="M318" s="48"/>
    </row>
    <row r="319" spans="2:13" ht="11.25" customHeight="1" x14ac:dyDescent="0.2">
      <c r="B319" s="54"/>
      <c r="C319" s="54"/>
      <c r="K319" s="48"/>
      <c r="M319" s="48"/>
    </row>
    <row r="320" spans="2:13" ht="11.25" customHeight="1" x14ac:dyDescent="0.2">
      <c r="B320" s="54"/>
      <c r="C320" s="54"/>
      <c r="K320" s="48"/>
      <c r="M320" s="48"/>
    </row>
    <row r="321" spans="2:13" ht="11.25" customHeight="1" x14ac:dyDescent="0.2">
      <c r="B321" s="54"/>
      <c r="C321" s="54"/>
      <c r="K321" s="48"/>
      <c r="M321" s="48"/>
    </row>
    <row r="322" spans="2:13" ht="11.25" customHeight="1" x14ac:dyDescent="0.2">
      <c r="B322" s="54"/>
      <c r="C322" s="54"/>
      <c r="K322" s="48"/>
      <c r="M322" s="48"/>
    </row>
    <row r="323" spans="2:13" ht="11.25" customHeight="1" x14ac:dyDescent="0.2">
      <c r="B323" s="54"/>
      <c r="C323" s="54"/>
      <c r="K323" s="48"/>
      <c r="M323" s="48"/>
    </row>
    <row r="324" spans="2:13" ht="11.25" customHeight="1" x14ac:dyDescent="0.2">
      <c r="B324" s="54"/>
      <c r="C324" s="54"/>
      <c r="K324" s="48"/>
      <c r="M324" s="48"/>
    </row>
    <row r="325" spans="2:13" ht="11.25" customHeight="1" x14ac:dyDescent="0.2">
      <c r="B325" s="54"/>
      <c r="C325" s="54"/>
      <c r="K325" s="48"/>
      <c r="M325" s="48"/>
    </row>
    <row r="326" spans="2:13" ht="11.25" customHeight="1" x14ac:dyDescent="0.2">
      <c r="B326" s="54"/>
      <c r="C326" s="54"/>
      <c r="K326" s="48"/>
      <c r="M326" s="48"/>
    </row>
    <row r="327" spans="2:13" ht="11.25" customHeight="1" x14ac:dyDescent="0.2">
      <c r="B327" s="54"/>
      <c r="C327" s="54"/>
      <c r="K327" s="48"/>
      <c r="M327" s="48"/>
    </row>
    <row r="328" spans="2:13" ht="11.25" customHeight="1" x14ac:dyDescent="0.2">
      <c r="B328" s="54"/>
      <c r="C328" s="54"/>
      <c r="K328" s="48"/>
      <c r="M328" s="48"/>
    </row>
    <row r="329" spans="2:13" ht="11.25" customHeight="1" x14ac:dyDescent="0.2">
      <c r="B329" s="54"/>
      <c r="C329" s="54"/>
      <c r="K329" s="48"/>
      <c r="M329" s="48"/>
    </row>
    <row r="330" spans="2:13" ht="11.25" customHeight="1" x14ac:dyDescent="0.2">
      <c r="B330" s="54"/>
      <c r="C330" s="54"/>
      <c r="K330" s="48"/>
      <c r="M330" s="48"/>
    </row>
    <row r="331" spans="2:13" ht="11.25" customHeight="1" x14ac:dyDescent="0.2">
      <c r="B331" s="54"/>
      <c r="C331" s="54"/>
      <c r="K331" s="48"/>
      <c r="M331" s="48"/>
    </row>
    <row r="332" spans="2:13" ht="11.25" customHeight="1" x14ac:dyDescent="0.2">
      <c r="B332" s="54"/>
      <c r="C332" s="54"/>
      <c r="K332" s="48"/>
      <c r="M332" s="48"/>
    </row>
    <row r="333" spans="2:13" ht="11.25" customHeight="1" x14ac:dyDescent="0.2">
      <c r="B333" s="54"/>
      <c r="C333" s="54"/>
      <c r="K333" s="48"/>
      <c r="M333" s="48"/>
    </row>
    <row r="334" spans="2:13" ht="11.25" customHeight="1" x14ac:dyDescent="0.2">
      <c r="B334" s="54"/>
      <c r="C334" s="54"/>
      <c r="K334" s="48"/>
      <c r="M334" s="48"/>
    </row>
    <row r="335" spans="2:13" ht="11.25" customHeight="1" x14ac:dyDescent="0.2">
      <c r="B335" s="54"/>
      <c r="C335" s="54"/>
      <c r="K335" s="48"/>
      <c r="M335" s="48"/>
    </row>
    <row r="336" spans="2:13" ht="11.25" customHeight="1" x14ac:dyDescent="0.2">
      <c r="B336" s="54"/>
      <c r="C336" s="54"/>
      <c r="K336" s="48"/>
      <c r="M336" s="48"/>
    </row>
    <row r="337" spans="2:13" ht="11.25" customHeight="1" x14ac:dyDescent="0.2">
      <c r="B337" s="54"/>
      <c r="C337" s="54"/>
      <c r="K337" s="48"/>
      <c r="M337" s="48"/>
    </row>
    <row r="338" spans="2:13" ht="11.25" customHeight="1" x14ac:dyDescent="0.2">
      <c r="B338" s="54"/>
      <c r="C338" s="54"/>
      <c r="K338" s="48"/>
      <c r="M338" s="48"/>
    </row>
    <row r="339" spans="2:13" ht="11.25" customHeight="1" x14ac:dyDescent="0.2">
      <c r="B339" s="54"/>
      <c r="C339" s="54"/>
      <c r="K339" s="48"/>
      <c r="M339" s="48"/>
    </row>
    <row r="340" spans="2:13" ht="11.25" customHeight="1" x14ac:dyDescent="0.2">
      <c r="B340" s="54"/>
      <c r="C340" s="54"/>
      <c r="K340" s="48"/>
      <c r="M340" s="48"/>
    </row>
    <row r="341" spans="2:13" ht="11.25" customHeight="1" x14ac:dyDescent="0.2">
      <c r="B341" s="54"/>
      <c r="C341" s="54"/>
      <c r="K341" s="48"/>
      <c r="M341" s="48"/>
    </row>
    <row r="342" spans="2:13" ht="11.25" customHeight="1" x14ac:dyDescent="0.2">
      <c r="B342" s="54"/>
      <c r="C342" s="54"/>
      <c r="K342" s="48"/>
      <c r="M342" s="48"/>
    </row>
    <row r="343" spans="2:13" ht="11.25" customHeight="1" x14ac:dyDescent="0.2">
      <c r="B343" s="54"/>
      <c r="C343" s="54"/>
      <c r="K343" s="48"/>
      <c r="M343" s="48"/>
    </row>
    <row r="344" spans="2:13" ht="11.25" customHeight="1" x14ac:dyDescent="0.2">
      <c r="B344" s="54"/>
      <c r="C344" s="54"/>
      <c r="K344" s="48"/>
      <c r="M344" s="48"/>
    </row>
    <row r="345" spans="2:13" ht="11.25" customHeight="1" x14ac:dyDescent="0.2">
      <c r="B345" s="54"/>
      <c r="C345" s="54"/>
      <c r="K345" s="48"/>
      <c r="M345" s="48"/>
    </row>
    <row r="346" spans="2:13" ht="11.25" customHeight="1" x14ac:dyDescent="0.2">
      <c r="B346" s="54"/>
      <c r="C346" s="54"/>
      <c r="K346" s="48"/>
      <c r="M346" s="48"/>
    </row>
    <row r="347" spans="2:13" ht="11.25" customHeight="1" x14ac:dyDescent="0.2">
      <c r="B347" s="54"/>
      <c r="C347" s="54"/>
      <c r="K347" s="48"/>
      <c r="M347" s="48"/>
    </row>
    <row r="348" spans="2:13" ht="11.25" customHeight="1" x14ac:dyDescent="0.2">
      <c r="B348" s="54"/>
      <c r="C348" s="54"/>
      <c r="K348" s="48"/>
      <c r="M348" s="48"/>
    </row>
    <row r="349" spans="2:13" ht="11.25" customHeight="1" x14ac:dyDescent="0.2">
      <c r="B349" s="54"/>
      <c r="C349" s="54"/>
      <c r="K349" s="48"/>
      <c r="M349" s="48"/>
    </row>
    <row r="350" spans="2:13" ht="11.25" customHeight="1" x14ac:dyDescent="0.2">
      <c r="B350" s="54"/>
      <c r="C350" s="54"/>
      <c r="K350" s="48"/>
      <c r="M350" s="48"/>
    </row>
    <row r="351" spans="2:13" ht="11.25" customHeight="1" x14ac:dyDescent="0.2">
      <c r="B351" s="54"/>
      <c r="C351" s="54"/>
      <c r="K351" s="48"/>
      <c r="M351" s="48"/>
    </row>
    <row r="352" spans="2:13" ht="11.25" customHeight="1" x14ac:dyDescent="0.2">
      <c r="B352" s="54"/>
      <c r="C352" s="54"/>
      <c r="K352" s="48"/>
      <c r="M352" s="48"/>
    </row>
    <row r="353" spans="2:13" ht="11.25" customHeight="1" x14ac:dyDescent="0.2">
      <c r="B353" s="54"/>
      <c r="C353" s="54"/>
      <c r="K353" s="48"/>
      <c r="M353" s="48"/>
    </row>
    <row r="354" spans="2:13" ht="11.25" customHeight="1" x14ac:dyDescent="0.2">
      <c r="B354" s="54"/>
      <c r="C354" s="54"/>
      <c r="K354" s="48"/>
      <c r="M354" s="48"/>
    </row>
    <row r="355" spans="2:13" ht="11.25" customHeight="1" x14ac:dyDescent="0.2">
      <c r="B355" s="54"/>
      <c r="C355" s="54"/>
      <c r="K355" s="48"/>
      <c r="M355" s="48"/>
    </row>
    <row r="356" spans="2:13" ht="11.25" customHeight="1" x14ac:dyDescent="0.2">
      <c r="B356" s="54"/>
      <c r="C356" s="54"/>
      <c r="K356" s="48"/>
      <c r="M356" s="48"/>
    </row>
    <row r="357" spans="2:13" ht="11.25" customHeight="1" x14ac:dyDescent="0.2">
      <c r="B357" s="54"/>
      <c r="C357" s="54"/>
      <c r="K357" s="48"/>
      <c r="M357" s="48"/>
    </row>
    <row r="358" spans="2:13" ht="11.25" customHeight="1" x14ac:dyDescent="0.2">
      <c r="B358" s="54"/>
      <c r="C358" s="54"/>
      <c r="K358" s="48"/>
      <c r="M358" s="48"/>
    </row>
    <row r="359" spans="2:13" ht="11.25" customHeight="1" x14ac:dyDescent="0.2">
      <c r="B359" s="54"/>
      <c r="C359" s="54"/>
      <c r="K359" s="48"/>
      <c r="M359" s="48"/>
    </row>
    <row r="360" spans="2:13" ht="11.25" customHeight="1" x14ac:dyDescent="0.2">
      <c r="B360" s="54"/>
      <c r="C360" s="54"/>
      <c r="K360" s="48"/>
      <c r="M360" s="48"/>
    </row>
    <row r="361" spans="2:13" ht="11.25" customHeight="1" x14ac:dyDescent="0.2">
      <c r="B361" s="54"/>
      <c r="C361" s="54"/>
      <c r="K361" s="48"/>
      <c r="M361" s="48"/>
    </row>
    <row r="362" spans="2:13" ht="11.25" customHeight="1" x14ac:dyDescent="0.2">
      <c r="B362" s="54"/>
      <c r="C362" s="54"/>
      <c r="K362" s="48"/>
      <c r="M362" s="48"/>
    </row>
    <row r="363" spans="2:13" ht="11.25" customHeight="1" x14ac:dyDescent="0.2">
      <c r="B363" s="54"/>
      <c r="C363" s="54"/>
      <c r="K363" s="48"/>
      <c r="M363" s="48"/>
    </row>
    <row r="364" spans="2:13" ht="11.25" customHeight="1" x14ac:dyDescent="0.2">
      <c r="B364" s="54"/>
      <c r="C364" s="54"/>
      <c r="K364" s="48"/>
      <c r="M364" s="48"/>
    </row>
    <row r="365" spans="2:13" ht="11.25" customHeight="1" x14ac:dyDescent="0.2">
      <c r="B365" s="54"/>
      <c r="C365" s="54"/>
      <c r="K365" s="48"/>
      <c r="M365" s="48"/>
    </row>
    <row r="366" spans="2:13" ht="11.25" customHeight="1" x14ac:dyDescent="0.2">
      <c r="B366" s="54"/>
      <c r="C366" s="54"/>
      <c r="K366" s="48"/>
      <c r="M366" s="48"/>
    </row>
    <row r="367" spans="2:13" ht="11.25" customHeight="1" x14ac:dyDescent="0.2">
      <c r="B367" s="54"/>
      <c r="C367" s="54"/>
      <c r="K367" s="48"/>
      <c r="M367" s="48"/>
    </row>
    <row r="368" spans="2:13" ht="11.25" customHeight="1" x14ac:dyDescent="0.2">
      <c r="B368" s="54"/>
      <c r="C368" s="54"/>
      <c r="K368" s="48"/>
      <c r="M368" s="48"/>
    </row>
    <row r="369" spans="2:13" ht="11.25" customHeight="1" x14ac:dyDescent="0.2">
      <c r="B369" s="54"/>
      <c r="C369" s="54"/>
      <c r="K369" s="48"/>
      <c r="M369" s="48"/>
    </row>
    <row r="370" spans="2:13" ht="11.25" customHeight="1" x14ac:dyDescent="0.2">
      <c r="B370" s="54"/>
      <c r="C370" s="54"/>
      <c r="K370" s="48"/>
      <c r="M370" s="48"/>
    </row>
    <row r="371" spans="2:13" ht="11.25" customHeight="1" x14ac:dyDescent="0.2">
      <c r="B371" s="54"/>
      <c r="C371" s="54"/>
      <c r="K371" s="48"/>
      <c r="M371" s="48"/>
    </row>
    <row r="372" spans="2:13" ht="11.25" customHeight="1" x14ac:dyDescent="0.2">
      <c r="B372" s="54"/>
      <c r="C372" s="54"/>
      <c r="K372" s="48"/>
      <c r="M372" s="48"/>
    </row>
    <row r="373" spans="2:13" ht="11.25" customHeight="1" x14ac:dyDescent="0.2">
      <c r="B373" s="54"/>
      <c r="C373" s="54"/>
      <c r="K373" s="48"/>
      <c r="M373" s="48"/>
    </row>
    <row r="374" spans="2:13" ht="11.25" customHeight="1" x14ac:dyDescent="0.2">
      <c r="B374" s="54"/>
      <c r="C374" s="54"/>
      <c r="K374" s="48"/>
      <c r="M374" s="48"/>
    </row>
    <row r="375" spans="2:13" ht="11.25" customHeight="1" x14ac:dyDescent="0.2">
      <c r="B375" s="54"/>
      <c r="C375" s="54"/>
      <c r="K375" s="48"/>
      <c r="M375" s="48"/>
    </row>
    <row r="376" spans="2:13" ht="11.25" customHeight="1" x14ac:dyDescent="0.2">
      <c r="B376" s="54"/>
      <c r="C376" s="54"/>
      <c r="K376" s="48"/>
      <c r="M376" s="48"/>
    </row>
    <row r="377" spans="2:13" ht="11.25" customHeight="1" x14ac:dyDescent="0.2">
      <c r="B377" s="54"/>
      <c r="C377" s="54"/>
      <c r="K377" s="48"/>
      <c r="M377" s="48"/>
    </row>
    <row r="378" spans="2:13" ht="11.25" customHeight="1" x14ac:dyDescent="0.2">
      <c r="B378" s="54"/>
      <c r="C378" s="54"/>
      <c r="K378" s="48"/>
      <c r="M378" s="48"/>
    </row>
    <row r="379" spans="2:13" ht="11.25" customHeight="1" x14ac:dyDescent="0.2">
      <c r="B379" s="54"/>
      <c r="C379" s="54"/>
      <c r="K379" s="48"/>
      <c r="M379" s="48"/>
    </row>
    <row r="380" spans="2:13" ht="11.25" customHeight="1" x14ac:dyDescent="0.2">
      <c r="B380" s="54"/>
      <c r="C380" s="54"/>
      <c r="K380" s="48"/>
      <c r="M380" s="48"/>
    </row>
    <row r="381" spans="2:13" ht="11.25" customHeight="1" x14ac:dyDescent="0.2">
      <c r="B381" s="54"/>
      <c r="C381" s="54"/>
      <c r="K381" s="48"/>
      <c r="M381" s="48"/>
    </row>
    <row r="382" spans="2:13" ht="11.25" customHeight="1" x14ac:dyDescent="0.2">
      <c r="B382" s="54"/>
      <c r="C382" s="54"/>
      <c r="K382" s="48"/>
      <c r="M382" s="48"/>
    </row>
    <row r="383" spans="2:13" ht="11.25" customHeight="1" x14ac:dyDescent="0.2">
      <c r="B383" s="54"/>
      <c r="C383" s="54"/>
      <c r="K383" s="48"/>
      <c r="M383" s="48"/>
    </row>
    <row r="384" spans="2:13" ht="11.25" customHeight="1" x14ac:dyDescent="0.2">
      <c r="B384" s="54"/>
      <c r="C384" s="54"/>
      <c r="K384" s="48"/>
      <c r="M384" s="48"/>
    </row>
    <row r="385" spans="2:13" ht="11.25" customHeight="1" x14ac:dyDescent="0.2">
      <c r="B385" s="54"/>
      <c r="C385" s="54"/>
      <c r="K385" s="48"/>
      <c r="M385" s="48"/>
    </row>
    <row r="386" spans="2:13" ht="11.25" customHeight="1" x14ac:dyDescent="0.2">
      <c r="B386" s="54"/>
      <c r="C386" s="54"/>
      <c r="K386" s="48"/>
      <c r="M386" s="48"/>
    </row>
    <row r="387" spans="2:13" ht="11.25" customHeight="1" x14ac:dyDescent="0.2">
      <c r="B387" s="54"/>
      <c r="C387" s="54"/>
      <c r="K387" s="48"/>
      <c r="M387" s="48"/>
    </row>
    <row r="388" spans="2:13" ht="11.25" customHeight="1" x14ac:dyDescent="0.2">
      <c r="B388" s="54"/>
      <c r="C388" s="54"/>
      <c r="K388" s="48"/>
      <c r="M388" s="48"/>
    </row>
    <row r="389" spans="2:13" ht="11.25" customHeight="1" x14ac:dyDescent="0.2">
      <c r="B389" s="54"/>
      <c r="C389" s="54"/>
      <c r="K389" s="48"/>
      <c r="M389" s="48"/>
    </row>
    <row r="390" spans="2:13" ht="11.25" customHeight="1" x14ac:dyDescent="0.2">
      <c r="B390" s="54"/>
      <c r="C390" s="54"/>
      <c r="K390" s="48"/>
      <c r="M390" s="48"/>
    </row>
    <row r="391" spans="2:13" ht="11.25" customHeight="1" x14ac:dyDescent="0.2">
      <c r="B391" s="54"/>
      <c r="C391" s="54"/>
      <c r="K391" s="48"/>
      <c r="M391" s="48"/>
    </row>
    <row r="392" spans="2:13" ht="11.25" customHeight="1" x14ac:dyDescent="0.2">
      <c r="B392" s="54"/>
      <c r="C392" s="54"/>
      <c r="K392" s="48"/>
      <c r="M392" s="48"/>
    </row>
    <row r="393" spans="2:13" ht="11.25" customHeight="1" x14ac:dyDescent="0.2">
      <c r="B393" s="54"/>
      <c r="C393" s="54"/>
      <c r="K393" s="48"/>
      <c r="M393" s="48"/>
    </row>
    <row r="394" spans="2:13" ht="11.25" customHeight="1" x14ac:dyDescent="0.2">
      <c r="B394" s="54"/>
      <c r="C394" s="54"/>
      <c r="K394" s="48"/>
      <c r="M394" s="48"/>
    </row>
    <row r="395" spans="2:13" ht="11.25" customHeight="1" x14ac:dyDescent="0.2">
      <c r="B395" s="54"/>
      <c r="C395" s="54"/>
      <c r="K395" s="48"/>
      <c r="M395" s="48"/>
    </row>
    <row r="396" spans="2:13" ht="11.25" customHeight="1" x14ac:dyDescent="0.2">
      <c r="B396" s="54"/>
      <c r="C396" s="54"/>
      <c r="K396" s="48"/>
      <c r="M396" s="48"/>
    </row>
    <row r="397" spans="2:13" ht="11.25" customHeight="1" x14ac:dyDescent="0.2">
      <c r="B397" s="54"/>
      <c r="C397" s="54"/>
      <c r="K397" s="48"/>
      <c r="M397" s="48"/>
    </row>
    <row r="398" spans="2:13" ht="11.25" customHeight="1" x14ac:dyDescent="0.2">
      <c r="B398" s="54"/>
      <c r="C398" s="54"/>
      <c r="K398" s="48"/>
      <c r="M398" s="48"/>
    </row>
    <row r="399" spans="2:13" ht="11.25" customHeight="1" x14ac:dyDescent="0.2">
      <c r="B399" s="54"/>
      <c r="C399" s="54"/>
      <c r="K399" s="48"/>
      <c r="M399" s="48"/>
    </row>
    <row r="400" spans="2:13" ht="11.25" customHeight="1" x14ac:dyDescent="0.2">
      <c r="B400" s="54"/>
      <c r="C400" s="54"/>
      <c r="K400" s="48"/>
      <c r="M400" s="48"/>
    </row>
    <row r="401" spans="2:13" ht="11.25" customHeight="1" x14ac:dyDescent="0.2">
      <c r="B401" s="54"/>
      <c r="C401" s="54"/>
      <c r="K401" s="48"/>
      <c r="M401" s="48"/>
    </row>
    <row r="402" spans="2:13" ht="11.25" customHeight="1" x14ac:dyDescent="0.2">
      <c r="B402" s="54"/>
      <c r="C402" s="54"/>
      <c r="K402" s="48"/>
      <c r="M402" s="48"/>
    </row>
    <row r="403" spans="2:13" ht="11.25" customHeight="1" x14ac:dyDescent="0.2">
      <c r="B403" s="54"/>
      <c r="C403" s="54"/>
      <c r="K403" s="48"/>
      <c r="M403" s="48"/>
    </row>
    <row r="404" spans="2:13" ht="11.25" customHeight="1" x14ac:dyDescent="0.2">
      <c r="B404" s="54"/>
      <c r="C404" s="54"/>
      <c r="K404" s="48"/>
      <c r="M404" s="48"/>
    </row>
    <row r="405" spans="2:13" ht="11.25" customHeight="1" x14ac:dyDescent="0.2">
      <c r="B405" s="54"/>
      <c r="C405" s="54"/>
      <c r="K405" s="48"/>
      <c r="M405" s="48"/>
    </row>
    <row r="406" spans="2:13" ht="11.25" customHeight="1" x14ac:dyDescent="0.2">
      <c r="B406" s="54"/>
      <c r="C406" s="54"/>
      <c r="K406" s="48"/>
      <c r="M406" s="48"/>
    </row>
    <row r="407" spans="2:13" ht="11.25" customHeight="1" x14ac:dyDescent="0.2">
      <c r="B407" s="54"/>
      <c r="C407" s="54"/>
      <c r="K407" s="48"/>
      <c r="M407" s="48"/>
    </row>
    <row r="408" spans="2:13" ht="11.25" customHeight="1" x14ac:dyDescent="0.2">
      <c r="B408" s="54"/>
      <c r="C408" s="54"/>
      <c r="K408" s="48"/>
      <c r="M408" s="48"/>
    </row>
    <row r="409" spans="2:13" ht="11.25" customHeight="1" x14ac:dyDescent="0.2">
      <c r="B409" s="54"/>
      <c r="C409" s="54"/>
      <c r="K409" s="48"/>
      <c r="M409" s="48"/>
    </row>
    <row r="410" spans="2:13" ht="11.25" customHeight="1" x14ac:dyDescent="0.2">
      <c r="B410" s="54"/>
      <c r="C410" s="54"/>
      <c r="K410" s="48"/>
      <c r="M410" s="48"/>
    </row>
    <row r="411" spans="2:13" ht="11.25" customHeight="1" x14ac:dyDescent="0.2">
      <c r="B411" s="54"/>
      <c r="C411" s="54"/>
      <c r="K411" s="48"/>
      <c r="M411" s="48"/>
    </row>
    <row r="412" spans="2:13" ht="11.25" customHeight="1" x14ac:dyDescent="0.2">
      <c r="B412" s="54"/>
      <c r="C412" s="54"/>
      <c r="K412" s="48"/>
      <c r="M412" s="48"/>
    </row>
    <row r="413" spans="2:13" ht="11.25" customHeight="1" x14ac:dyDescent="0.2">
      <c r="B413" s="54"/>
      <c r="C413" s="54"/>
      <c r="K413" s="48"/>
      <c r="M413" s="48"/>
    </row>
    <row r="414" spans="2:13" ht="11.25" customHeight="1" x14ac:dyDescent="0.2">
      <c r="B414" s="54"/>
      <c r="C414" s="54"/>
      <c r="K414" s="48"/>
      <c r="M414" s="48"/>
    </row>
    <row r="415" spans="2:13" ht="11.25" customHeight="1" x14ac:dyDescent="0.2">
      <c r="B415" s="54"/>
      <c r="C415" s="54"/>
      <c r="K415" s="48"/>
      <c r="M415" s="48"/>
    </row>
    <row r="416" spans="2:13" ht="11.25" customHeight="1" x14ac:dyDescent="0.2">
      <c r="B416" s="54"/>
      <c r="C416" s="54"/>
      <c r="K416" s="48"/>
      <c r="M416" s="48"/>
    </row>
    <row r="417" spans="2:13" ht="11.25" customHeight="1" x14ac:dyDescent="0.2">
      <c r="B417" s="54"/>
      <c r="C417" s="54"/>
      <c r="K417" s="48"/>
      <c r="M417" s="48"/>
    </row>
    <row r="418" spans="2:13" ht="11.25" customHeight="1" x14ac:dyDescent="0.2">
      <c r="B418" s="54"/>
      <c r="C418" s="54"/>
      <c r="K418" s="48"/>
      <c r="M418" s="48"/>
    </row>
    <row r="419" spans="2:13" ht="11.25" customHeight="1" x14ac:dyDescent="0.2">
      <c r="B419" s="54"/>
      <c r="C419" s="54"/>
      <c r="K419" s="48"/>
      <c r="M419" s="48"/>
    </row>
    <row r="420" spans="2:13" ht="11.25" customHeight="1" x14ac:dyDescent="0.2">
      <c r="B420" s="54"/>
      <c r="C420" s="54"/>
      <c r="K420" s="48"/>
      <c r="M420" s="48"/>
    </row>
    <row r="421" spans="2:13" ht="11.25" customHeight="1" x14ac:dyDescent="0.2">
      <c r="B421" s="54"/>
      <c r="C421" s="54"/>
      <c r="K421" s="48"/>
      <c r="M421" s="48"/>
    </row>
    <row r="422" spans="2:13" ht="11.25" customHeight="1" x14ac:dyDescent="0.2">
      <c r="B422" s="54"/>
      <c r="C422" s="54"/>
      <c r="K422" s="48"/>
      <c r="M422" s="48"/>
    </row>
    <row r="423" spans="2:13" ht="11.25" customHeight="1" x14ac:dyDescent="0.2">
      <c r="B423" s="54"/>
      <c r="C423" s="54"/>
      <c r="K423" s="48"/>
      <c r="M423" s="48"/>
    </row>
    <row r="424" spans="2:13" ht="11.25" customHeight="1" x14ac:dyDescent="0.2">
      <c r="B424" s="54"/>
      <c r="C424" s="54"/>
      <c r="K424" s="48"/>
      <c r="M424" s="48"/>
    </row>
    <row r="425" spans="2:13" ht="11.25" customHeight="1" x14ac:dyDescent="0.2">
      <c r="B425" s="54"/>
      <c r="C425" s="54"/>
      <c r="K425" s="48"/>
      <c r="M425" s="48"/>
    </row>
    <row r="426" spans="2:13" ht="11.25" customHeight="1" x14ac:dyDescent="0.2">
      <c r="B426" s="54"/>
      <c r="C426" s="54"/>
      <c r="K426" s="48"/>
      <c r="M426" s="48"/>
    </row>
    <row r="427" spans="2:13" ht="11.25" customHeight="1" x14ac:dyDescent="0.2">
      <c r="B427" s="54"/>
      <c r="C427" s="54"/>
      <c r="K427" s="48"/>
      <c r="M427" s="48"/>
    </row>
    <row r="428" spans="2:13" ht="11.25" customHeight="1" x14ac:dyDescent="0.2">
      <c r="B428" s="54"/>
      <c r="C428" s="54"/>
      <c r="K428" s="48"/>
      <c r="M428" s="48"/>
    </row>
    <row r="429" spans="2:13" ht="11.25" customHeight="1" x14ac:dyDescent="0.2">
      <c r="B429" s="54"/>
      <c r="C429" s="54"/>
      <c r="K429" s="48"/>
      <c r="M429" s="48"/>
    </row>
    <row r="430" spans="2:13" ht="11.25" customHeight="1" x14ac:dyDescent="0.2">
      <c r="B430" s="54"/>
      <c r="C430" s="54"/>
      <c r="K430" s="48"/>
      <c r="M430" s="48"/>
    </row>
    <row r="431" spans="2:13" ht="11.25" customHeight="1" x14ac:dyDescent="0.2">
      <c r="B431" s="54"/>
      <c r="C431" s="54"/>
      <c r="K431" s="48"/>
      <c r="M431" s="48"/>
    </row>
    <row r="432" spans="2:13" ht="11.25" customHeight="1" x14ac:dyDescent="0.2">
      <c r="B432" s="54"/>
      <c r="C432" s="54"/>
      <c r="K432" s="48"/>
      <c r="M432" s="48"/>
    </row>
    <row r="433" spans="2:13" ht="11.25" customHeight="1" x14ac:dyDescent="0.2">
      <c r="B433" s="54"/>
      <c r="C433" s="54"/>
      <c r="K433" s="48"/>
      <c r="M433" s="48"/>
    </row>
    <row r="434" spans="2:13" ht="11.25" customHeight="1" x14ac:dyDescent="0.2">
      <c r="B434" s="54"/>
      <c r="C434" s="54"/>
      <c r="K434" s="48"/>
      <c r="M434" s="48"/>
    </row>
    <row r="435" spans="2:13" ht="11.25" customHeight="1" x14ac:dyDescent="0.2">
      <c r="B435" s="54"/>
      <c r="C435" s="54"/>
      <c r="K435" s="48"/>
      <c r="M435" s="48"/>
    </row>
    <row r="436" spans="2:13" ht="11.25" customHeight="1" x14ac:dyDescent="0.2">
      <c r="B436" s="54"/>
      <c r="C436" s="54"/>
      <c r="K436" s="48"/>
      <c r="M436" s="48"/>
    </row>
    <row r="437" spans="2:13" ht="11.25" customHeight="1" x14ac:dyDescent="0.2">
      <c r="B437" s="54"/>
      <c r="C437" s="54"/>
      <c r="K437" s="48"/>
      <c r="M437" s="48"/>
    </row>
    <row r="438" spans="2:13" ht="11.25" customHeight="1" x14ac:dyDescent="0.2">
      <c r="B438" s="54"/>
      <c r="C438" s="54"/>
      <c r="K438" s="48"/>
      <c r="M438" s="48"/>
    </row>
    <row r="439" spans="2:13" ht="11.25" customHeight="1" x14ac:dyDescent="0.2">
      <c r="B439" s="54"/>
      <c r="C439" s="54"/>
      <c r="K439" s="48"/>
      <c r="M439" s="48"/>
    </row>
    <row r="440" spans="2:13" ht="11.25" customHeight="1" x14ac:dyDescent="0.2">
      <c r="B440" s="54"/>
      <c r="C440" s="54"/>
      <c r="K440" s="48"/>
      <c r="M440" s="48"/>
    </row>
    <row r="441" spans="2:13" ht="11.25" customHeight="1" x14ac:dyDescent="0.2">
      <c r="B441" s="54"/>
      <c r="C441" s="54"/>
      <c r="K441" s="48"/>
      <c r="M441" s="48"/>
    </row>
    <row r="442" spans="2:13" ht="11.25" customHeight="1" x14ac:dyDescent="0.2">
      <c r="B442" s="54"/>
      <c r="C442" s="54"/>
      <c r="K442" s="48"/>
      <c r="M442" s="48"/>
    </row>
    <row r="443" spans="2:13" ht="11.25" customHeight="1" x14ac:dyDescent="0.2">
      <c r="B443" s="54"/>
      <c r="C443" s="54"/>
      <c r="K443" s="48"/>
      <c r="M443" s="48"/>
    </row>
    <row r="444" spans="2:13" ht="11.25" customHeight="1" x14ac:dyDescent="0.2">
      <c r="B444" s="54"/>
      <c r="C444" s="54"/>
      <c r="K444" s="48"/>
      <c r="M444" s="48"/>
    </row>
    <row r="445" spans="2:13" ht="11.25" customHeight="1" x14ac:dyDescent="0.2">
      <c r="B445" s="54"/>
      <c r="C445" s="54"/>
      <c r="K445" s="48"/>
      <c r="M445" s="48"/>
    </row>
    <row r="446" spans="2:13" ht="11.25" customHeight="1" x14ac:dyDescent="0.2">
      <c r="B446" s="54"/>
      <c r="C446" s="54"/>
      <c r="K446" s="48"/>
      <c r="M446" s="48"/>
    </row>
    <row r="447" spans="2:13" ht="11.25" customHeight="1" x14ac:dyDescent="0.2">
      <c r="B447" s="54"/>
      <c r="C447" s="54"/>
      <c r="K447" s="48"/>
      <c r="M447" s="48"/>
    </row>
    <row r="448" spans="2:13" ht="11.25" customHeight="1" x14ac:dyDescent="0.2">
      <c r="B448" s="54"/>
      <c r="C448" s="54"/>
      <c r="K448" s="48"/>
      <c r="M448" s="48"/>
    </row>
    <row r="449" spans="2:13" ht="11.25" customHeight="1" x14ac:dyDescent="0.2">
      <c r="B449" s="54"/>
      <c r="C449" s="54"/>
      <c r="K449" s="48"/>
      <c r="M449" s="48"/>
    </row>
    <row r="450" spans="2:13" ht="11.25" customHeight="1" x14ac:dyDescent="0.2">
      <c r="B450" s="54"/>
      <c r="C450" s="54"/>
      <c r="K450" s="48"/>
      <c r="M450" s="48"/>
    </row>
    <row r="451" spans="2:13" ht="11.25" customHeight="1" x14ac:dyDescent="0.2">
      <c r="B451" s="54"/>
      <c r="C451" s="54"/>
      <c r="K451" s="48"/>
      <c r="M451" s="48"/>
    </row>
    <row r="452" spans="2:13" ht="11.25" customHeight="1" x14ac:dyDescent="0.2">
      <c r="B452" s="54"/>
      <c r="C452" s="54"/>
      <c r="K452" s="48"/>
      <c r="M452" s="48"/>
    </row>
    <row r="453" spans="2:13" ht="11.25" customHeight="1" x14ac:dyDescent="0.2">
      <c r="B453" s="54"/>
      <c r="C453" s="54"/>
      <c r="K453" s="48"/>
      <c r="M453" s="48"/>
    </row>
    <row r="454" spans="2:13" ht="11.25" customHeight="1" x14ac:dyDescent="0.2">
      <c r="B454" s="54"/>
      <c r="C454" s="54"/>
      <c r="K454" s="48"/>
      <c r="M454" s="48"/>
    </row>
    <row r="455" spans="2:13" ht="11.25" customHeight="1" x14ac:dyDescent="0.2">
      <c r="B455" s="54"/>
      <c r="C455" s="54"/>
      <c r="K455" s="48"/>
      <c r="M455" s="48"/>
    </row>
    <row r="456" spans="2:13" ht="11.25" customHeight="1" x14ac:dyDescent="0.2">
      <c r="B456" s="54"/>
      <c r="C456" s="54"/>
      <c r="K456" s="48"/>
      <c r="M456" s="48"/>
    </row>
    <row r="457" spans="2:13" ht="11.25" customHeight="1" x14ac:dyDescent="0.2">
      <c r="B457" s="54"/>
      <c r="C457" s="54"/>
      <c r="K457" s="48"/>
      <c r="M457" s="48"/>
    </row>
    <row r="458" spans="2:13" ht="11.25" customHeight="1" x14ac:dyDescent="0.2">
      <c r="B458" s="54"/>
      <c r="C458" s="54"/>
      <c r="K458" s="48"/>
      <c r="M458" s="48"/>
    </row>
    <row r="459" spans="2:13" ht="11.25" customHeight="1" x14ac:dyDescent="0.2">
      <c r="B459" s="54"/>
      <c r="C459" s="54"/>
      <c r="K459" s="48"/>
      <c r="M459" s="48"/>
    </row>
    <row r="460" spans="2:13" ht="11.25" customHeight="1" x14ac:dyDescent="0.2">
      <c r="B460" s="54"/>
      <c r="C460" s="54"/>
      <c r="K460" s="48"/>
      <c r="M460" s="48"/>
    </row>
    <row r="461" spans="2:13" ht="11.25" customHeight="1" x14ac:dyDescent="0.2">
      <c r="B461" s="54"/>
      <c r="C461" s="54"/>
      <c r="K461" s="48"/>
      <c r="M461" s="48"/>
    </row>
    <row r="462" spans="2:13" ht="11.25" customHeight="1" x14ac:dyDescent="0.2">
      <c r="B462" s="54"/>
      <c r="C462" s="54"/>
      <c r="K462" s="48"/>
      <c r="M462" s="48"/>
    </row>
    <row r="463" spans="2:13" ht="11.25" customHeight="1" x14ac:dyDescent="0.2">
      <c r="B463" s="54"/>
      <c r="C463" s="54"/>
      <c r="K463" s="48"/>
      <c r="M463" s="48"/>
    </row>
    <row r="464" spans="2:13" ht="11.25" customHeight="1" x14ac:dyDescent="0.2">
      <c r="B464" s="54"/>
      <c r="C464" s="54"/>
      <c r="K464" s="48"/>
      <c r="M464" s="48"/>
    </row>
    <row r="465" spans="2:13" ht="11.25" customHeight="1" x14ac:dyDescent="0.2">
      <c r="B465" s="54"/>
      <c r="C465" s="54"/>
      <c r="K465" s="48"/>
      <c r="M465" s="48"/>
    </row>
    <row r="466" spans="2:13" ht="11.25" customHeight="1" x14ac:dyDescent="0.2">
      <c r="B466" s="54"/>
      <c r="C466" s="54"/>
      <c r="K466" s="48"/>
      <c r="M466" s="48"/>
    </row>
    <row r="467" spans="2:13" ht="11.25" customHeight="1" x14ac:dyDescent="0.2">
      <c r="B467" s="54"/>
      <c r="C467" s="54"/>
      <c r="K467" s="48"/>
      <c r="M467" s="48"/>
    </row>
    <row r="468" spans="2:13" ht="11.25" customHeight="1" x14ac:dyDescent="0.2">
      <c r="B468" s="54"/>
      <c r="C468" s="54"/>
      <c r="K468" s="48"/>
      <c r="M468" s="48"/>
    </row>
    <row r="469" spans="2:13" ht="11.25" customHeight="1" x14ac:dyDescent="0.2">
      <c r="B469" s="54"/>
      <c r="C469" s="54"/>
      <c r="K469" s="48"/>
      <c r="M469" s="48"/>
    </row>
    <row r="470" spans="2:13" ht="11.25" customHeight="1" x14ac:dyDescent="0.2">
      <c r="B470" s="54"/>
      <c r="C470" s="54"/>
      <c r="K470" s="48"/>
      <c r="M470" s="48"/>
    </row>
    <row r="471" spans="2:13" ht="11.25" customHeight="1" x14ac:dyDescent="0.2">
      <c r="B471" s="54"/>
      <c r="C471" s="54"/>
      <c r="K471" s="48"/>
      <c r="M471" s="48"/>
    </row>
    <row r="472" spans="2:13" ht="11.25" customHeight="1" x14ac:dyDescent="0.2">
      <c r="B472" s="54"/>
      <c r="C472" s="54"/>
      <c r="K472" s="48"/>
      <c r="M472" s="48"/>
    </row>
    <row r="473" spans="2:13" ht="11.25" customHeight="1" x14ac:dyDescent="0.2">
      <c r="B473" s="54"/>
      <c r="C473" s="54"/>
      <c r="K473" s="48"/>
      <c r="M473" s="48"/>
    </row>
    <row r="474" spans="2:13" ht="11.25" customHeight="1" x14ac:dyDescent="0.2">
      <c r="B474" s="54"/>
      <c r="C474" s="54"/>
      <c r="K474" s="48"/>
      <c r="M474" s="48"/>
    </row>
    <row r="475" spans="2:13" ht="11.25" customHeight="1" x14ac:dyDescent="0.2">
      <c r="B475" s="54"/>
      <c r="C475" s="54"/>
      <c r="K475" s="48"/>
      <c r="M475" s="48"/>
    </row>
    <row r="476" spans="2:13" ht="11.25" customHeight="1" x14ac:dyDescent="0.2">
      <c r="B476" s="54"/>
      <c r="C476" s="54"/>
      <c r="K476" s="48"/>
      <c r="M476" s="48"/>
    </row>
    <row r="477" spans="2:13" ht="11.25" customHeight="1" x14ac:dyDescent="0.2">
      <c r="B477" s="54"/>
      <c r="C477" s="54"/>
      <c r="K477" s="48"/>
      <c r="M477" s="48"/>
    </row>
    <row r="478" spans="2:13" ht="11.25" customHeight="1" x14ac:dyDescent="0.2">
      <c r="B478" s="54"/>
      <c r="C478" s="54"/>
      <c r="K478" s="48"/>
      <c r="M478" s="48"/>
    </row>
    <row r="479" spans="2:13" ht="11.25" customHeight="1" x14ac:dyDescent="0.2">
      <c r="B479" s="54"/>
      <c r="C479" s="54"/>
      <c r="K479" s="48"/>
      <c r="M479" s="48"/>
    </row>
    <row r="480" spans="2:13" ht="11.25" customHeight="1" x14ac:dyDescent="0.2">
      <c r="B480" s="54"/>
      <c r="C480" s="54"/>
      <c r="K480" s="48"/>
      <c r="M480" s="48"/>
    </row>
    <row r="481" spans="2:13" ht="11.25" customHeight="1" x14ac:dyDescent="0.2">
      <c r="B481" s="54"/>
      <c r="C481" s="54"/>
      <c r="K481" s="48"/>
      <c r="M481" s="48"/>
    </row>
    <row r="482" spans="2:13" ht="11.25" customHeight="1" x14ac:dyDescent="0.2">
      <c r="B482" s="54"/>
      <c r="C482" s="54"/>
      <c r="K482" s="48"/>
      <c r="M482" s="48"/>
    </row>
    <row r="483" spans="2:13" ht="11.25" customHeight="1" x14ac:dyDescent="0.2">
      <c r="B483" s="54"/>
      <c r="C483" s="54"/>
      <c r="K483" s="48"/>
      <c r="M483" s="48"/>
    </row>
    <row r="484" spans="2:13" ht="11.25" customHeight="1" x14ac:dyDescent="0.2">
      <c r="B484" s="54"/>
      <c r="C484" s="54"/>
      <c r="K484" s="48"/>
      <c r="M484" s="48"/>
    </row>
    <row r="485" spans="2:13" ht="11.25" customHeight="1" x14ac:dyDescent="0.2">
      <c r="B485" s="54"/>
      <c r="C485" s="54"/>
      <c r="K485" s="48"/>
      <c r="M485" s="48"/>
    </row>
    <row r="486" spans="2:13" ht="11.25" customHeight="1" x14ac:dyDescent="0.2">
      <c r="B486" s="54"/>
      <c r="C486" s="54"/>
      <c r="K486" s="48"/>
      <c r="M486" s="48"/>
    </row>
    <row r="487" spans="2:13" ht="11.25" customHeight="1" x14ac:dyDescent="0.2">
      <c r="B487" s="54"/>
      <c r="C487" s="54"/>
      <c r="K487" s="48"/>
      <c r="M487" s="48"/>
    </row>
    <row r="488" spans="2:13" ht="11.25" customHeight="1" x14ac:dyDescent="0.2">
      <c r="B488" s="54"/>
      <c r="C488" s="54"/>
      <c r="K488" s="48"/>
      <c r="M488" s="48"/>
    </row>
    <row r="489" spans="2:13" ht="11.25" customHeight="1" x14ac:dyDescent="0.2">
      <c r="B489" s="54"/>
      <c r="C489" s="54"/>
      <c r="K489" s="48"/>
      <c r="M489" s="48"/>
    </row>
    <row r="490" spans="2:13" ht="11.25" customHeight="1" x14ac:dyDescent="0.2">
      <c r="B490" s="54"/>
      <c r="C490" s="54"/>
      <c r="K490" s="48"/>
      <c r="M490" s="48"/>
    </row>
    <row r="491" spans="2:13" ht="11.25" customHeight="1" x14ac:dyDescent="0.2">
      <c r="B491" s="54"/>
      <c r="C491" s="54"/>
      <c r="K491" s="48"/>
      <c r="M491" s="48"/>
    </row>
    <row r="492" spans="2:13" ht="11.25" customHeight="1" x14ac:dyDescent="0.2">
      <c r="B492" s="54"/>
      <c r="C492" s="54"/>
      <c r="K492" s="48"/>
      <c r="M492" s="48"/>
    </row>
    <row r="493" spans="2:13" ht="11.25" customHeight="1" x14ac:dyDescent="0.2">
      <c r="B493" s="54"/>
      <c r="C493" s="54"/>
      <c r="K493" s="48"/>
      <c r="M493" s="48"/>
    </row>
    <row r="494" spans="2:13" ht="11.25" customHeight="1" x14ac:dyDescent="0.2">
      <c r="B494" s="54"/>
      <c r="C494" s="54"/>
      <c r="K494" s="48"/>
      <c r="M494" s="48"/>
    </row>
    <row r="495" spans="2:13" ht="11.25" customHeight="1" x14ac:dyDescent="0.2">
      <c r="B495" s="54"/>
      <c r="C495" s="54"/>
      <c r="K495" s="48"/>
      <c r="M495" s="48"/>
    </row>
    <row r="496" spans="2:13" ht="11.25" customHeight="1" x14ac:dyDescent="0.2">
      <c r="B496" s="54"/>
      <c r="C496" s="54"/>
      <c r="K496" s="48"/>
      <c r="M496" s="48"/>
    </row>
    <row r="497" spans="2:13" ht="11.25" customHeight="1" x14ac:dyDescent="0.2">
      <c r="B497" s="54"/>
      <c r="C497" s="54"/>
      <c r="K497" s="48"/>
      <c r="M497" s="48"/>
    </row>
    <row r="498" spans="2:13" ht="11.25" customHeight="1" x14ac:dyDescent="0.2">
      <c r="B498" s="54"/>
      <c r="C498" s="54"/>
      <c r="K498" s="48"/>
      <c r="M498" s="48"/>
    </row>
    <row r="499" spans="2:13" ht="11.25" customHeight="1" x14ac:dyDescent="0.2">
      <c r="B499" s="54"/>
      <c r="C499" s="54"/>
      <c r="K499" s="48"/>
      <c r="M499" s="48"/>
    </row>
    <row r="500" spans="2:13" ht="11.25" customHeight="1" x14ac:dyDescent="0.2">
      <c r="B500" s="54"/>
      <c r="C500" s="54"/>
      <c r="K500" s="48"/>
      <c r="M500" s="48"/>
    </row>
    <row r="501" spans="2:13" ht="11.25" customHeight="1" x14ac:dyDescent="0.2">
      <c r="B501" s="54"/>
      <c r="C501" s="54"/>
      <c r="K501" s="48"/>
      <c r="M501" s="48"/>
    </row>
    <row r="502" spans="2:13" ht="11.25" customHeight="1" x14ac:dyDescent="0.2">
      <c r="B502" s="54"/>
      <c r="C502" s="54"/>
      <c r="K502" s="48"/>
      <c r="M502" s="48"/>
    </row>
    <row r="503" spans="2:13" ht="11.25" customHeight="1" x14ac:dyDescent="0.2">
      <c r="B503" s="54"/>
      <c r="C503" s="54"/>
      <c r="K503" s="48"/>
      <c r="M503" s="48"/>
    </row>
    <row r="504" spans="2:13" ht="11.25" customHeight="1" x14ac:dyDescent="0.2">
      <c r="B504" s="54"/>
      <c r="C504" s="54"/>
      <c r="K504" s="48"/>
      <c r="M504" s="48"/>
    </row>
    <row r="505" spans="2:13" ht="11.25" customHeight="1" x14ac:dyDescent="0.2">
      <c r="B505" s="54"/>
      <c r="C505" s="54"/>
      <c r="K505" s="48"/>
      <c r="M505" s="48"/>
    </row>
    <row r="506" spans="2:13" ht="11.25" customHeight="1" x14ac:dyDescent="0.2">
      <c r="B506" s="54"/>
      <c r="C506" s="54"/>
      <c r="K506" s="48"/>
      <c r="M506" s="48"/>
    </row>
    <row r="507" spans="2:13" ht="11.25" customHeight="1" x14ac:dyDescent="0.2">
      <c r="B507" s="54"/>
      <c r="C507" s="54"/>
      <c r="K507" s="48"/>
      <c r="M507" s="48"/>
    </row>
    <row r="508" spans="2:13" ht="11.25" customHeight="1" x14ac:dyDescent="0.2">
      <c r="B508" s="54"/>
      <c r="C508" s="54"/>
      <c r="K508" s="48"/>
      <c r="M508" s="48"/>
    </row>
    <row r="509" spans="2:13" ht="11.25" customHeight="1" x14ac:dyDescent="0.2">
      <c r="B509" s="54"/>
      <c r="C509" s="54"/>
      <c r="K509" s="48"/>
      <c r="M509" s="48"/>
    </row>
    <row r="510" spans="2:13" ht="11.25" customHeight="1" x14ac:dyDescent="0.2">
      <c r="B510" s="54"/>
      <c r="C510" s="54"/>
      <c r="K510" s="48"/>
      <c r="M510" s="48"/>
    </row>
    <row r="511" spans="2:13" ht="11.25" customHeight="1" x14ac:dyDescent="0.2">
      <c r="B511" s="54"/>
      <c r="C511" s="54"/>
      <c r="K511" s="48"/>
      <c r="M511" s="48"/>
    </row>
    <row r="512" spans="2:13" ht="11.25" customHeight="1" x14ac:dyDescent="0.2">
      <c r="B512" s="54"/>
      <c r="C512" s="54"/>
      <c r="K512" s="48"/>
      <c r="M512" s="48"/>
    </row>
    <row r="513" spans="2:13" ht="11.25" customHeight="1" x14ac:dyDescent="0.2">
      <c r="B513" s="54"/>
      <c r="C513" s="54"/>
      <c r="K513" s="48"/>
      <c r="M513" s="48"/>
    </row>
    <row r="514" spans="2:13" ht="11.25" customHeight="1" x14ac:dyDescent="0.2">
      <c r="B514" s="54"/>
      <c r="C514" s="54"/>
      <c r="K514" s="48"/>
      <c r="M514" s="48"/>
    </row>
    <row r="515" spans="2:13" ht="11.25" customHeight="1" x14ac:dyDescent="0.2">
      <c r="B515" s="54"/>
      <c r="C515" s="54"/>
      <c r="K515" s="48"/>
      <c r="M515" s="48"/>
    </row>
    <row r="516" spans="2:13" ht="11.25" customHeight="1" x14ac:dyDescent="0.2">
      <c r="B516" s="54"/>
      <c r="C516" s="54"/>
      <c r="K516" s="48"/>
      <c r="M516" s="48"/>
    </row>
    <row r="517" spans="2:13" ht="11.25" customHeight="1" x14ac:dyDescent="0.2">
      <c r="B517" s="54"/>
      <c r="C517" s="54"/>
      <c r="K517" s="48"/>
      <c r="M517" s="48"/>
    </row>
    <row r="518" spans="2:13" ht="11.25" customHeight="1" x14ac:dyDescent="0.2">
      <c r="B518" s="54"/>
      <c r="C518" s="54"/>
      <c r="K518" s="48"/>
      <c r="M518" s="48"/>
    </row>
    <row r="519" spans="2:13" ht="11.25" customHeight="1" x14ac:dyDescent="0.2">
      <c r="B519" s="54"/>
      <c r="C519" s="54"/>
      <c r="K519" s="48"/>
      <c r="M519" s="48"/>
    </row>
    <row r="520" spans="2:13" ht="11.25" customHeight="1" x14ac:dyDescent="0.2">
      <c r="B520" s="54"/>
      <c r="C520" s="54"/>
      <c r="K520" s="48"/>
      <c r="M520" s="48"/>
    </row>
    <row r="521" spans="2:13" ht="11.25" customHeight="1" x14ac:dyDescent="0.2">
      <c r="B521" s="54"/>
      <c r="C521" s="54"/>
      <c r="K521" s="48"/>
      <c r="M521" s="48"/>
    </row>
    <row r="522" spans="2:13" ht="11.25" customHeight="1" x14ac:dyDescent="0.2">
      <c r="B522" s="54"/>
      <c r="C522" s="54"/>
      <c r="K522" s="48"/>
      <c r="M522" s="48"/>
    </row>
    <row r="523" spans="2:13" ht="11.25" customHeight="1" x14ac:dyDescent="0.2">
      <c r="B523" s="54"/>
      <c r="C523" s="54"/>
      <c r="K523" s="48"/>
      <c r="M523" s="48"/>
    </row>
    <row r="524" spans="2:13" ht="11.25" customHeight="1" x14ac:dyDescent="0.2">
      <c r="B524" s="54"/>
      <c r="C524" s="54"/>
      <c r="K524" s="48"/>
      <c r="M524" s="48"/>
    </row>
    <row r="525" spans="2:13" ht="11.25" customHeight="1" x14ac:dyDescent="0.2">
      <c r="B525" s="54"/>
      <c r="C525" s="54"/>
      <c r="K525" s="48"/>
      <c r="M525" s="48"/>
    </row>
    <row r="526" spans="2:13" ht="11.25" customHeight="1" x14ac:dyDescent="0.2">
      <c r="B526" s="54"/>
      <c r="C526" s="54"/>
      <c r="K526" s="48"/>
      <c r="M526" s="48"/>
    </row>
    <row r="527" spans="2:13" ht="11.25" customHeight="1" x14ac:dyDescent="0.2">
      <c r="B527" s="54"/>
      <c r="C527" s="54"/>
      <c r="K527" s="48"/>
      <c r="M527" s="48"/>
    </row>
    <row r="528" spans="2:13" ht="11.25" customHeight="1" x14ac:dyDescent="0.2">
      <c r="B528" s="54"/>
      <c r="C528" s="54"/>
      <c r="K528" s="48"/>
      <c r="M528" s="48"/>
    </row>
    <row r="529" spans="2:13" ht="11.25" customHeight="1" x14ac:dyDescent="0.2">
      <c r="B529" s="54"/>
      <c r="C529" s="54"/>
      <c r="K529" s="48"/>
      <c r="M529" s="48"/>
    </row>
    <row r="530" spans="2:13" ht="11.25" customHeight="1" x14ac:dyDescent="0.2">
      <c r="B530" s="54"/>
      <c r="C530" s="54"/>
      <c r="K530" s="48"/>
      <c r="M530" s="48"/>
    </row>
    <row r="531" spans="2:13" ht="11.25" customHeight="1" x14ac:dyDescent="0.2">
      <c r="B531" s="54"/>
      <c r="C531" s="54"/>
      <c r="K531" s="48"/>
      <c r="M531" s="48"/>
    </row>
    <row r="532" spans="2:13" ht="11.25" customHeight="1" x14ac:dyDescent="0.2">
      <c r="B532" s="54"/>
      <c r="C532" s="54"/>
      <c r="K532" s="48"/>
      <c r="M532" s="48"/>
    </row>
    <row r="533" spans="2:13" ht="11.25" customHeight="1" x14ac:dyDescent="0.2">
      <c r="B533" s="54"/>
      <c r="C533" s="54"/>
      <c r="K533" s="48"/>
      <c r="M533" s="48"/>
    </row>
    <row r="534" spans="2:13" ht="11.25" customHeight="1" x14ac:dyDescent="0.2">
      <c r="B534" s="54"/>
      <c r="C534" s="54"/>
      <c r="K534" s="48"/>
      <c r="M534" s="48"/>
    </row>
    <row r="535" spans="2:13" ht="11.25" customHeight="1" x14ac:dyDescent="0.2">
      <c r="B535" s="54"/>
      <c r="C535" s="54"/>
      <c r="K535" s="48"/>
      <c r="M535" s="48"/>
    </row>
    <row r="536" spans="2:13" ht="11.25" customHeight="1" x14ac:dyDescent="0.2">
      <c r="B536" s="54"/>
      <c r="C536" s="54"/>
      <c r="K536" s="48"/>
      <c r="M536" s="48"/>
    </row>
    <row r="537" spans="2:13" ht="11.25" customHeight="1" x14ac:dyDescent="0.2">
      <c r="B537" s="54"/>
      <c r="C537" s="54"/>
      <c r="K537" s="48"/>
      <c r="M537" s="48"/>
    </row>
    <row r="538" spans="2:13" ht="11.25" customHeight="1" x14ac:dyDescent="0.2">
      <c r="B538" s="54"/>
      <c r="C538" s="54"/>
      <c r="K538" s="48"/>
      <c r="M538" s="48"/>
    </row>
    <row r="539" spans="2:13" ht="11.25" customHeight="1" x14ac:dyDescent="0.2">
      <c r="B539" s="54"/>
      <c r="C539" s="54"/>
      <c r="K539" s="48"/>
      <c r="M539" s="48"/>
    </row>
    <row r="540" spans="2:13" ht="11.25" customHeight="1" x14ac:dyDescent="0.2">
      <c r="B540" s="54"/>
      <c r="C540" s="54"/>
      <c r="K540" s="48"/>
      <c r="M540" s="48"/>
    </row>
    <row r="541" spans="2:13" ht="11.25" customHeight="1" x14ac:dyDescent="0.2">
      <c r="B541" s="54"/>
      <c r="C541" s="54"/>
      <c r="K541" s="48"/>
      <c r="M541" s="48"/>
    </row>
    <row r="542" spans="2:13" ht="11.25" customHeight="1" x14ac:dyDescent="0.2">
      <c r="B542" s="54"/>
      <c r="C542" s="54"/>
      <c r="K542" s="48"/>
      <c r="M542" s="48"/>
    </row>
    <row r="543" spans="2:13" ht="11.25" customHeight="1" x14ac:dyDescent="0.2">
      <c r="B543" s="54"/>
      <c r="C543" s="54"/>
      <c r="K543" s="48"/>
      <c r="M543" s="48"/>
    </row>
    <row r="544" spans="2:13" ht="11.25" customHeight="1" x14ac:dyDescent="0.2">
      <c r="B544" s="54"/>
      <c r="C544" s="54"/>
      <c r="K544" s="48"/>
      <c r="M544" s="48"/>
    </row>
    <row r="545" spans="2:13" ht="11.25" customHeight="1" x14ac:dyDescent="0.2">
      <c r="B545" s="54"/>
      <c r="C545" s="54"/>
      <c r="K545" s="48"/>
      <c r="M545" s="48"/>
    </row>
    <row r="546" spans="2:13" ht="11.25" customHeight="1" x14ac:dyDescent="0.2">
      <c r="B546" s="54"/>
      <c r="C546" s="54"/>
      <c r="K546" s="48"/>
      <c r="M546" s="48"/>
    </row>
    <row r="547" spans="2:13" ht="11.25" customHeight="1" x14ac:dyDescent="0.2">
      <c r="B547" s="54"/>
      <c r="C547" s="54"/>
      <c r="K547" s="48"/>
      <c r="M547" s="48"/>
    </row>
    <row r="548" spans="2:13" ht="11.25" customHeight="1" x14ac:dyDescent="0.2">
      <c r="B548" s="54"/>
      <c r="C548" s="54"/>
      <c r="K548" s="48"/>
      <c r="M548" s="48"/>
    </row>
    <row r="549" spans="2:13" ht="11.25" customHeight="1" x14ac:dyDescent="0.2">
      <c r="B549" s="54"/>
      <c r="C549" s="54"/>
      <c r="K549" s="48"/>
      <c r="M549" s="48"/>
    </row>
    <row r="550" spans="2:13" ht="11.25" customHeight="1" x14ac:dyDescent="0.2">
      <c r="B550" s="54"/>
      <c r="C550" s="54"/>
      <c r="K550" s="48"/>
      <c r="M550" s="48"/>
    </row>
    <row r="551" spans="2:13" ht="11.25" customHeight="1" x14ac:dyDescent="0.2">
      <c r="B551" s="54"/>
      <c r="C551" s="54"/>
      <c r="K551" s="48"/>
      <c r="M551" s="48"/>
    </row>
    <row r="552" spans="2:13" ht="11.25" customHeight="1" x14ac:dyDescent="0.2">
      <c r="B552" s="54"/>
      <c r="C552" s="54"/>
      <c r="K552" s="48"/>
      <c r="M552" s="48"/>
    </row>
    <row r="553" spans="2:13" ht="11.25" customHeight="1" x14ac:dyDescent="0.2">
      <c r="B553" s="54"/>
      <c r="C553" s="54"/>
      <c r="K553" s="48"/>
      <c r="M553" s="48"/>
    </row>
    <row r="554" spans="2:13" ht="11.25" customHeight="1" x14ac:dyDescent="0.2">
      <c r="B554" s="54"/>
      <c r="C554" s="54"/>
      <c r="K554" s="48"/>
      <c r="M554" s="48"/>
    </row>
    <row r="555" spans="2:13" ht="11.25" customHeight="1" x14ac:dyDescent="0.2">
      <c r="B555" s="54"/>
      <c r="C555" s="54"/>
      <c r="K555" s="48"/>
      <c r="M555" s="48"/>
    </row>
    <row r="556" spans="2:13" ht="11.25" customHeight="1" x14ac:dyDescent="0.2">
      <c r="B556" s="54"/>
      <c r="C556" s="54"/>
      <c r="K556" s="48"/>
      <c r="M556" s="48"/>
    </row>
    <row r="557" spans="2:13" ht="11.25" customHeight="1" x14ac:dyDescent="0.2">
      <c r="B557" s="54"/>
      <c r="C557" s="54"/>
      <c r="K557" s="48"/>
      <c r="M557" s="48"/>
    </row>
    <row r="558" spans="2:13" ht="11.25" customHeight="1" x14ac:dyDescent="0.2">
      <c r="B558" s="54"/>
      <c r="C558" s="54"/>
      <c r="K558" s="48"/>
      <c r="M558" s="48"/>
    </row>
    <row r="559" spans="2:13" ht="11.25" customHeight="1" x14ac:dyDescent="0.2">
      <c r="B559" s="54"/>
      <c r="C559" s="54"/>
      <c r="K559" s="48"/>
      <c r="M559" s="48"/>
    </row>
    <row r="560" spans="2:13" ht="11.25" customHeight="1" x14ac:dyDescent="0.2">
      <c r="B560" s="54"/>
      <c r="C560" s="54"/>
      <c r="K560" s="48"/>
      <c r="M560" s="48"/>
    </row>
    <row r="561" spans="2:13" ht="11.25" customHeight="1" x14ac:dyDescent="0.2">
      <c r="B561" s="54"/>
      <c r="C561" s="54"/>
      <c r="K561" s="48"/>
      <c r="M561" s="48"/>
    </row>
    <row r="562" spans="2:13" ht="11.25" customHeight="1" x14ac:dyDescent="0.2">
      <c r="B562" s="54"/>
      <c r="C562" s="54"/>
      <c r="K562" s="48"/>
      <c r="M562" s="48"/>
    </row>
    <row r="563" spans="2:13" ht="11.25" customHeight="1" x14ac:dyDescent="0.2">
      <c r="B563" s="54"/>
      <c r="C563" s="54"/>
      <c r="K563" s="48"/>
      <c r="M563" s="48"/>
    </row>
    <row r="564" spans="2:13" ht="11.25" customHeight="1" x14ac:dyDescent="0.2">
      <c r="B564" s="54"/>
      <c r="C564" s="54"/>
      <c r="K564" s="48"/>
      <c r="M564" s="48"/>
    </row>
    <row r="565" spans="2:13" ht="11.25" customHeight="1" x14ac:dyDescent="0.2">
      <c r="B565" s="54"/>
      <c r="C565" s="54"/>
      <c r="K565" s="48"/>
      <c r="M565" s="48"/>
    </row>
    <row r="566" spans="2:13" ht="11.25" customHeight="1" x14ac:dyDescent="0.2">
      <c r="B566" s="54"/>
      <c r="C566" s="54"/>
      <c r="K566" s="48"/>
      <c r="M566" s="48"/>
    </row>
    <row r="567" spans="2:13" ht="11.25" customHeight="1" x14ac:dyDescent="0.2">
      <c r="B567" s="54"/>
      <c r="C567" s="54"/>
      <c r="K567" s="48"/>
      <c r="M567" s="48"/>
    </row>
    <row r="568" spans="2:13" ht="11.25" customHeight="1" x14ac:dyDescent="0.2">
      <c r="B568" s="54"/>
      <c r="C568" s="54"/>
      <c r="K568" s="48"/>
      <c r="M568" s="48"/>
    </row>
    <row r="569" spans="2:13" ht="11.25" customHeight="1" x14ac:dyDescent="0.2">
      <c r="B569" s="54"/>
      <c r="C569" s="54"/>
      <c r="K569" s="48"/>
      <c r="M569" s="48"/>
    </row>
    <row r="570" spans="2:13" ht="11.25" customHeight="1" x14ac:dyDescent="0.2">
      <c r="B570" s="54"/>
      <c r="C570" s="54"/>
      <c r="K570" s="48"/>
      <c r="M570" s="48"/>
    </row>
    <row r="571" spans="2:13" ht="11.25" customHeight="1" x14ac:dyDescent="0.2">
      <c r="B571" s="54"/>
      <c r="C571" s="54"/>
      <c r="K571" s="48"/>
      <c r="M571" s="48"/>
    </row>
    <row r="572" spans="2:13" ht="11.25" customHeight="1" x14ac:dyDescent="0.2">
      <c r="B572" s="54"/>
      <c r="C572" s="54"/>
      <c r="K572" s="48"/>
      <c r="M572" s="48"/>
    </row>
    <row r="573" spans="2:13" ht="11.25" customHeight="1" x14ac:dyDescent="0.2">
      <c r="B573" s="54"/>
      <c r="C573" s="54"/>
      <c r="K573" s="48"/>
      <c r="M573" s="48"/>
    </row>
    <row r="574" spans="2:13" ht="11.25" customHeight="1" x14ac:dyDescent="0.2">
      <c r="B574" s="54"/>
      <c r="C574" s="54"/>
      <c r="K574" s="48"/>
      <c r="M574" s="48"/>
    </row>
    <row r="575" spans="2:13" ht="11.25" customHeight="1" x14ac:dyDescent="0.2">
      <c r="B575" s="54"/>
      <c r="C575" s="54"/>
      <c r="K575" s="48"/>
      <c r="M575" s="48"/>
    </row>
    <row r="576" spans="2:13" ht="11.25" customHeight="1" x14ac:dyDescent="0.2">
      <c r="B576" s="54"/>
      <c r="C576" s="54"/>
      <c r="K576" s="48"/>
      <c r="M576" s="48"/>
    </row>
    <row r="577" spans="2:13" ht="11.25" customHeight="1" x14ac:dyDescent="0.2">
      <c r="B577" s="54"/>
      <c r="C577" s="54"/>
      <c r="K577" s="48"/>
      <c r="M577" s="48"/>
    </row>
    <row r="578" spans="2:13" ht="11.25" customHeight="1" x14ac:dyDescent="0.2">
      <c r="B578" s="54"/>
      <c r="C578" s="54"/>
      <c r="K578" s="48"/>
      <c r="M578" s="48"/>
    </row>
    <row r="579" spans="2:13" ht="11.25" customHeight="1" x14ac:dyDescent="0.2">
      <c r="B579" s="54"/>
      <c r="C579" s="54"/>
      <c r="K579" s="48"/>
      <c r="M579" s="48"/>
    </row>
    <row r="580" spans="2:13" ht="11.25" customHeight="1" x14ac:dyDescent="0.2">
      <c r="B580" s="54"/>
      <c r="C580" s="54"/>
      <c r="K580" s="48"/>
      <c r="M580" s="48"/>
    </row>
    <row r="581" spans="2:13" ht="11.25" customHeight="1" x14ac:dyDescent="0.2">
      <c r="B581" s="54"/>
      <c r="C581" s="54"/>
      <c r="K581" s="48"/>
      <c r="M581" s="48"/>
    </row>
    <row r="582" spans="2:13" ht="11.25" customHeight="1" x14ac:dyDescent="0.2">
      <c r="B582" s="54"/>
      <c r="C582" s="54"/>
      <c r="K582" s="48"/>
      <c r="M582" s="48"/>
    </row>
    <row r="583" spans="2:13" ht="11.25" customHeight="1" x14ac:dyDescent="0.2">
      <c r="B583" s="54"/>
      <c r="C583" s="54"/>
      <c r="K583" s="48"/>
      <c r="M583" s="48"/>
    </row>
    <row r="584" spans="2:13" ht="11.25" customHeight="1" x14ac:dyDescent="0.2">
      <c r="B584" s="54"/>
      <c r="C584" s="54"/>
      <c r="K584" s="48"/>
      <c r="M584" s="48"/>
    </row>
    <row r="585" spans="2:13" ht="11.25" customHeight="1" x14ac:dyDescent="0.2">
      <c r="B585" s="54"/>
      <c r="C585" s="54"/>
      <c r="K585" s="48"/>
      <c r="M585" s="48"/>
    </row>
    <row r="586" spans="2:13" ht="11.25" customHeight="1" x14ac:dyDescent="0.2">
      <c r="B586" s="54"/>
      <c r="C586" s="54"/>
      <c r="K586" s="48"/>
      <c r="M586" s="48"/>
    </row>
    <row r="587" spans="2:13" ht="11.25" customHeight="1" x14ac:dyDescent="0.2">
      <c r="B587" s="54"/>
      <c r="C587" s="54"/>
      <c r="K587" s="48"/>
      <c r="M587" s="48"/>
    </row>
    <row r="588" spans="2:13" ht="11.25" customHeight="1" x14ac:dyDescent="0.2">
      <c r="B588" s="54"/>
      <c r="C588" s="54"/>
      <c r="K588" s="48"/>
      <c r="M588" s="48"/>
    </row>
    <row r="589" spans="2:13" ht="11.25" customHeight="1" x14ac:dyDescent="0.2">
      <c r="B589" s="54"/>
      <c r="C589" s="54"/>
      <c r="K589" s="48"/>
      <c r="M589" s="48"/>
    </row>
    <row r="590" spans="2:13" ht="11.25" customHeight="1" x14ac:dyDescent="0.2">
      <c r="B590" s="54"/>
      <c r="C590" s="54"/>
      <c r="K590" s="48"/>
      <c r="M590" s="48"/>
    </row>
    <row r="591" spans="2:13" ht="11.25" customHeight="1" x14ac:dyDescent="0.2">
      <c r="B591" s="54"/>
      <c r="C591" s="54"/>
      <c r="K591" s="48"/>
      <c r="M591" s="48"/>
    </row>
    <row r="592" spans="2:13" ht="11.25" customHeight="1" x14ac:dyDescent="0.2">
      <c r="B592" s="54"/>
      <c r="C592" s="54"/>
      <c r="K592" s="48"/>
      <c r="M592" s="48"/>
    </row>
    <row r="593" spans="2:13" ht="11.25" customHeight="1" x14ac:dyDescent="0.2">
      <c r="B593" s="54"/>
      <c r="C593" s="54"/>
      <c r="K593" s="48"/>
      <c r="M593" s="48"/>
    </row>
    <row r="594" spans="2:13" ht="11.25" customHeight="1" x14ac:dyDescent="0.2">
      <c r="B594" s="54"/>
      <c r="C594" s="54"/>
      <c r="K594" s="48"/>
      <c r="M594" s="48"/>
    </row>
    <row r="595" spans="2:13" ht="11.25" customHeight="1" x14ac:dyDescent="0.2">
      <c r="B595" s="54"/>
      <c r="C595" s="54"/>
      <c r="K595" s="48"/>
      <c r="M595" s="48"/>
    </row>
    <row r="596" spans="2:13" ht="11.25" customHeight="1" x14ac:dyDescent="0.2">
      <c r="B596" s="54"/>
      <c r="C596" s="54"/>
      <c r="K596" s="48"/>
      <c r="M596" s="48"/>
    </row>
    <row r="597" spans="2:13" ht="11.25" customHeight="1" x14ac:dyDescent="0.2">
      <c r="B597" s="54"/>
      <c r="C597" s="54"/>
      <c r="K597" s="48"/>
      <c r="M597" s="48"/>
    </row>
    <row r="598" spans="2:13" ht="11.25" customHeight="1" x14ac:dyDescent="0.2">
      <c r="B598" s="54"/>
      <c r="C598" s="54"/>
      <c r="K598" s="48"/>
      <c r="M598" s="48"/>
    </row>
    <row r="599" spans="2:13" ht="11.25" customHeight="1" x14ac:dyDescent="0.2">
      <c r="B599" s="54"/>
      <c r="C599" s="54"/>
      <c r="K599" s="48"/>
      <c r="M599" s="48"/>
    </row>
    <row r="600" spans="2:13" ht="11.25" customHeight="1" x14ac:dyDescent="0.2">
      <c r="B600" s="54"/>
      <c r="C600" s="54"/>
      <c r="K600" s="48"/>
      <c r="M600" s="48"/>
    </row>
    <row r="601" spans="2:13" ht="11.25" customHeight="1" x14ac:dyDescent="0.2">
      <c r="B601" s="54"/>
      <c r="C601" s="54"/>
      <c r="K601" s="48"/>
      <c r="M601" s="48"/>
    </row>
    <row r="602" spans="2:13" ht="11.25" customHeight="1" x14ac:dyDescent="0.2">
      <c r="B602" s="54"/>
      <c r="C602" s="54"/>
      <c r="K602" s="48"/>
      <c r="M602" s="48"/>
    </row>
    <row r="603" spans="2:13" ht="11.25" customHeight="1" x14ac:dyDescent="0.2">
      <c r="B603" s="54"/>
      <c r="C603" s="54"/>
      <c r="K603" s="48"/>
      <c r="M603" s="48"/>
    </row>
    <row r="604" spans="2:13" ht="11.25" customHeight="1" x14ac:dyDescent="0.2">
      <c r="B604" s="54"/>
      <c r="C604" s="54"/>
      <c r="K604" s="48"/>
      <c r="M604" s="48"/>
    </row>
    <row r="605" spans="2:13" ht="11.25" customHeight="1" x14ac:dyDescent="0.2">
      <c r="B605" s="54"/>
      <c r="C605" s="54"/>
      <c r="K605" s="48"/>
      <c r="M605" s="48"/>
    </row>
    <row r="606" spans="2:13" ht="11.25" customHeight="1" x14ac:dyDescent="0.2">
      <c r="B606" s="54"/>
      <c r="C606" s="54"/>
      <c r="K606" s="48"/>
      <c r="M606" s="48"/>
    </row>
    <row r="607" spans="2:13" ht="11.25" customHeight="1" x14ac:dyDescent="0.2">
      <c r="B607" s="54"/>
      <c r="C607" s="54"/>
      <c r="K607" s="48"/>
      <c r="M607" s="48"/>
    </row>
    <row r="608" spans="2:13" ht="11.25" customHeight="1" x14ac:dyDescent="0.2">
      <c r="B608" s="54"/>
      <c r="C608" s="54"/>
      <c r="K608" s="48"/>
      <c r="M608" s="48"/>
    </row>
    <row r="609" spans="2:13" ht="11.25" customHeight="1" x14ac:dyDescent="0.2">
      <c r="B609" s="54"/>
      <c r="C609" s="54"/>
      <c r="K609" s="48"/>
      <c r="M609" s="48"/>
    </row>
    <row r="610" spans="2:13" ht="11.25" customHeight="1" x14ac:dyDescent="0.2">
      <c r="B610" s="54"/>
      <c r="C610" s="54"/>
      <c r="K610" s="48"/>
      <c r="M610" s="48"/>
    </row>
    <row r="611" spans="2:13" ht="11.25" customHeight="1" x14ac:dyDescent="0.2">
      <c r="B611" s="54"/>
      <c r="C611" s="54"/>
      <c r="K611" s="48"/>
      <c r="M611" s="48"/>
    </row>
    <row r="612" spans="2:13" ht="11.25" customHeight="1" x14ac:dyDescent="0.2">
      <c r="B612" s="54"/>
      <c r="C612" s="54"/>
      <c r="K612" s="48"/>
      <c r="M612" s="48"/>
    </row>
    <row r="613" spans="2:13" ht="11.25" customHeight="1" x14ac:dyDescent="0.2">
      <c r="B613" s="54"/>
      <c r="C613" s="54"/>
      <c r="K613" s="48"/>
      <c r="M613" s="48"/>
    </row>
    <row r="614" spans="2:13" ht="11.25" customHeight="1" x14ac:dyDescent="0.2">
      <c r="B614" s="54"/>
      <c r="C614" s="54"/>
      <c r="K614" s="48"/>
      <c r="M614" s="48"/>
    </row>
    <row r="615" spans="2:13" ht="11.25" customHeight="1" x14ac:dyDescent="0.2">
      <c r="B615" s="54"/>
      <c r="C615" s="54"/>
      <c r="K615" s="48"/>
      <c r="M615" s="48"/>
    </row>
    <row r="616" spans="2:13" ht="11.25" customHeight="1" x14ac:dyDescent="0.2">
      <c r="B616" s="54"/>
      <c r="C616" s="54"/>
      <c r="K616" s="48"/>
      <c r="M616" s="48"/>
    </row>
    <row r="617" spans="2:13" ht="11.25" customHeight="1" x14ac:dyDescent="0.2">
      <c r="B617" s="54"/>
      <c r="C617" s="54"/>
      <c r="K617" s="48"/>
      <c r="M617" s="48"/>
    </row>
    <row r="618" spans="2:13" ht="11.25" customHeight="1" x14ac:dyDescent="0.2">
      <c r="B618" s="54"/>
      <c r="C618" s="54"/>
      <c r="K618" s="48"/>
      <c r="M618" s="48"/>
    </row>
    <row r="619" spans="2:13" ht="11.25" customHeight="1" x14ac:dyDescent="0.2">
      <c r="B619" s="54"/>
      <c r="C619" s="54"/>
      <c r="K619" s="48"/>
      <c r="M619" s="48"/>
    </row>
    <row r="620" spans="2:13" ht="11.25" customHeight="1" x14ac:dyDescent="0.2">
      <c r="B620" s="54"/>
      <c r="C620" s="54"/>
      <c r="K620" s="48"/>
      <c r="M620" s="48"/>
    </row>
    <row r="621" spans="2:13" ht="11.25" customHeight="1" x14ac:dyDescent="0.2">
      <c r="B621" s="54"/>
      <c r="C621" s="54"/>
      <c r="K621" s="48"/>
      <c r="M621" s="48"/>
    </row>
    <row r="622" spans="2:13" ht="11.25" customHeight="1" x14ac:dyDescent="0.2">
      <c r="B622" s="54"/>
      <c r="C622" s="54"/>
      <c r="K622" s="48"/>
      <c r="M622" s="48"/>
    </row>
    <row r="623" spans="2:13" ht="11.25" customHeight="1" x14ac:dyDescent="0.2">
      <c r="B623" s="54"/>
      <c r="C623" s="54"/>
      <c r="K623" s="48"/>
      <c r="M623" s="48"/>
    </row>
    <row r="624" spans="2:13" ht="11.25" customHeight="1" x14ac:dyDescent="0.2">
      <c r="B624" s="54"/>
      <c r="C624" s="54"/>
      <c r="K624" s="48"/>
      <c r="M624" s="48"/>
    </row>
    <row r="625" spans="2:13" ht="11.25" customHeight="1" x14ac:dyDescent="0.2">
      <c r="B625" s="54"/>
      <c r="C625" s="54"/>
      <c r="K625" s="48"/>
      <c r="M625" s="48"/>
    </row>
    <row r="626" spans="2:13" ht="11.25" customHeight="1" x14ac:dyDescent="0.2">
      <c r="B626" s="54"/>
      <c r="C626" s="54"/>
      <c r="K626" s="48"/>
      <c r="M626" s="48"/>
    </row>
    <row r="627" spans="2:13" ht="11.25" customHeight="1" x14ac:dyDescent="0.2">
      <c r="B627" s="54"/>
      <c r="C627" s="54"/>
      <c r="K627" s="48"/>
      <c r="M627" s="48"/>
    </row>
    <row r="628" spans="2:13" ht="11.25" customHeight="1" x14ac:dyDescent="0.2">
      <c r="B628" s="54"/>
      <c r="C628" s="54"/>
      <c r="K628" s="48"/>
      <c r="M628" s="48"/>
    </row>
    <row r="629" spans="2:13" ht="11.25" customHeight="1" x14ac:dyDescent="0.2">
      <c r="B629" s="54"/>
      <c r="C629" s="54"/>
      <c r="K629" s="48"/>
      <c r="M629" s="48"/>
    </row>
    <row r="630" spans="2:13" ht="11.25" customHeight="1" x14ac:dyDescent="0.2">
      <c r="B630" s="54"/>
      <c r="C630" s="54"/>
      <c r="K630" s="48"/>
      <c r="M630" s="48"/>
    </row>
    <row r="631" spans="2:13" ht="11.25" customHeight="1" x14ac:dyDescent="0.2">
      <c r="B631" s="54"/>
      <c r="C631" s="54"/>
      <c r="K631" s="48"/>
      <c r="M631" s="48"/>
    </row>
    <row r="632" spans="2:13" ht="11.25" customHeight="1" x14ac:dyDescent="0.2">
      <c r="B632" s="54"/>
      <c r="C632" s="54"/>
      <c r="K632" s="48"/>
      <c r="M632" s="48"/>
    </row>
    <row r="633" spans="2:13" ht="11.25" customHeight="1" x14ac:dyDescent="0.2">
      <c r="B633" s="54"/>
      <c r="C633" s="54"/>
      <c r="K633" s="48"/>
      <c r="M633" s="48"/>
    </row>
    <row r="634" spans="2:13" ht="11.25" customHeight="1" x14ac:dyDescent="0.2">
      <c r="B634" s="54"/>
      <c r="C634" s="54"/>
      <c r="K634" s="48"/>
      <c r="M634" s="48"/>
    </row>
    <row r="635" spans="2:13" ht="11.25" customHeight="1" x14ac:dyDescent="0.2">
      <c r="B635" s="54"/>
      <c r="C635" s="54"/>
      <c r="K635" s="48"/>
      <c r="M635" s="48"/>
    </row>
    <row r="636" spans="2:13" ht="11.25" customHeight="1" x14ac:dyDescent="0.2">
      <c r="B636" s="54"/>
      <c r="C636" s="54"/>
      <c r="K636" s="48"/>
      <c r="M636" s="48"/>
    </row>
    <row r="637" spans="2:13" ht="11.25" customHeight="1" x14ac:dyDescent="0.2">
      <c r="B637" s="54"/>
      <c r="C637" s="54"/>
      <c r="K637" s="48"/>
      <c r="M637" s="48"/>
    </row>
    <row r="638" spans="2:13" ht="11.25" customHeight="1" x14ac:dyDescent="0.2">
      <c r="B638" s="54"/>
      <c r="C638" s="54"/>
      <c r="K638" s="48"/>
      <c r="M638" s="48"/>
    </row>
    <row r="639" spans="2:13" ht="11.25" customHeight="1" x14ac:dyDescent="0.2">
      <c r="B639" s="54"/>
      <c r="C639" s="54"/>
      <c r="K639" s="48"/>
      <c r="M639" s="48"/>
    </row>
    <row r="640" spans="2:13" ht="11.25" customHeight="1" x14ac:dyDescent="0.2">
      <c r="B640" s="54"/>
      <c r="C640" s="54"/>
      <c r="K640" s="48"/>
      <c r="M640" s="48"/>
    </row>
    <row r="641" spans="2:13" ht="11.25" customHeight="1" x14ac:dyDescent="0.2">
      <c r="B641" s="54"/>
      <c r="C641" s="54"/>
      <c r="K641" s="48"/>
      <c r="M641" s="48"/>
    </row>
    <row r="642" spans="2:13" ht="11.25" customHeight="1" x14ac:dyDescent="0.2">
      <c r="B642" s="54"/>
      <c r="C642" s="54"/>
      <c r="K642" s="48"/>
      <c r="M642" s="48"/>
    </row>
    <row r="643" spans="2:13" ht="11.25" customHeight="1" x14ac:dyDescent="0.2">
      <c r="B643" s="54"/>
      <c r="C643" s="54"/>
      <c r="K643" s="48"/>
      <c r="M643" s="48"/>
    </row>
    <row r="644" spans="2:13" ht="11.25" customHeight="1" x14ac:dyDescent="0.2">
      <c r="B644" s="54"/>
      <c r="C644" s="54"/>
      <c r="K644" s="48"/>
      <c r="M644" s="48"/>
    </row>
    <row r="645" spans="2:13" ht="11.25" customHeight="1" x14ac:dyDescent="0.2">
      <c r="B645" s="54"/>
      <c r="C645" s="54"/>
      <c r="K645" s="48"/>
      <c r="M645" s="48"/>
    </row>
    <row r="646" spans="2:13" ht="11.25" customHeight="1" x14ac:dyDescent="0.2">
      <c r="B646" s="54"/>
      <c r="C646" s="54"/>
      <c r="K646" s="48"/>
      <c r="M646" s="48"/>
    </row>
    <row r="647" spans="2:13" ht="11.25" customHeight="1" x14ac:dyDescent="0.2">
      <c r="B647" s="54"/>
      <c r="C647" s="54"/>
      <c r="K647" s="48"/>
      <c r="M647" s="48"/>
    </row>
    <row r="648" spans="2:13" ht="11.25" customHeight="1" x14ac:dyDescent="0.2">
      <c r="B648" s="54"/>
      <c r="C648" s="54"/>
      <c r="K648" s="48"/>
      <c r="M648" s="48"/>
    </row>
    <row r="649" spans="2:13" ht="11.25" customHeight="1" x14ac:dyDescent="0.2">
      <c r="B649" s="54"/>
      <c r="C649" s="54"/>
      <c r="K649" s="48"/>
      <c r="M649" s="48"/>
    </row>
    <row r="650" spans="2:13" ht="11.25" customHeight="1" x14ac:dyDescent="0.2">
      <c r="B650" s="54"/>
      <c r="C650" s="54"/>
      <c r="K650" s="48"/>
      <c r="M650" s="48"/>
    </row>
    <row r="651" spans="2:13" ht="11.25" customHeight="1" x14ac:dyDescent="0.2">
      <c r="B651" s="54"/>
      <c r="C651" s="54"/>
      <c r="K651" s="48"/>
      <c r="M651" s="48"/>
    </row>
    <row r="652" spans="2:13" ht="11.25" customHeight="1" x14ac:dyDescent="0.2">
      <c r="B652" s="54"/>
      <c r="C652" s="54"/>
      <c r="K652" s="48"/>
      <c r="M652" s="48"/>
    </row>
    <row r="653" spans="2:13" ht="11.25" customHeight="1" x14ac:dyDescent="0.2">
      <c r="B653" s="54"/>
      <c r="C653" s="54"/>
      <c r="K653" s="48"/>
      <c r="M653" s="48"/>
    </row>
    <row r="654" spans="2:13" ht="11.25" customHeight="1" x14ac:dyDescent="0.2">
      <c r="B654" s="54"/>
      <c r="C654" s="54"/>
      <c r="K654" s="48"/>
      <c r="M654" s="48"/>
    </row>
    <row r="655" spans="2:13" ht="11.25" customHeight="1" x14ac:dyDescent="0.2">
      <c r="B655" s="54"/>
      <c r="C655" s="54"/>
      <c r="K655" s="48"/>
      <c r="M655" s="48"/>
    </row>
    <row r="656" spans="2:13" ht="11.25" customHeight="1" x14ac:dyDescent="0.2">
      <c r="B656" s="54"/>
      <c r="C656" s="54"/>
      <c r="K656" s="48"/>
      <c r="M656" s="48"/>
    </row>
    <row r="657" spans="2:13" ht="11.25" customHeight="1" x14ac:dyDescent="0.2">
      <c r="B657" s="54"/>
      <c r="C657" s="54"/>
      <c r="K657" s="48"/>
      <c r="M657" s="48"/>
    </row>
    <row r="658" spans="2:13" ht="11.25" customHeight="1" x14ac:dyDescent="0.2">
      <c r="B658" s="54"/>
      <c r="C658" s="54"/>
      <c r="K658" s="48"/>
      <c r="M658" s="48"/>
    </row>
    <row r="659" spans="2:13" ht="11.25" customHeight="1" x14ac:dyDescent="0.2">
      <c r="B659" s="54"/>
      <c r="C659" s="54"/>
      <c r="K659" s="48"/>
      <c r="M659" s="48"/>
    </row>
    <row r="660" spans="2:13" ht="11.25" customHeight="1" x14ac:dyDescent="0.2">
      <c r="B660" s="54"/>
      <c r="C660" s="54"/>
      <c r="K660" s="48"/>
      <c r="M660" s="48"/>
    </row>
    <row r="661" spans="2:13" ht="11.25" customHeight="1" x14ac:dyDescent="0.2">
      <c r="B661" s="54"/>
      <c r="C661" s="54"/>
      <c r="K661" s="48"/>
      <c r="M661" s="48"/>
    </row>
    <row r="662" spans="2:13" ht="11.25" customHeight="1" x14ac:dyDescent="0.2">
      <c r="B662" s="54"/>
      <c r="C662" s="54"/>
      <c r="K662" s="48"/>
      <c r="M662" s="48"/>
    </row>
    <row r="663" spans="2:13" ht="11.25" customHeight="1" x14ac:dyDescent="0.2">
      <c r="B663" s="54"/>
      <c r="C663" s="54"/>
      <c r="K663" s="48"/>
      <c r="M663" s="48"/>
    </row>
    <row r="664" spans="2:13" ht="11.25" customHeight="1" x14ac:dyDescent="0.2">
      <c r="B664" s="54"/>
      <c r="C664" s="54"/>
      <c r="K664" s="48"/>
      <c r="M664" s="48"/>
    </row>
    <row r="665" spans="2:13" ht="11.25" customHeight="1" x14ac:dyDescent="0.2">
      <c r="B665" s="54"/>
      <c r="C665" s="54"/>
      <c r="K665" s="48"/>
      <c r="M665" s="48"/>
    </row>
    <row r="666" spans="2:13" ht="11.25" customHeight="1" x14ac:dyDescent="0.2">
      <c r="B666" s="54"/>
      <c r="C666" s="54"/>
      <c r="K666" s="48"/>
      <c r="M666" s="48"/>
    </row>
    <row r="667" spans="2:13" ht="11.25" customHeight="1" x14ac:dyDescent="0.2">
      <c r="B667" s="54"/>
      <c r="C667" s="54"/>
      <c r="K667" s="48"/>
      <c r="M667" s="48"/>
    </row>
    <row r="668" spans="2:13" ht="11.25" customHeight="1" x14ac:dyDescent="0.2">
      <c r="B668" s="54"/>
      <c r="C668" s="54"/>
      <c r="K668" s="48"/>
      <c r="M668" s="48"/>
    </row>
    <row r="669" spans="2:13" ht="11.25" customHeight="1" x14ac:dyDescent="0.2">
      <c r="B669" s="54"/>
      <c r="C669" s="54"/>
      <c r="K669" s="48"/>
      <c r="M669" s="48"/>
    </row>
    <row r="670" spans="2:13" ht="11.25" customHeight="1" x14ac:dyDescent="0.2">
      <c r="B670" s="54"/>
      <c r="C670" s="54"/>
      <c r="K670" s="48"/>
      <c r="M670" s="48"/>
    </row>
    <row r="671" spans="2:13" ht="11.25" customHeight="1" x14ac:dyDescent="0.2">
      <c r="B671" s="54"/>
      <c r="C671" s="54"/>
      <c r="K671" s="48"/>
      <c r="M671" s="48"/>
    </row>
    <row r="672" spans="2:13" ht="11.25" customHeight="1" x14ac:dyDescent="0.2">
      <c r="B672" s="54"/>
      <c r="C672" s="54"/>
      <c r="K672" s="48"/>
      <c r="M672" s="48"/>
    </row>
    <row r="673" spans="2:13" ht="11.25" customHeight="1" x14ac:dyDescent="0.2">
      <c r="B673" s="54"/>
      <c r="C673" s="54"/>
      <c r="K673" s="48"/>
      <c r="M673" s="48"/>
    </row>
    <row r="674" spans="2:13" ht="11.25" customHeight="1" x14ac:dyDescent="0.2">
      <c r="B674" s="54"/>
      <c r="C674" s="54"/>
      <c r="K674" s="48"/>
      <c r="M674" s="48"/>
    </row>
    <row r="675" spans="2:13" ht="11.25" customHeight="1" x14ac:dyDescent="0.2">
      <c r="B675" s="54"/>
      <c r="C675" s="54"/>
      <c r="K675" s="48"/>
      <c r="M675" s="48"/>
    </row>
    <row r="676" spans="2:13" ht="11.25" customHeight="1" x14ac:dyDescent="0.2">
      <c r="B676" s="54"/>
      <c r="C676" s="54"/>
      <c r="K676" s="48"/>
      <c r="M676" s="48"/>
    </row>
    <row r="677" spans="2:13" ht="11.25" customHeight="1" x14ac:dyDescent="0.2">
      <c r="B677" s="54"/>
      <c r="C677" s="54"/>
      <c r="K677" s="48"/>
      <c r="M677" s="48"/>
    </row>
    <row r="678" spans="2:13" ht="11.25" customHeight="1" x14ac:dyDescent="0.2">
      <c r="B678" s="54"/>
      <c r="C678" s="54"/>
      <c r="K678" s="48"/>
      <c r="M678" s="48"/>
    </row>
    <row r="679" spans="2:13" ht="11.25" customHeight="1" x14ac:dyDescent="0.2">
      <c r="B679" s="54"/>
      <c r="C679" s="54"/>
      <c r="K679" s="48"/>
      <c r="M679" s="48"/>
    </row>
    <row r="680" spans="2:13" ht="11.25" customHeight="1" x14ac:dyDescent="0.2">
      <c r="B680" s="54"/>
      <c r="C680" s="54"/>
      <c r="K680" s="48"/>
      <c r="M680" s="48"/>
    </row>
    <row r="681" spans="2:13" ht="11.25" customHeight="1" x14ac:dyDescent="0.2">
      <c r="B681" s="54"/>
      <c r="C681" s="54"/>
      <c r="K681" s="48"/>
      <c r="M681" s="48"/>
    </row>
    <row r="682" spans="2:13" ht="11.25" customHeight="1" x14ac:dyDescent="0.2">
      <c r="B682" s="54"/>
      <c r="C682" s="54"/>
      <c r="K682" s="48"/>
      <c r="M682" s="48"/>
    </row>
    <row r="683" spans="2:13" ht="11.25" customHeight="1" x14ac:dyDescent="0.2">
      <c r="B683" s="54"/>
      <c r="C683" s="54"/>
      <c r="K683" s="48"/>
      <c r="M683" s="48"/>
    </row>
    <row r="684" spans="2:13" ht="11.25" customHeight="1" x14ac:dyDescent="0.2">
      <c r="B684" s="54"/>
      <c r="C684" s="54"/>
      <c r="K684" s="48"/>
      <c r="M684" s="48"/>
    </row>
    <row r="685" spans="2:13" ht="11.25" customHeight="1" x14ac:dyDescent="0.2">
      <c r="B685" s="54"/>
      <c r="C685" s="54"/>
      <c r="K685" s="48"/>
      <c r="M685" s="48"/>
    </row>
    <row r="686" spans="2:13" ht="11.25" customHeight="1" x14ac:dyDescent="0.2">
      <c r="B686" s="54"/>
      <c r="C686" s="54"/>
      <c r="K686" s="48"/>
      <c r="M686" s="48"/>
    </row>
    <row r="687" spans="2:13" ht="11.25" customHeight="1" x14ac:dyDescent="0.2">
      <c r="B687" s="54"/>
      <c r="C687" s="54"/>
      <c r="K687" s="48"/>
      <c r="M687" s="48"/>
    </row>
    <row r="688" spans="2:13" ht="11.25" customHeight="1" x14ac:dyDescent="0.2">
      <c r="B688" s="54"/>
      <c r="C688" s="54"/>
      <c r="K688" s="48"/>
      <c r="M688" s="48"/>
    </row>
    <row r="689" spans="2:13" ht="11.25" customHeight="1" x14ac:dyDescent="0.2">
      <c r="B689" s="54"/>
      <c r="C689" s="54"/>
      <c r="K689" s="48"/>
      <c r="M689" s="48"/>
    </row>
    <row r="690" spans="2:13" ht="11.25" customHeight="1" x14ac:dyDescent="0.2">
      <c r="B690" s="54"/>
      <c r="C690" s="54"/>
      <c r="K690" s="48"/>
      <c r="M690" s="48"/>
    </row>
    <row r="691" spans="2:13" ht="11.25" customHeight="1" x14ac:dyDescent="0.2">
      <c r="B691" s="54"/>
      <c r="C691" s="54"/>
      <c r="K691" s="48"/>
      <c r="M691" s="48"/>
    </row>
    <row r="692" spans="2:13" ht="11.25" customHeight="1" x14ac:dyDescent="0.2">
      <c r="B692" s="54"/>
      <c r="C692" s="54"/>
      <c r="K692" s="48"/>
      <c r="M692" s="48"/>
    </row>
    <row r="693" spans="2:13" ht="11.25" customHeight="1" x14ac:dyDescent="0.2">
      <c r="B693" s="54"/>
      <c r="C693" s="54"/>
      <c r="K693" s="48"/>
      <c r="M693" s="48"/>
    </row>
    <row r="694" spans="2:13" ht="11.25" customHeight="1" x14ac:dyDescent="0.2">
      <c r="B694" s="54"/>
      <c r="C694" s="54"/>
      <c r="K694" s="48"/>
      <c r="M694" s="48"/>
    </row>
    <row r="695" spans="2:13" ht="11.25" customHeight="1" x14ac:dyDescent="0.2">
      <c r="B695" s="54"/>
      <c r="C695" s="54"/>
      <c r="K695" s="48"/>
      <c r="M695" s="48"/>
    </row>
    <row r="696" spans="2:13" ht="11.25" customHeight="1" x14ac:dyDescent="0.2">
      <c r="B696" s="54"/>
      <c r="C696" s="54"/>
      <c r="K696" s="48"/>
      <c r="M696" s="48"/>
    </row>
    <row r="697" spans="2:13" ht="11.25" customHeight="1" x14ac:dyDescent="0.2">
      <c r="B697" s="54"/>
      <c r="C697" s="54"/>
      <c r="K697" s="48"/>
      <c r="M697" s="48"/>
    </row>
    <row r="698" spans="2:13" ht="11.25" customHeight="1" x14ac:dyDescent="0.2">
      <c r="B698" s="54"/>
      <c r="C698" s="54"/>
      <c r="K698" s="48"/>
      <c r="M698" s="48"/>
    </row>
    <row r="699" spans="2:13" ht="11.25" customHeight="1" x14ac:dyDescent="0.2">
      <c r="B699" s="54"/>
      <c r="C699" s="54"/>
      <c r="K699" s="48"/>
      <c r="M699" s="48"/>
    </row>
    <row r="700" spans="2:13" ht="11.25" customHeight="1" x14ac:dyDescent="0.2">
      <c r="B700" s="54"/>
      <c r="C700" s="54"/>
      <c r="K700" s="48"/>
      <c r="M700" s="48"/>
    </row>
    <row r="701" spans="2:13" ht="11.25" customHeight="1" x14ac:dyDescent="0.2">
      <c r="B701" s="54"/>
      <c r="C701" s="54"/>
      <c r="K701" s="48"/>
      <c r="M701" s="48"/>
    </row>
    <row r="702" spans="2:13" ht="11.25" customHeight="1" x14ac:dyDescent="0.2">
      <c r="B702" s="54"/>
      <c r="C702" s="54"/>
      <c r="K702" s="48"/>
      <c r="M702" s="48"/>
    </row>
    <row r="703" spans="2:13" ht="11.25" customHeight="1" x14ac:dyDescent="0.2">
      <c r="B703" s="54"/>
      <c r="C703" s="54"/>
      <c r="K703" s="48"/>
      <c r="M703" s="48"/>
    </row>
    <row r="704" spans="2:13" ht="11.25" customHeight="1" x14ac:dyDescent="0.2">
      <c r="B704" s="54"/>
      <c r="C704" s="54"/>
      <c r="K704" s="48"/>
      <c r="M704" s="48"/>
    </row>
    <row r="705" spans="2:13" ht="11.25" customHeight="1" x14ac:dyDescent="0.2">
      <c r="B705" s="54"/>
      <c r="C705" s="54"/>
      <c r="K705" s="48"/>
      <c r="M705" s="48"/>
    </row>
    <row r="706" spans="2:13" ht="11.25" customHeight="1" x14ac:dyDescent="0.2">
      <c r="B706" s="54"/>
      <c r="C706" s="54"/>
      <c r="K706" s="48"/>
      <c r="M706" s="48"/>
    </row>
    <row r="707" spans="2:13" ht="11.25" customHeight="1" x14ac:dyDescent="0.2">
      <c r="B707" s="54"/>
      <c r="C707" s="54"/>
      <c r="K707" s="48"/>
      <c r="M707" s="48"/>
    </row>
    <row r="708" spans="2:13" ht="11.25" customHeight="1" x14ac:dyDescent="0.2">
      <c r="B708" s="54"/>
      <c r="C708" s="54"/>
      <c r="K708" s="48"/>
      <c r="M708" s="48"/>
    </row>
    <row r="709" spans="2:13" ht="11.25" customHeight="1" x14ac:dyDescent="0.2">
      <c r="B709" s="54"/>
      <c r="C709" s="54"/>
      <c r="K709" s="48"/>
      <c r="M709" s="48"/>
    </row>
    <row r="710" spans="2:13" ht="11.25" customHeight="1" x14ac:dyDescent="0.2">
      <c r="B710" s="54"/>
      <c r="C710" s="54"/>
      <c r="K710" s="48"/>
      <c r="M710" s="48"/>
    </row>
    <row r="711" spans="2:13" ht="11.25" customHeight="1" x14ac:dyDescent="0.2">
      <c r="B711" s="54"/>
      <c r="C711" s="54"/>
      <c r="K711" s="48"/>
      <c r="M711" s="48"/>
    </row>
    <row r="712" spans="2:13" ht="11.25" customHeight="1" x14ac:dyDescent="0.2">
      <c r="B712" s="54"/>
      <c r="C712" s="54"/>
      <c r="K712" s="48"/>
      <c r="M712" s="48"/>
    </row>
    <row r="713" spans="2:13" ht="11.25" customHeight="1" x14ac:dyDescent="0.2">
      <c r="B713" s="54"/>
      <c r="C713" s="54"/>
      <c r="K713" s="48"/>
      <c r="M713" s="48"/>
    </row>
    <row r="714" spans="2:13" ht="11.25" customHeight="1" x14ac:dyDescent="0.2">
      <c r="B714" s="54"/>
      <c r="C714" s="54"/>
      <c r="K714" s="48"/>
      <c r="M714" s="48"/>
    </row>
    <row r="715" spans="2:13" ht="11.25" customHeight="1" x14ac:dyDescent="0.2">
      <c r="B715" s="54"/>
      <c r="C715" s="54"/>
      <c r="K715" s="48"/>
      <c r="M715" s="48"/>
    </row>
    <row r="716" spans="2:13" ht="11.25" customHeight="1" x14ac:dyDescent="0.2">
      <c r="B716" s="54"/>
      <c r="C716" s="54"/>
      <c r="K716" s="48"/>
      <c r="M716" s="48"/>
    </row>
    <row r="717" spans="2:13" ht="11.25" customHeight="1" x14ac:dyDescent="0.2">
      <c r="B717" s="54"/>
      <c r="C717" s="54"/>
      <c r="K717" s="48"/>
      <c r="M717" s="48"/>
    </row>
    <row r="718" spans="2:13" ht="11.25" customHeight="1" x14ac:dyDescent="0.2">
      <c r="B718" s="54"/>
      <c r="C718" s="54"/>
      <c r="K718" s="48"/>
      <c r="M718" s="48"/>
    </row>
    <row r="719" spans="2:13" ht="11.25" customHeight="1" x14ac:dyDescent="0.2">
      <c r="B719" s="54"/>
      <c r="C719" s="54"/>
      <c r="K719" s="48"/>
      <c r="M719" s="48"/>
    </row>
    <row r="720" spans="2:13" ht="11.25" customHeight="1" x14ac:dyDescent="0.2">
      <c r="B720" s="54"/>
      <c r="C720" s="54"/>
      <c r="K720" s="48"/>
      <c r="M720" s="48"/>
    </row>
    <row r="721" spans="2:13" ht="11.25" customHeight="1" x14ac:dyDescent="0.2">
      <c r="B721" s="54"/>
      <c r="C721" s="54"/>
      <c r="K721" s="48"/>
      <c r="M721" s="48"/>
    </row>
    <row r="722" spans="2:13" ht="11.25" customHeight="1" x14ac:dyDescent="0.2">
      <c r="B722" s="54"/>
      <c r="C722" s="54"/>
      <c r="K722" s="48"/>
      <c r="M722" s="48"/>
    </row>
    <row r="723" spans="2:13" ht="11.25" customHeight="1" x14ac:dyDescent="0.2">
      <c r="B723" s="54"/>
      <c r="C723" s="54"/>
      <c r="K723" s="48"/>
      <c r="M723" s="48"/>
    </row>
    <row r="724" spans="2:13" ht="11.25" customHeight="1" x14ac:dyDescent="0.2">
      <c r="B724" s="54"/>
      <c r="C724" s="54"/>
      <c r="K724" s="48"/>
      <c r="M724" s="48"/>
    </row>
    <row r="725" spans="2:13" ht="11.25" customHeight="1" x14ac:dyDescent="0.2">
      <c r="B725" s="54"/>
      <c r="C725" s="54"/>
      <c r="K725" s="48"/>
      <c r="M725" s="48"/>
    </row>
    <row r="726" spans="2:13" ht="11.25" customHeight="1" x14ac:dyDescent="0.2">
      <c r="B726" s="54"/>
      <c r="C726" s="54"/>
      <c r="K726" s="48"/>
      <c r="M726" s="48"/>
    </row>
    <row r="727" spans="2:13" ht="11.25" customHeight="1" x14ac:dyDescent="0.2">
      <c r="B727" s="54"/>
      <c r="C727" s="54"/>
      <c r="K727" s="48"/>
      <c r="M727" s="48"/>
    </row>
    <row r="728" spans="2:13" ht="11.25" customHeight="1" x14ac:dyDescent="0.2">
      <c r="B728" s="54"/>
      <c r="C728" s="54"/>
      <c r="K728" s="48"/>
      <c r="M728" s="48"/>
    </row>
    <row r="729" spans="2:13" ht="11.25" customHeight="1" x14ac:dyDescent="0.2">
      <c r="B729" s="54"/>
      <c r="C729" s="54"/>
      <c r="K729" s="48"/>
      <c r="M729" s="48"/>
    </row>
    <row r="730" spans="2:13" ht="11.25" customHeight="1" x14ac:dyDescent="0.2">
      <c r="B730" s="54"/>
      <c r="C730" s="54"/>
      <c r="K730" s="48"/>
      <c r="M730" s="48"/>
    </row>
    <row r="731" spans="2:13" ht="11.25" customHeight="1" x14ac:dyDescent="0.2">
      <c r="B731" s="54"/>
      <c r="C731" s="54"/>
      <c r="K731" s="48"/>
      <c r="M731" s="48"/>
    </row>
    <row r="732" spans="2:13" ht="11.25" customHeight="1" x14ac:dyDescent="0.2">
      <c r="B732" s="54"/>
      <c r="C732" s="54"/>
      <c r="K732" s="48"/>
      <c r="M732" s="48"/>
    </row>
    <row r="733" spans="2:13" ht="11.25" customHeight="1" x14ac:dyDescent="0.2">
      <c r="B733" s="54"/>
      <c r="C733" s="54"/>
      <c r="K733" s="48"/>
      <c r="M733" s="48"/>
    </row>
    <row r="734" spans="2:13" ht="11.25" customHeight="1" x14ac:dyDescent="0.2">
      <c r="B734" s="54"/>
      <c r="C734" s="54"/>
      <c r="K734" s="48"/>
      <c r="M734" s="48"/>
    </row>
    <row r="735" spans="2:13" ht="11.25" customHeight="1" x14ac:dyDescent="0.2">
      <c r="B735" s="54"/>
      <c r="C735" s="54"/>
      <c r="K735" s="48"/>
      <c r="M735" s="48"/>
    </row>
    <row r="736" spans="2:13" ht="11.25" customHeight="1" x14ac:dyDescent="0.2">
      <c r="B736" s="54"/>
      <c r="C736" s="54"/>
      <c r="K736" s="48"/>
      <c r="M736" s="48"/>
    </row>
    <row r="737" spans="2:13" ht="11.25" customHeight="1" x14ac:dyDescent="0.2">
      <c r="B737" s="54"/>
      <c r="C737" s="54"/>
      <c r="K737" s="48"/>
      <c r="M737" s="48"/>
    </row>
    <row r="738" spans="2:13" ht="11.25" customHeight="1" x14ac:dyDescent="0.2">
      <c r="B738" s="54"/>
      <c r="C738" s="54"/>
      <c r="K738" s="48"/>
      <c r="M738" s="48"/>
    </row>
    <row r="739" spans="2:13" ht="11.25" customHeight="1" x14ac:dyDescent="0.2">
      <c r="B739" s="54"/>
      <c r="C739" s="54"/>
      <c r="K739" s="48"/>
      <c r="M739" s="48"/>
    </row>
    <row r="740" spans="2:13" ht="11.25" customHeight="1" x14ac:dyDescent="0.2">
      <c r="B740" s="54"/>
      <c r="C740" s="54"/>
      <c r="K740" s="48"/>
      <c r="M740" s="48"/>
    </row>
    <row r="741" spans="2:13" ht="11.25" customHeight="1" x14ac:dyDescent="0.2">
      <c r="B741" s="54"/>
      <c r="C741" s="54"/>
      <c r="K741" s="48"/>
      <c r="M741" s="48"/>
    </row>
    <row r="742" spans="2:13" ht="11.25" customHeight="1" x14ac:dyDescent="0.2">
      <c r="B742" s="54"/>
      <c r="C742" s="54"/>
      <c r="K742" s="48"/>
      <c r="M742" s="48"/>
    </row>
    <row r="743" spans="2:13" ht="11.25" customHeight="1" x14ac:dyDescent="0.2">
      <c r="B743" s="54"/>
      <c r="C743" s="54"/>
      <c r="K743" s="48"/>
      <c r="M743" s="48"/>
    </row>
    <row r="744" spans="2:13" ht="11.25" customHeight="1" x14ac:dyDescent="0.2">
      <c r="B744" s="54"/>
      <c r="C744" s="54"/>
      <c r="K744" s="48"/>
      <c r="M744" s="48"/>
    </row>
    <row r="745" spans="2:13" ht="11.25" customHeight="1" x14ac:dyDescent="0.2">
      <c r="B745" s="54"/>
      <c r="C745" s="54"/>
      <c r="K745" s="48"/>
      <c r="M745" s="48"/>
    </row>
    <row r="746" spans="2:13" ht="11.25" customHeight="1" x14ac:dyDescent="0.2">
      <c r="B746" s="54"/>
      <c r="C746" s="54"/>
      <c r="K746" s="48"/>
      <c r="M746" s="48"/>
    </row>
    <row r="747" spans="2:13" ht="11.25" customHeight="1" x14ac:dyDescent="0.2">
      <c r="B747" s="54"/>
      <c r="C747" s="54"/>
      <c r="K747" s="48"/>
      <c r="M747" s="48"/>
    </row>
    <row r="748" spans="2:13" ht="11.25" customHeight="1" x14ac:dyDescent="0.2">
      <c r="B748" s="54"/>
      <c r="C748" s="54"/>
      <c r="K748" s="48"/>
      <c r="M748" s="48"/>
    </row>
    <row r="749" spans="2:13" ht="11.25" customHeight="1" x14ac:dyDescent="0.2">
      <c r="B749" s="54"/>
      <c r="C749" s="54"/>
      <c r="K749" s="48"/>
      <c r="M749" s="48"/>
    </row>
    <row r="750" spans="2:13" ht="11.25" customHeight="1" x14ac:dyDescent="0.2">
      <c r="B750" s="54"/>
      <c r="C750" s="54"/>
      <c r="K750" s="48"/>
      <c r="M750" s="48"/>
    </row>
    <row r="751" spans="2:13" ht="11.25" customHeight="1" x14ac:dyDescent="0.2">
      <c r="B751" s="54"/>
      <c r="C751" s="54"/>
      <c r="K751" s="48"/>
      <c r="M751" s="48"/>
    </row>
    <row r="752" spans="2:13" ht="11.25" customHeight="1" x14ac:dyDescent="0.2">
      <c r="B752" s="54"/>
      <c r="C752" s="54"/>
      <c r="K752" s="48"/>
      <c r="M752" s="48"/>
    </row>
    <row r="753" spans="2:13" ht="11.25" customHeight="1" x14ac:dyDescent="0.2">
      <c r="B753" s="54"/>
      <c r="C753" s="54"/>
      <c r="K753" s="48"/>
      <c r="M753" s="48"/>
    </row>
    <row r="754" spans="2:13" ht="11.25" customHeight="1" x14ac:dyDescent="0.2">
      <c r="B754" s="54"/>
      <c r="C754" s="54"/>
      <c r="K754" s="48"/>
      <c r="M754" s="48"/>
    </row>
    <row r="755" spans="2:13" ht="11.25" customHeight="1" x14ac:dyDescent="0.2">
      <c r="B755" s="54"/>
      <c r="C755" s="54"/>
      <c r="K755" s="48"/>
      <c r="M755" s="48"/>
    </row>
    <row r="756" spans="2:13" ht="11.25" customHeight="1" x14ac:dyDescent="0.2">
      <c r="B756" s="54"/>
      <c r="C756" s="54"/>
      <c r="K756" s="48"/>
      <c r="M756" s="48"/>
    </row>
    <row r="757" spans="2:13" ht="11.25" customHeight="1" x14ac:dyDescent="0.2">
      <c r="B757" s="54"/>
      <c r="C757" s="54"/>
      <c r="K757" s="48"/>
      <c r="M757" s="48"/>
    </row>
    <row r="758" spans="2:13" ht="11.25" customHeight="1" x14ac:dyDescent="0.2">
      <c r="B758" s="54"/>
      <c r="C758" s="54"/>
      <c r="K758" s="48"/>
      <c r="M758" s="48"/>
    </row>
    <row r="759" spans="2:13" ht="11.25" customHeight="1" x14ac:dyDescent="0.2">
      <c r="B759" s="54"/>
      <c r="C759" s="54"/>
      <c r="K759" s="48"/>
      <c r="M759" s="48"/>
    </row>
    <row r="760" spans="2:13" ht="11.25" customHeight="1" x14ac:dyDescent="0.2">
      <c r="B760" s="54"/>
      <c r="C760" s="54"/>
      <c r="K760" s="48"/>
      <c r="M760" s="48"/>
    </row>
    <row r="761" spans="2:13" ht="11.25" customHeight="1" x14ac:dyDescent="0.2">
      <c r="B761" s="54"/>
      <c r="C761" s="54"/>
      <c r="K761" s="48"/>
      <c r="M761" s="48"/>
    </row>
    <row r="762" spans="2:13" ht="11.25" customHeight="1" x14ac:dyDescent="0.2">
      <c r="B762" s="54"/>
      <c r="C762" s="54"/>
      <c r="K762" s="48"/>
      <c r="M762" s="48"/>
    </row>
    <row r="763" spans="2:13" ht="11.25" customHeight="1" x14ac:dyDescent="0.2">
      <c r="B763" s="54"/>
      <c r="C763" s="54"/>
      <c r="K763" s="48"/>
      <c r="M763" s="48"/>
    </row>
    <row r="764" spans="2:13" ht="11.25" customHeight="1" x14ac:dyDescent="0.2">
      <c r="B764" s="54"/>
      <c r="C764" s="54"/>
      <c r="K764" s="48"/>
      <c r="M764" s="48"/>
    </row>
    <row r="765" spans="2:13" ht="11.25" customHeight="1" x14ac:dyDescent="0.2">
      <c r="B765" s="54"/>
      <c r="C765" s="54"/>
      <c r="K765" s="48"/>
      <c r="M765" s="48"/>
    </row>
    <row r="766" spans="2:13" ht="11.25" customHeight="1" x14ac:dyDescent="0.2">
      <c r="B766" s="54"/>
      <c r="C766" s="54"/>
      <c r="K766" s="48"/>
      <c r="M766" s="48"/>
    </row>
    <row r="767" spans="2:13" ht="11.25" customHeight="1" x14ac:dyDescent="0.2">
      <c r="B767" s="54"/>
      <c r="C767" s="54"/>
      <c r="K767" s="48"/>
      <c r="M767" s="48"/>
    </row>
    <row r="768" spans="2:13" ht="11.25" customHeight="1" x14ac:dyDescent="0.2">
      <c r="B768" s="54"/>
      <c r="C768" s="54"/>
      <c r="K768" s="48"/>
      <c r="M768" s="48"/>
    </row>
    <row r="769" spans="2:13" ht="11.25" customHeight="1" x14ac:dyDescent="0.2">
      <c r="B769" s="54"/>
      <c r="C769" s="54"/>
      <c r="K769" s="48"/>
      <c r="M769" s="48"/>
    </row>
    <row r="770" spans="2:13" ht="11.25" customHeight="1" x14ac:dyDescent="0.2">
      <c r="B770" s="54"/>
      <c r="C770" s="54"/>
      <c r="K770" s="48"/>
      <c r="M770" s="48"/>
    </row>
    <row r="771" spans="2:13" ht="11.25" customHeight="1" x14ac:dyDescent="0.2">
      <c r="B771" s="54"/>
      <c r="C771" s="54"/>
      <c r="K771" s="48"/>
      <c r="M771" s="48"/>
    </row>
    <row r="772" spans="2:13" ht="11.25" customHeight="1" x14ac:dyDescent="0.2">
      <c r="B772" s="54"/>
      <c r="C772" s="54"/>
      <c r="K772" s="48"/>
      <c r="M772" s="48"/>
    </row>
    <row r="773" spans="2:13" ht="11.25" customHeight="1" x14ac:dyDescent="0.2">
      <c r="B773" s="54"/>
      <c r="C773" s="54"/>
      <c r="K773" s="48"/>
      <c r="M773" s="48"/>
    </row>
    <row r="774" spans="2:13" ht="11.25" customHeight="1" x14ac:dyDescent="0.2">
      <c r="B774" s="54"/>
      <c r="C774" s="54"/>
      <c r="K774" s="48"/>
      <c r="M774" s="48"/>
    </row>
    <row r="775" spans="2:13" ht="11.25" customHeight="1" x14ac:dyDescent="0.2">
      <c r="B775" s="54"/>
      <c r="C775" s="54"/>
      <c r="K775" s="48"/>
      <c r="M775" s="48"/>
    </row>
    <row r="776" spans="2:13" ht="11.25" customHeight="1" x14ac:dyDescent="0.2">
      <c r="B776" s="54"/>
      <c r="C776" s="54"/>
      <c r="K776" s="48"/>
      <c r="M776" s="48"/>
    </row>
    <row r="777" spans="2:13" ht="11.25" customHeight="1" x14ac:dyDescent="0.2">
      <c r="B777" s="54"/>
      <c r="C777" s="54"/>
      <c r="K777" s="48"/>
      <c r="M777" s="48"/>
    </row>
    <row r="778" spans="2:13" ht="11.25" customHeight="1" x14ac:dyDescent="0.2">
      <c r="B778" s="54"/>
      <c r="C778" s="54"/>
      <c r="K778" s="48"/>
      <c r="M778" s="48"/>
    </row>
    <row r="779" spans="2:13" ht="11.25" customHeight="1" x14ac:dyDescent="0.2">
      <c r="B779" s="54"/>
      <c r="C779" s="54"/>
      <c r="K779" s="48"/>
      <c r="M779" s="48"/>
    </row>
    <row r="780" spans="2:13" ht="11.25" customHeight="1" x14ac:dyDescent="0.2">
      <c r="B780" s="54"/>
      <c r="C780" s="54"/>
      <c r="K780" s="48"/>
      <c r="M780" s="48"/>
    </row>
    <row r="781" spans="2:13" ht="11.25" customHeight="1" x14ac:dyDescent="0.2">
      <c r="B781" s="54"/>
      <c r="C781" s="54"/>
      <c r="K781" s="48"/>
      <c r="M781" s="48"/>
    </row>
    <row r="782" spans="2:13" ht="11.25" customHeight="1" x14ac:dyDescent="0.2">
      <c r="B782" s="54"/>
      <c r="C782" s="54"/>
      <c r="K782" s="48"/>
      <c r="M782" s="48"/>
    </row>
    <row r="783" spans="2:13" ht="11.25" customHeight="1" x14ac:dyDescent="0.2">
      <c r="B783" s="54"/>
      <c r="C783" s="54"/>
      <c r="K783" s="48"/>
      <c r="M783" s="48"/>
    </row>
    <row r="784" spans="2:13" ht="11.25" customHeight="1" x14ac:dyDescent="0.2">
      <c r="B784" s="54"/>
      <c r="C784" s="54"/>
      <c r="K784" s="48"/>
      <c r="M784" s="48"/>
    </row>
    <row r="785" spans="2:13" ht="11.25" customHeight="1" x14ac:dyDescent="0.2">
      <c r="B785" s="54"/>
      <c r="C785" s="54"/>
      <c r="K785" s="48"/>
      <c r="M785" s="48"/>
    </row>
    <row r="786" spans="2:13" ht="11.25" customHeight="1" x14ac:dyDescent="0.2">
      <c r="B786" s="54"/>
      <c r="C786" s="54"/>
      <c r="K786" s="48"/>
      <c r="M786" s="48"/>
    </row>
    <row r="787" spans="2:13" ht="11.25" customHeight="1" x14ac:dyDescent="0.2">
      <c r="B787" s="54"/>
      <c r="C787" s="54"/>
      <c r="K787" s="48"/>
      <c r="M787" s="48"/>
    </row>
    <row r="788" spans="2:13" ht="11.25" customHeight="1" x14ac:dyDescent="0.2">
      <c r="B788" s="54"/>
      <c r="C788" s="54"/>
      <c r="K788" s="48"/>
      <c r="M788" s="48"/>
    </row>
    <row r="789" spans="2:13" ht="11.25" customHeight="1" x14ac:dyDescent="0.2">
      <c r="B789" s="54"/>
      <c r="C789" s="54"/>
      <c r="K789" s="48"/>
      <c r="M789" s="48"/>
    </row>
    <row r="790" spans="2:13" ht="11.25" customHeight="1" x14ac:dyDescent="0.2">
      <c r="B790" s="54"/>
      <c r="C790" s="54"/>
      <c r="K790" s="48"/>
      <c r="M790" s="48"/>
    </row>
    <row r="791" spans="2:13" ht="11.25" customHeight="1" x14ac:dyDescent="0.2">
      <c r="B791" s="54"/>
      <c r="C791" s="54"/>
      <c r="K791" s="48"/>
      <c r="M791" s="48"/>
    </row>
    <row r="792" spans="2:13" ht="11.25" customHeight="1" x14ac:dyDescent="0.2">
      <c r="B792" s="54"/>
      <c r="C792" s="54"/>
      <c r="K792" s="48"/>
      <c r="M792" s="48"/>
    </row>
    <row r="793" spans="2:13" ht="11.25" customHeight="1" x14ac:dyDescent="0.2">
      <c r="B793" s="54"/>
      <c r="C793" s="54"/>
      <c r="K793" s="48"/>
      <c r="M793" s="48"/>
    </row>
    <row r="794" spans="2:13" ht="11.25" customHeight="1" x14ac:dyDescent="0.2">
      <c r="B794" s="54"/>
      <c r="C794" s="54"/>
      <c r="K794" s="48"/>
      <c r="M794" s="48"/>
    </row>
    <row r="795" spans="2:13" ht="11.25" customHeight="1" x14ac:dyDescent="0.2">
      <c r="B795" s="54"/>
      <c r="C795" s="54"/>
      <c r="K795" s="48"/>
      <c r="M795" s="48"/>
    </row>
    <row r="796" spans="2:13" ht="11.25" customHeight="1" x14ac:dyDescent="0.2">
      <c r="B796" s="54"/>
      <c r="C796" s="54"/>
      <c r="K796" s="48"/>
      <c r="M796" s="48"/>
    </row>
    <row r="797" spans="2:13" ht="11.25" customHeight="1" x14ac:dyDescent="0.2">
      <c r="B797" s="54"/>
      <c r="C797" s="54"/>
      <c r="K797" s="48"/>
      <c r="M797" s="48"/>
    </row>
    <row r="798" spans="2:13" ht="11.25" customHeight="1" x14ac:dyDescent="0.2">
      <c r="B798" s="54"/>
      <c r="C798" s="54"/>
      <c r="K798" s="48"/>
      <c r="M798" s="48"/>
    </row>
    <row r="799" spans="2:13" ht="11.25" customHeight="1" x14ac:dyDescent="0.2">
      <c r="B799" s="54"/>
      <c r="C799" s="54"/>
      <c r="K799" s="48"/>
      <c r="M799" s="48"/>
    </row>
    <row r="800" spans="2:13" ht="11.25" customHeight="1" x14ac:dyDescent="0.2">
      <c r="B800" s="54"/>
      <c r="C800" s="54"/>
      <c r="K800" s="48"/>
      <c r="M800" s="48"/>
    </row>
    <row r="801" spans="2:13" ht="11.25" customHeight="1" x14ac:dyDescent="0.2">
      <c r="B801" s="54"/>
      <c r="C801" s="54"/>
      <c r="K801" s="48"/>
      <c r="M801" s="48"/>
    </row>
    <row r="802" spans="2:13" ht="11.25" customHeight="1" x14ac:dyDescent="0.2">
      <c r="B802" s="54"/>
      <c r="C802" s="54"/>
      <c r="K802" s="48"/>
      <c r="M802" s="48"/>
    </row>
    <row r="803" spans="2:13" ht="11.25" customHeight="1" x14ac:dyDescent="0.2">
      <c r="B803" s="54"/>
      <c r="C803" s="54"/>
      <c r="K803" s="48"/>
      <c r="M803" s="48"/>
    </row>
    <row r="804" spans="2:13" ht="11.25" customHeight="1" x14ac:dyDescent="0.2">
      <c r="B804" s="54"/>
      <c r="C804" s="54"/>
      <c r="K804" s="48"/>
      <c r="M804" s="48"/>
    </row>
    <row r="805" spans="2:13" ht="11.25" customHeight="1" x14ac:dyDescent="0.2">
      <c r="B805" s="54"/>
      <c r="C805" s="54"/>
      <c r="K805" s="48"/>
      <c r="M805" s="48"/>
    </row>
    <row r="806" spans="2:13" ht="11.25" customHeight="1" x14ac:dyDescent="0.2">
      <c r="B806" s="54"/>
      <c r="C806" s="54"/>
      <c r="K806" s="48"/>
      <c r="M806" s="48"/>
    </row>
    <row r="807" spans="2:13" ht="11.25" customHeight="1" x14ac:dyDescent="0.2">
      <c r="B807" s="54"/>
      <c r="C807" s="54"/>
      <c r="K807" s="48"/>
      <c r="M807" s="48"/>
    </row>
    <row r="808" spans="2:13" ht="11.25" customHeight="1" x14ac:dyDescent="0.2">
      <c r="B808" s="54"/>
      <c r="C808" s="54"/>
      <c r="K808" s="48"/>
      <c r="M808" s="48"/>
    </row>
    <row r="809" spans="2:13" ht="11.25" customHeight="1" x14ac:dyDescent="0.2">
      <c r="B809" s="54"/>
      <c r="C809" s="54"/>
      <c r="K809" s="48"/>
      <c r="M809" s="48"/>
    </row>
    <row r="810" spans="2:13" ht="11.25" customHeight="1" x14ac:dyDescent="0.2">
      <c r="B810" s="54"/>
      <c r="C810" s="54"/>
      <c r="K810" s="48"/>
      <c r="M810" s="48"/>
    </row>
    <row r="811" spans="2:13" ht="11.25" customHeight="1" x14ac:dyDescent="0.2">
      <c r="B811" s="54"/>
      <c r="C811" s="54"/>
      <c r="K811" s="48"/>
      <c r="M811" s="48"/>
    </row>
    <row r="812" spans="2:13" ht="11.25" customHeight="1" x14ac:dyDescent="0.2">
      <c r="B812" s="54"/>
      <c r="C812" s="54"/>
      <c r="K812" s="48"/>
      <c r="M812" s="48"/>
    </row>
    <row r="813" spans="2:13" ht="11.25" customHeight="1" x14ac:dyDescent="0.2">
      <c r="B813" s="54"/>
      <c r="C813" s="54"/>
      <c r="K813" s="48"/>
      <c r="M813" s="48"/>
    </row>
    <row r="814" spans="2:13" ht="11.25" customHeight="1" x14ac:dyDescent="0.2">
      <c r="B814" s="54"/>
      <c r="C814" s="54"/>
      <c r="K814" s="48"/>
      <c r="M814" s="48"/>
    </row>
    <row r="815" spans="2:13" ht="11.25" customHeight="1" x14ac:dyDescent="0.2">
      <c r="B815" s="54"/>
      <c r="C815" s="54"/>
      <c r="K815" s="48"/>
      <c r="M815" s="48"/>
    </row>
    <row r="816" spans="2:13" ht="11.25" customHeight="1" x14ac:dyDescent="0.2">
      <c r="B816" s="54"/>
      <c r="C816" s="54"/>
      <c r="K816" s="48"/>
      <c r="M816" s="48"/>
    </row>
    <row r="817" spans="2:13" ht="11.25" customHeight="1" x14ac:dyDescent="0.2">
      <c r="B817" s="54"/>
      <c r="C817" s="54"/>
      <c r="K817" s="48"/>
      <c r="M817" s="48"/>
    </row>
    <row r="818" spans="2:13" ht="11.25" customHeight="1" x14ac:dyDescent="0.2">
      <c r="B818" s="54"/>
      <c r="C818" s="54"/>
      <c r="K818" s="48"/>
      <c r="M818" s="48"/>
    </row>
    <row r="819" spans="2:13" ht="11.25" customHeight="1" x14ac:dyDescent="0.2">
      <c r="B819" s="54"/>
      <c r="C819" s="54"/>
      <c r="K819" s="48"/>
      <c r="M819" s="48"/>
    </row>
    <row r="820" spans="2:13" ht="11.25" customHeight="1" x14ac:dyDescent="0.2">
      <c r="B820" s="54"/>
      <c r="C820" s="54"/>
      <c r="K820" s="48"/>
      <c r="M820" s="48"/>
    </row>
    <row r="821" spans="2:13" ht="11.25" customHeight="1" x14ac:dyDescent="0.2">
      <c r="B821" s="54"/>
      <c r="C821" s="54"/>
      <c r="K821" s="48"/>
      <c r="M821" s="48"/>
    </row>
    <row r="822" spans="2:13" ht="11.25" customHeight="1" x14ac:dyDescent="0.2">
      <c r="B822" s="54"/>
      <c r="C822" s="54"/>
      <c r="K822" s="48"/>
      <c r="M822" s="48"/>
    </row>
    <row r="823" spans="2:13" ht="11.25" customHeight="1" x14ac:dyDescent="0.2">
      <c r="B823" s="54"/>
      <c r="C823" s="54"/>
      <c r="K823" s="48"/>
      <c r="M823" s="48"/>
    </row>
    <row r="824" spans="2:13" ht="11.25" customHeight="1" x14ac:dyDescent="0.2">
      <c r="B824" s="54"/>
      <c r="C824" s="54"/>
      <c r="K824" s="48"/>
      <c r="M824" s="48"/>
    </row>
    <row r="825" spans="2:13" ht="11.25" customHeight="1" x14ac:dyDescent="0.2">
      <c r="B825" s="54"/>
      <c r="C825" s="54"/>
      <c r="K825" s="48"/>
      <c r="M825" s="48"/>
    </row>
    <row r="826" spans="2:13" ht="11.25" customHeight="1" x14ac:dyDescent="0.2">
      <c r="B826" s="54"/>
      <c r="C826" s="54"/>
      <c r="K826" s="48"/>
      <c r="M826" s="48"/>
    </row>
    <row r="827" spans="2:13" ht="11.25" customHeight="1" x14ac:dyDescent="0.2">
      <c r="B827" s="54"/>
      <c r="C827" s="54"/>
      <c r="K827" s="48"/>
      <c r="M827" s="48"/>
    </row>
    <row r="828" spans="2:13" ht="11.25" customHeight="1" x14ac:dyDescent="0.2">
      <c r="B828" s="54"/>
      <c r="C828" s="54"/>
      <c r="K828" s="48"/>
      <c r="M828" s="48"/>
    </row>
    <row r="829" spans="2:13" ht="11.25" customHeight="1" x14ac:dyDescent="0.2">
      <c r="B829" s="54"/>
      <c r="C829" s="54"/>
      <c r="K829" s="48"/>
      <c r="M829" s="48"/>
    </row>
    <row r="830" spans="2:13" ht="11.25" customHeight="1" x14ac:dyDescent="0.2">
      <c r="B830" s="54"/>
      <c r="C830" s="54"/>
      <c r="K830" s="48"/>
      <c r="M830" s="48"/>
    </row>
    <row r="831" spans="2:13" ht="11.25" customHeight="1" x14ac:dyDescent="0.2">
      <c r="B831" s="54"/>
      <c r="C831" s="54"/>
      <c r="K831" s="48"/>
      <c r="M831" s="48"/>
    </row>
    <row r="832" spans="2:13" ht="11.25" customHeight="1" x14ac:dyDescent="0.2">
      <c r="B832" s="54"/>
      <c r="C832" s="54"/>
      <c r="K832" s="48"/>
      <c r="M832" s="48"/>
    </row>
    <row r="833" spans="2:13" ht="11.25" customHeight="1" x14ac:dyDescent="0.2">
      <c r="B833" s="54"/>
      <c r="C833" s="54"/>
      <c r="K833" s="48"/>
      <c r="M833" s="48"/>
    </row>
    <row r="834" spans="2:13" ht="11.25" customHeight="1" x14ac:dyDescent="0.2">
      <c r="B834" s="54"/>
      <c r="C834" s="54"/>
      <c r="K834" s="48"/>
      <c r="M834" s="48"/>
    </row>
    <row r="835" spans="2:13" ht="11.25" customHeight="1" x14ac:dyDescent="0.2">
      <c r="B835" s="54"/>
      <c r="C835" s="54"/>
      <c r="K835" s="48"/>
      <c r="M835" s="48"/>
    </row>
    <row r="836" spans="2:13" ht="11.25" customHeight="1" x14ac:dyDescent="0.2">
      <c r="B836" s="54"/>
      <c r="C836" s="54"/>
      <c r="K836" s="48"/>
      <c r="M836" s="48"/>
    </row>
    <row r="837" spans="2:13" ht="11.25" customHeight="1" x14ac:dyDescent="0.2">
      <c r="B837" s="54"/>
      <c r="C837" s="54"/>
      <c r="K837" s="48"/>
      <c r="M837" s="48"/>
    </row>
    <row r="838" spans="2:13" ht="11.25" customHeight="1" x14ac:dyDescent="0.2">
      <c r="B838" s="54"/>
      <c r="C838" s="54"/>
      <c r="K838" s="48"/>
      <c r="M838" s="48"/>
    </row>
    <row r="839" spans="2:13" ht="11.25" customHeight="1" x14ac:dyDescent="0.2">
      <c r="B839" s="54"/>
      <c r="C839" s="54"/>
      <c r="K839" s="48"/>
      <c r="M839" s="48"/>
    </row>
    <row r="840" spans="2:13" ht="11.25" customHeight="1" x14ac:dyDescent="0.2">
      <c r="B840" s="54"/>
      <c r="C840" s="54"/>
      <c r="K840" s="48"/>
      <c r="M840" s="48"/>
    </row>
    <row r="841" spans="2:13" ht="11.25" customHeight="1" x14ac:dyDescent="0.2">
      <c r="B841" s="54"/>
      <c r="C841" s="54"/>
      <c r="K841" s="48"/>
      <c r="M841" s="48"/>
    </row>
    <row r="842" spans="2:13" ht="11.25" customHeight="1" x14ac:dyDescent="0.2">
      <c r="B842" s="54"/>
      <c r="C842" s="54"/>
      <c r="K842" s="48"/>
      <c r="M842" s="48"/>
    </row>
    <row r="843" spans="2:13" ht="11.25" customHeight="1" x14ac:dyDescent="0.2">
      <c r="B843" s="54"/>
      <c r="C843" s="54"/>
      <c r="K843" s="48"/>
      <c r="M843" s="48"/>
    </row>
    <row r="844" spans="2:13" ht="11.25" customHeight="1" x14ac:dyDescent="0.2">
      <c r="B844" s="54"/>
      <c r="C844" s="54"/>
      <c r="K844" s="48"/>
      <c r="M844" s="48"/>
    </row>
    <row r="845" spans="2:13" ht="11.25" customHeight="1" x14ac:dyDescent="0.2">
      <c r="B845" s="54"/>
      <c r="C845" s="54"/>
      <c r="K845" s="48"/>
      <c r="M845" s="48"/>
    </row>
    <row r="846" spans="2:13" ht="11.25" customHeight="1" x14ac:dyDescent="0.2">
      <c r="B846" s="54"/>
      <c r="C846" s="54"/>
      <c r="K846" s="48"/>
      <c r="M846" s="48"/>
    </row>
    <row r="847" spans="2:13" ht="11.25" customHeight="1" x14ac:dyDescent="0.2">
      <c r="B847" s="54"/>
      <c r="C847" s="54"/>
      <c r="K847" s="48"/>
      <c r="M847" s="48"/>
    </row>
    <row r="848" spans="2:13" ht="11.25" customHeight="1" x14ac:dyDescent="0.2">
      <c r="B848" s="54"/>
      <c r="C848" s="54"/>
      <c r="K848" s="48"/>
      <c r="M848" s="48"/>
    </row>
    <row r="849" spans="2:13" ht="11.25" customHeight="1" x14ac:dyDescent="0.2">
      <c r="B849" s="54"/>
      <c r="C849" s="54"/>
      <c r="K849" s="48"/>
      <c r="M849" s="48"/>
    </row>
    <row r="850" spans="2:13" ht="11.25" customHeight="1" x14ac:dyDescent="0.2">
      <c r="B850" s="54"/>
      <c r="C850" s="54"/>
      <c r="K850" s="48"/>
      <c r="M850" s="48"/>
    </row>
    <row r="851" spans="2:13" ht="11.25" customHeight="1" x14ac:dyDescent="0.2">
      <c r="B851" s="54"/>
      <c r="C851" s="54"/>
      <c r="K851" s="48"/>
      <c r="M851" s="48"/>
    </row>
    <row r="852" spans="2:13" ht="11.25" customHeight="1" x14ac:dyDescent="0.2">
      <c r="B852" s="54"/>
      <c r="C852" s="54"/>
      <c r="K852" s="48"/>
      <c r="M852" s="48"/>
    </row>
    <row r="853" spans="2:13" ht="11.25" customHeight="1" x14ac:dyDescent="0.2">
      <c r="B853" s="54"/>
      <c r="C853" s="54"/>
      <c r="K853" s="48"/>
      <c r="M853" s="48"/>
    </row>
    <row r="854" spans="2:13" ht="11.25" customHeight="1" x14ac:dyDescent="0.2">
      <c r="B854" s="54"/>
      <c r="C854" s="54"/>
      <c r="K854" s="48"/>
      <c r="M854" s="48"/>
    </row>
    <row r="855" spans="2:13" ht="11.25" customHeight="1" x14ac:dyDescent="0.2">
      <c r="B855" s="54"/>
      <c r="C855" s="54"/>
      <c r="K855" s="48"/>
      <c r="M855" s="48"/>
    </row>
    <row r="856" spans="2:13" ht="11.25" customHeight="1" x14ac:dyDescent="0.2">
      <c r="B856" s="54"/>
      <c r="C856" s="54"/>
      <c r="K856" s="48"/>
      <c r="M856" s="48"/>
    </row>
    <row r="857" spans="2:13" ht="11.25" customHeight="1" x14ac:dyDescent="0.2">
      <c r="B857" s="54"/>
      <c r="C857" s="54"/>
      <c r="K857" s="48"/>
      <c r="M857" s="48"/>
    </row>
    <row r="858" spans="2:13" ht="11.25" customHeight="1" x14ac:dyDescent="0.2">
      <c r="B858" s="54"/>
      <c r="C858" s="54"/>
      <c r="K858" s="48"/>
      <c r="M858" s="48"/>
    </row>
    <row r="859" spans="2:13" ht="11.25" customHeight="1" x14ac:dyDescent="0.2">
      <c r="B859" s="54"/>
      <c r="C859" s="54"/>
      <c r="K859" s="48"/>
      <c r="M859" s="48"/>
    </row>
    <row r="860" spans="2:13" ht="11.25" customHeight="1" x14ac:dyDescent="0.2">
      <c r="B860" s="54"/>
      <c r="C860" s="54"/>
      <c r="K860" s="48"/>
      <c r="M860" s="48"/>
    </row>
    <row r="861" spans="2:13" ht="11.25" customHeight="1" x14ac:dyDescent="0.2">
      <c r="B861" s="54"/>
      <c r="C861" s="54"/>
      <c r="K861" s="48"/>
      <c r="M861" s="48"/>
    </row>
    <row r="862" spans="2:13" ht="11.25" customHeight="1" x14ac:dyDescent="0.2">
      <c r="B862" s="54"/>
      <c r="C862" s="54"/>
      <c r="K862" s="48"/>
      <c r="M862" s="48"/>
    </row>
    <row r="863" spans="2:13" ht="11.25" customHeight="1" x14ac:dyDescent="0.2">
      <c r="B863" s="54"/>
      <c r="C863" s="54"/>
      <c r="K863" s="48"/>
      <c r="M863" s="48"/>
    </row>
    <row r="864" spans="2:13" ht="11.25" customHeight="1" x14ac:dyDescent="0.2">
      <c r="B864" s="54"/>
      <c r="C864" s="54"/>
      <c r="K864" s="48"/>
      <c r="M864" s="48"/>
    </row>
    <row r="865" spans="2:13" ht="11.25" customHeight="1" x14ac:dyDescent="0.2">
      <c r="B865" s="54"/>
      <c r="C865" s="54"/>
      <c r="K865" s="48"/>
      <c r="M865" s="48"/>
    </row>
    <row r="866" spans="2:13" ht="11.25" customHeight="1" x14ac:dyDescent="0.2">
      <c r="B866" s="54"/>
      <c r="C866" s="54"/>
      <c r="K866" s="48"/>
      <c r="M866" s="48"/>
    </row>
    <row r="867" spans="2:13" ht="11.25" customHeight="1" x14ac:dyDescent="0.2">
      <c r="B867" s="54"/>
      <c r="C867" s="54"/>
      <c r="K867" s="48"/>
      <c r="M867" s="48"/>
    </row>
    <row r="868" spans="2:13" ht="11.25" customHeight="1" x14ac:dyDescent="0.2">
      <c r="B868" s="54"/>
      <c r="C868" s="54"/>
      <c r="K868" s="48"/>
      <c r="M868" s="48"/>
    </row>
    <row r="869" spans="2:13" ht="11.25" customHeight="1" x14ac:dyDescent="0.2">
      <c r="B869" s="54"/>
      <c r="C869" s="54"/>
      <c r="K869" s="48"/>
      <c r="M869" s="48"/>
    </row>
    <row r="870" spans="2:13" ht="11.25" customHeight="1" x14ac:dyDescent="0.2">
      <c r="B870" s="54"/>
      <c r="C870" s="54"/>
      <c r="K870" s="48"/>
      <c r="M870" s="48"/>
    </row>
    <row r="871" spans="2:13" ht="11.25" customHeight="1" x14ac:dyDescent="0.2">
      <c r="B871" s="54"/>
      <c r="C871" s="54"/>
      <c r="K871" s="48"/>
      <c r="M871" s="48"/>
    </row>
    <row r="872" spans="2:13" ht="11.25" customHeight="1" x14ac:dyDescent="0.2">
      <c r="B872" s="54"/>
      <c r="C872" s="54"/>
      <c r="K872" s="48"/>
      <c r="M872" s="48"/>
    </row>
    <row r="873" spans="2:13" ht="11.25" customHeight="1" x14ac:dyDescent="0.2">
      <c r="B873" s="54"/>
      <c r="C873" s="54"/>
      <c r="K873" s="48"/>
      <c r="M873" s="48"/>
    </row>
    <row r="874" spans="2:13" ht="11.25" customHeight="1" x14ac:dyDescent="0.2">
      <c r="B874" s="54"/>
      <c r="C874" s="54"/>
      <c r="K874" s="48"/>
      <c r="M874" s="48"/>
    </row>
    <row r="875" spans="2:13" ht="11.25" customHeight="1" x14ac:dyDescent="0.2">
      <c r="B875" s="54"/>
      <c r="C875" s="54"/>
      <c r="K875" s="48"/>
      <c r="M875" s="48"/>
    </row>
    <row r="876" spans="2:13" ht="11.25" customHeight="1" x14ac:dyDescent="0.2">
      <c r="B876" s="54"/>
      <c r="C876" s="54"/>
      <c r="K876" s="48"/>
      <c r="M876" s="48"/>
    </row>
    <row r="877" spans="2:13" ht="11.25" customHeight="1" x14ac:dyDescent="0.2">
      <c r="B877" s="54"/>
      <c r="C877" s="54"/>
      <c r="K877" s="48"/>
      <c r="M877" s="48"/>
    </row>
    <row r="878" spans="2:13" ht="11.25" customHeight="1" x14ac:dyDescent="0.2">
      <c r="B878" s="54"/>
      <c r="C878" s="54"/>
      <c r="K878" s="48"/>
      <c r="M878" s="48"/>
    </row>
    <row r="879" spans="2:13" ht="11.25" customHeight="1" x14ac:dyDescent="0.2">
      <c r="B879" s="54"/>
      <c r="C879" s="54"/>
      <c r="K879" s="48"/>
      <c r="M879" s="48"/>
    </row>
    <row r="880" spans="2:13" ht="11.25" customHeight="1" x14ac:dyDescent="0.2">
      <c r="B880" s="54"/>
      <c r="C880" s="54"/>
      <c r="K880" s="48"/>
      <c r="M880" s="48"/>
    </row>
    <row r="881" spans="2:13" ht="11.25" customHeight="1" x14ac:dyDescent="0.2">
      <c r="B881" s="54"/>
      <c r="C881" s="54"/>
      <c r="K881" s="48"/>
      <c r="M881" s="48"/>
    </row>
    <row r="882" spans="2:13" ht="11.25" customHeight="1" x14ac:dyDescent="0.2">
      <c r="B882" s="54"/>
      <c r="C882" s="54"/>
      <c r="K882" s="48"/>
      <c r="M882" s="48"/>
    </row>
    <row r="883" spans="2:13" ht="11.25" customHeight="1" x14ac:dyDescent="0.2">
      <c r="B883" s="54"/>
      <c r="C883" s="54"/>
      <c r="K883" s="48"/>
      <c r="M883" s="48"/>
    </row>
    <row r="884" spans="2:13" ht="11.25" customHeight="1" x14ac:dyDescent="0.2">
      <c r="B884" s="54"/>
      <c r="C884" s="54"/>
      <c r="K884" s="48"/>
      <c r="M884" s="48"/>
    </row>
    <row r="885" spans="2:13" ht="11.25" customHeight="1" x14ac:dyDescent="0.2">
      <c r="B885" s="54"/>
      <c r="C885" s="54"/>
      <c r="K885" s="48"/>
      <c r="M885" s="48"/>
    </row>
    <row r="886" spans="2:13" ht="11.25" customHeight="1" x14ac:dyDescent="0.2">
      <c r="B886" s="54"/>
      <c r="C886" s="54"/>
      <c r="K886" s="48"/>
      <c r="M886" s="48"/>
    </row>
    <row r="887" spans="2:13" ht="11.25" customHeight="1" x14ac:dyDescent="0.2">
      <c r="B887" s="54"/>
      <c r="C887" s="54"/>
      <c r="K887" s="48"/>
      <c r="M887" s="48"/>
    </row>
    <row r="888" spans="2:13" ht="11.25" customHeight="1" x14ac:dyDescent="0.2">
      <c r="B888" s="54"/>
      <c r="C888" s="54"/>
      <c r="K888" s="48"/>
      <c r="M888" s="48"/>
    </row>
    <row r="889" spans="2:13" ht="11.25" customHeight="1" x14ac:dyDescent="0.2">
      <c r="B889" s="54"/>
      <c r="C889" s="54"/>
      <c r="K889" s="48"/>
      <c r="M889" s="48"/>
    </row>
    <row r="890" spans="2:13" ht="11.25" customHeight="1" x14ac:dyDescent="0.2">
      <c r="B890" s="54"/>
      <c r="C890" s="54"/>
      <c r="K890" s="48"/>
      <c r="M890" s="48"/>
    </row>
    <row r="891" spans="2:13" ht="11.25" customHeight="1" x14ac:dyDescent="0.2">
      <c r="B891" s="54"/>
      <c r="C891" s="54"/>
      <c r="K891" s="48"/>
      <c r="M891" s="48"/>
    </row>
    <row r="892" spans="2:13" ht="11.25" customHeight="1" x14ac:dyDescent="0.2">
      <c r="B892" s="54"/>
      <c r="C892" s="54"/>
      <c r="K892" s="48"/>
      <c r="M892" s="48"/>
    </row>
    <row r="893" spans="2:13" ht="11.25" customHeight="1" x14ac:dyDescent="0.2">
      <c r="B893" s="54"/>
      <c r="C893" s="54"/>
      <c r="K893" s="48"/>
      <c r="M893" s="48"/>
    </row>
    <row r="894" spans="2:13" ht="11.25" customHeight="1" x14ac:dyDescent="0.2">
      <c r="B894" s="54"/>
      <c r="C894" s="54"/>
      <c r="K894" s="48"/>
      <c r="M894" s="48"/>
    </row>
    <row r="895" spans="2:13" ht="11.25" customHeight="1" x14ac:dyDescent="0.2">
      <c r="B895" s="54"/>
      <c r="C895" s="54"/>
      <c r="K895" s="48"/>
      <c r="M895" s="48"/>
    </row>
    <row r="896" spans="2:13" ht="11.25" customHeight="1" x14ac:dyDescent="0.2">
      <c r="B896" s="54"/>
      <c r="C896" s="54"/>
      <c r="K896" s="48"/>
      <c r="M896" s="48"/>
    </row>
    <row r="897" spans="2:13" ht="11.25" customHeight="1" x14ac:dyDescent="0.2">
      <c r="B897" s="54"/>
      <c r="C897" s="54"/>
      <c r="K897" s="48"/>
      <c r="M897" s="48"/>
    </row>
    <row r="898" spans="2:13" ht="11.25" customHeight="1" x14ac:dyDescent="0.2">
      <c r="B898" s="54"/>
      <c r="C898" s="54"/>
      <c r="K898" s="48"/>
      <c r="M898" s="48"/>
    </row>
    <row r="899" spans="2:13" ht="11.25" customHeight="1" x14ac:dyDescent="0.2">
      <c r="B899" s="54"/>
      <c r="C899" s="54"/>
      <c r="K899" s="48"/>
      <c r="M899" s="48"/>
    </row>
    <row r="900" spans="2:13" ht="11.25" customHeight="1" x14ac:dyDescent="0.2">
      <c r="B900" s="54"/>
      <c r="C900" s="54"/>
      <c r="K900" s="48"/>
      <c r="M900" s="48"/>
    </row>
    <row r="901" spans="2:13" ht="11.25" customHeight="1" x14ac:dyDescent="0.2">
      <c r="B901" s="54"/>
      <c r="C901" s="54"/>
      <c r="K901" s="48"/>
      <c r="M901" s="48"/>
    </row>
    <row r="902" spans="2:13" ht="11.25" customHeight="1" x14ac:dyDescent="0.2">
      <c r="B902" s="54"/>
      <c r="C902" s="54"/>
      <c r="K902" s="48"/>
      <c r="M902" s="48"/>
    </row>
    <row r="903" spans="2:13" ht="11.25" customHeight="1" x14ac:dyDescent="0.2">
      <c r="B903" s="54"/>
      <c r="C903" s="54"/>
      <c r="K903" s="48"/>
      <c r="M903" s="48"/>
    </row>
    <row r="904" spans="2:13" ht="11.25" customHeight="1" x14ac:dyDescent="0.2">
      <c r="B904" s="54"/>
      <c r="C904" s="54"/>
      <c r="K904" s="48"/>
      <c r="M904" s="48"/>
    </row>
    <row r="905" spans="2:13" ht="11.25" customHeight="1" x14ac:dyDescent="0.2">
      <c r="B905" s="54"/>
      <c r="C905" s="54"/>
      <c r="K905" s="48"/>
      <c r="M905" s="48"/>
    </row>
    <row r="906" spans="2:13" ht="11.25" customHeight="1" x14ac:dyDescent="0.2">
      <c r="B906" s="54"/>
      <c r="C906" s="54"/>
      <c r="K906" s="48"/>
      <c r="M906" s="48"/>
    </row>
    <row r="907" spans="2:13" ht="11.25" customHeight="1" x14ac:dyDescent="0.2">
      <c r="B907" s="54"/>
      <c r="C907" s="54"/>
      <c r="K907" s="48"/>
      <c r="M907" s="48"/>
    </row>
    <row r="908" spans="2:13" ht="11.25" customHeight="1" x14ac:dyDescent="0.2">
      <c r="B908" s="54"/>
      <c r="C908" s="54"/>
      <c r="K908" s="48"/>
      <c r="M908" s="48"/>
    </row>
    <row r="909" spans="2:13" ht="11.25" customHeight="1" x14ac:dyDescent="0.2">
      <c r="B909" s="54"/>
      <c r="C909" s="54"/>
      <c r="K909" s="48"/>
      <c r="M909" s="48"/>
    </row>
    <row r="910" spans="2:13" ht="11.25" customHeight="1" x14ac:dyDescent="0.2">
      <c r="B910" s="54"/>
      <c r="C910" s="54"/>
      <c r="K910" s="48"/>
      <c r="M910" s="48"/>
    </row>
    <row r="911" spans="2:13" ht="11.25" customHeight="1" x14ac:dyDescent="0.2">
      <c r="B911" s="54"/>
      <c r="C911" s="54"/>
      <c r="K911" s="48"/>
      <c r="M911" s="48"/>
    </row>
    <row r="912" spans="2:13" ht="11.25" customHeight="1" x14ac:dyDescent="0.2">
      <c r="B912" s="54"/>
      <c r="C912" s="54"/>
      <c r="K912" s="48"/>
      <c r="M912" s="48"/>
    </row>
    <row r="913" spans="2:13" ht="11.25" customHeight="1" x14ac:dyDescent="0.2">
      <c r="B913" s="54"/>
      <c r="C913" s="54"/>
      <c r="K913" s="48"/>
      <c r="M913" s="48"/>
    </row>
    <row r="914" spans="2:13" ht="11.25" customHeight="1" x14ac:dyDescent="0.2">
      <c r="B914" s="54"/>
      <c r="C914" s="54"/>
      <c r="K914" s="48"/>
      <c r="M914" s="48"/>
    </row>
    <row r="915" spans="2:13" ht="11.25" customHeight="1" x14ac:dyDescent="0.2">
      <c r="B915" s="54"/>
      <c r="C915" s="54"/>
      <c r="K915" s="48"/>
      <c r="M915" s="48"/>
    </row>
    <row r="916" spans="2:13" ht="11.25" customHeight="1" x14ac:dyDescent="0.2">
      <c r="B916" s="54"/>
      <c r="C916" s="54"/>
      <c r="K916" s="48"/>
      <c r="M916" s="48"/>
    </row>
    <row r="917" spans="2:13" ht="11.25" customHeight="1" x14ac:dyDescent="0.2">
      <c r="B917" s="54"/>
      <c r="C917" s="54"/>
      <c r="K917" s="48"/>
      <c r="M917" s="48"/>
    </row>
    <row r="918" spans="2:13" ht="11.25" customHeight="1" x14ac:dyDescent="0.2">
      <c r="B918" s="54"/>
      <c r="C918" s="54"/>
      <c r="K918" s="48"/>
      <c r="M918" s="48"/>
    </row>
    <row r="919" spans="2:13" ht="11.25" customHeight="1" x14ac:dyDescent="0.2">
      <c r="B919" s="54"/>
      <c r="C919" s="54"/>
      <c r="K919" s="48"/>
      <c r="M919" s="48"/>
    </row>
    <row r="920" spans="2:13" ht="11.25" customHeight="1" x14ac:dyDescent="0.2">
      <c r="B920" s="54"/>
      <c r="C920" s="54"/>
      <c r="K920" s="48"/>
      <c r="M920" s="48"/>
    </row>
    <row r="921" spans="2:13" ht="11.25" customHeight="1" x14ac:dyDescent="0.2">
      <c r="B921" s="54"/>
      <c r="C921" s="54"/>
      <c r="K921" s="48"/>
      <c r="M921" s="48"/>
    </row>
    <row r="922" spans="2:13" ht="11.25" customHeight="1" x14ac:dyDescent="0.2">
      <c r="B922" s="54"/>
      <c r="C922" s="54"/>
      <c r="K922" s="48"/>
      <c r="M922" s="48"/>
    </row>
    <row r="923" spans="2:13" ht="11.25" customHeight="1" x14ac:dyDescent="0.2">
      <c r="B923" s="54"/>
      <c r="C923" s="54"/>
      <c r="K923" s="48"/>
      <c r="M923" s="48"/>
    </row>
    <row r="924" spans="2:13" ht="11.25" customHeight="1" x14ac:dyDescent="0.2">
      <c r="B924" s="54"/>
      <c r="C924" s="54"/>
      <c r="K924" s="48"/>
      <c r="M924" s="48"/>
    </row>
    <row r="925" spans="2:13" ht="11.25" customHeight="1" x14ac:dyDescent="0.2">
      <c r="B925" s="54"/>
      <c r="C925" s="54"/>
      <c r="K925" s="48"/>
      <c r="M925" s="48"/>
    </row>
    <row r="926" spans="2:13" ht="11.25" customHeight="1" x14ac:dyDescent="0.2">
      <c r="B926" s="54"/>
      <c r="C926" s="54"/>
      <c r="K926" s="48"/>
      <c r="M926" s="48"/>
    </row>
    <row r="927" spans="2:13" ht="11.25" customHeight="1" x14ac:dyDescent="0.2">
      <c r="B927" s="54"/>
      <c r="C927" s="54"/>
      <c r="K927" s="48"/>
      <c r="M927" s="48"/>
    </row>
    <row r="928" spans="2:13" ht="11.25" customHeight="1" x14ac:dyDescent="0.2">
      <c r="B928" s="54"/>
      <c r="C928" s="54"/>
      <c r="K928" s="48"/>
      <c r="M928" s="48"/>
    </row>
    <row r="929" spans="2:13" ht="11.25" customHeight="1" x14ac:dyDescent="0.2">
      <c r="B929" s="54"/>
      <c r="C929" s="54"/>
      <c r="K929" s="48"/>
      <c r="M929" s="48"/>
    </row>
    <row r="930" spans="2:13" ht="11.25" customHeight="1" x14ac:dyDescent="0.2">
      <c r="B930" s="54"/>
      <c r="C930" s="54"/>
      <c r="K930" s="48"/>
      <c r="M930" s="48"/>
    </row>
    <row r="931" spans="2:13" ht="11.25" customHeight="1" x14ac:dyDescent="0.2">
      <c r="B931" s="54"/>
      <c r="C931" s="54"/>
      <c r="K931" s="48"/>
      <c r="M931" s="48"/>
    </row>
    <row r="932" spans="2:13" ht="11.25" customHeight="1" x14ac:dyDescent="0.2">
      <c r="B932" s="54"/>
      <c r="C932" s="54"/>
      <c r="K932" s="48"/>
      <c r="M932" s="48"/>
    </row>
    <row r="933" spans="2:13" ht="11.25" customHeight="1" x14ac:dyDescent="0.2">
      <c r="B933" s="54"/>
      <c r="C933" s="54"/>
      <c r="K933" s="48"/>
      <c r="M933" s="48"/>
    </row>
    <row r="934" spans="2:13" ht="11.25" customHeight="1" x14ac:dyDescent="0.2">
      <c r="B934" s="54"/>
      <c r="C934" s="54"/>
      <c r="K934" s="48"/>
      <c r="M934" s="48"/>
    </row>
    <row r="935" spans="2:13" ht="11.25" customHeight="1" x14ac:dyDescent="0.2">
      <c r="B935" s="54"/>
      <c r="C935" s="54"/>
      <c r="K935" s="48"/>
      <c r="M935" s="48"/>
    </row>
    <row r="936" spans="2:13" ht="11.25" customHeight="1" x14ac:dyDescent="0.2">
      <c r="B936" s="54"/>
      <c r="C936" s="54"/>
      <c r="K936" s="48"/>
      <c r="M936" s="48"/>
    </row>
    <row r="937" spans="2:13" ht="11.25" customHeight="1" x14ac:dyDescent="0.2">
      <c r="B937" s="54"/>
      <c r="C937" s="54"/>
      <c r="K937" s="48"/>
      <c r="M937" s="48"/>
    </row>
    <row r="938" spans="2:13" ht="11.25" customHeight="1" x14ac:dyDescent="0.2">
      <c r="B938" s="54"/>
      <c r="C938" s="54"/>
      <c r="K938" s="48"/>
      <c r="M938" s="48"/>
    </row>
    <row r="939" spans="2:13" ht="11.25" customHeight="1" x14ac:dyDescent="0.2">
      <c r="B939" s="54"/>
      <c r="C939" s="54"/>
      <c r="K939" s="48"/>
      <c r="M939" s="48"/>
    </row>
    <row r="940" spans="2:13" ht="11.25" customHeight="1" x14ac:dyDescent="0.2">
      <c r="B940" s="54"/>
      <c r="C940" s="54"/>
      <c r="K940" s="48"/>
      <c r="M940" s="48"/>
    </row>
    <row r="941" spans="2:13" ht="11.25" customHeight="1" x14ac:dyDescent="0.2">
      <c r="B941" s="54"/>
      <c r="C941" s="54"/>
      <c r="K941" s="48"/>
      <c r="M941" s="48"/>
    </row>
    <row r="942" spans="2:13" ht="11.25" customHeight="1" x14ac:dyDescent="0.2">
      <c r="B942" s="54"/>
      <c r="C942" s="54"/>
      <c r="K942" s="48"/>
      <c r="M942" s="48"/>
    </row>
    <row r="943" spans="2:13" ht="11.25" customHeight="1" x14ac:dyDescent="0.2">
      <c r="B943" s="54"/>
      <c r="C943" s="54"/>
      <c r="K943" s="48"/>
      <c r="M943" s="48"/>
    </row>
    <row r="944" spans="2:13" ht="11.25" customHeight="1" x14ac:dyDescent="0.2">
      <c r="B944" s="54"/>
      <c r="C944" s="54"/>
      <c r="K944" s="48"/>
      <c r="M944" s="48"/>
    </row>
    <row r="945" spans="2:13" ht="11.25" customHeight="1" x14ac:dyDescent="0.2">
      <c r="B945" s="54"/>
      <c r="C945" s="54"/>
      <c r="K945" s="48"/>
      <c r="M945" s="48"/>
    </row>
    <row r="946" spans="2:13" ht="11.25" customHeight="1" x14ac:dyDescent="0.2">
      <c r="B946" s="54"/>
      <c r="C946" s="54"/>
      <c r="K946" s="48"/>
      <c r="M946" s="48"/>
    </row>
    <row r="947" spans="2:13" ht="11.25" customHeight="1" x14ac:dyDescent="0.2">
      <c r="B947" s="54"/>
      <c r="C947" s="54"/>
      <c r="K947" s="48"/>
      <c r="M947" s="48"/>
    </row>
    <row r="948" spans="2:13" ht="11.25" customHeight="1" x14ac:dyDescent="0.2">
      <c r="B948" s="54"/>
      <c r="C948" s="54"/>
      <c r="K948" s="48"/>
      <c r="M948" s="48"/>
    </row>
    <row r="949" spans="2:13" ht="11.25" customHeight="1" x14ac:dyDescent="0.2">
      <c r="B949" s="54"/>
      <c r="C949" s="54"/>
      <c r="K949" s="48"/>
      <c r="M949" s="48"/>
    </row>
    <row r="950" spans="2:13" ht="11.25" customHeight="1" x14ac:dyDescent="0.2">
      <c r="B950" s="54"/>
      <c r="C950" s="54"/>
      <c r="K950" s="48"/>
      <c r="M950" s="48"/>
    </row>
    <row r="951" spans="2:13" ht="11.25" customHeight="1" x14ac:dyDescent="0.2">
      <c r="B951" s="54"/>
      <c r="C951" s="54"/>
      <c r="K951" s="48"/>
      <c r="M951" s="48"/>
    </row>
    <row r="952" spans="2:13" ht="11.25" customHeight="1" x14ac:dyDescent="0.2">
      <c r="B952" s="54"/>
      <c r="C952" s="54"/>
      <c r="K952" s="48"/>
      <c r="M952" s="48"/>
    </row>
    <row r="953" spans="2:13" ht="11.25" customHeight="1" x14ac:dyDescent="0.2">
      <c r="B953" s="54"/>
      <c r="C953" s="54"/>
      <c r="K953" s="48"/>
      <c r="M953" s="48"/>
    </row>
    <row r="954" spans="2:13" ht="11.25" customHeight="1" x14ac:dyDescent="0.2">
      <c r="B954" s="54"/>
      <c r="C954" s="54"/>
      <c r="K954" s="48"/>
      <c r="M954" s="48"/>
    </row>
    <row r="955" spans="2:13" ht="11.25" customHeight="1" x14ac:dyDescent="0.2">
      <c r="B955" s="54"/>
      <c r="C955" s="54"/>
      <c r="K955" s="48"/>
      <c r="M955" s="48"/>
    </row>
    <row r="956" spans="2:13" ht="11.25" customHeight="1" x14ac:dyDescent="0.2">
      <c r="B956" s="54"/>
      <c r="C956" s="54"/>
      <c r="K956" s="48"/>
      <c r="M956" s="48"/>
    </row>
    <row r="957" spans="2:13" ht="11.25" customHeight="1" x14ac:dyDescent="0.2">
      <c r="B957" s="54"/>
      <c r="C957" s="54"/>
      <c r="K957" s="48"/>
      <c r="M957" s="48"/>
    </row>
    <row r="958" spans="2:13" ht="11.25" customHeight="1" x14ac:dyDescent="0.2">
      <c r="B958" s="54"/>
      <c r="C958" s="54"/>
      <c r="K958" s="48"/>
      <c r="M958" s="48"/>
    </row>
    <row r="959" spans="2:13" ht="11.25" customHeight="1" x14ac:dyDescent="0.2">
      <c r="B959" s="54"/>
      <c r="C959" s="54"/>
      <c r="K959" s="48"/>
      <c r="M959" s="48"/>
    </row>
    <row r="960" spans="2:13" ht="11.25" customHeight="1" x14ac:dyDescent="0.2">
      <c r="B960" s="54"/>
      <c r="C960" s="54"/>
      <c r="K960" s="48"/>
      <c r="M960" s="48"/>
    </row>
    <row r="961" spans="2:13" ht="11.25" customHeight="1" x14ac:dyDescent="0.2">
      <c r="B961" s="54"/>
      <c r="C961" s="54"/>
      <c r="K961" s="48"/>
      <c r="M961" s="48"/>
    </row>
    <row r="962" spans="2:13" ht="11.25" customHeight="1" x14ac:dyDescent="0.2">
      <c r="B962" s="54"/>
      <c r="C962" s="54"/>
      <c r="K962" s="48"/>
      <c r="M962" s="48"/>
    </row>
    <row r="963" spans="2:13" ht="11.25" customHeight="1" x14ac:dyDescent="0.2">
      <c r="B963" s="54"/>
      <c r="C963" s="54"/>
      <c r="K963" s="48"/>
      <c r="M963" s="48"/>
    </row>
    <row r="964" spans="2:13" ht="11.25" customHeight="1" x14ac:dyDescent="0.2">
      <c r="B964" s="54"/>
      <c r="C964" s="54"/>
      <c r="K964" s="48"/>
      <c r="M964" s="48"/>
    </row>
    <row r="965" spans="2:13" ht="11.25" customHeight="1" x14ac:dyDescent="0.2">
      <c r="B965" s="54"/>
      <c r="C965" s="54"/>
      <c r="K965" s="48"/>
      <c r="M965" s="48"/>
    </row>
    <row r="966" spans="2:13" ht="11.25" customHeight="1" x14ac:dyDescent="0.2">
      <c r="B966" s="54"/>
      <c r="C966" s="54"/>
      <c r="K966" s="48"/>
      <c r="M966" s="48"/>
    </row>
    <row r="967" spans="2:13" ht="11.25" customHeight="1" x14ac:dyDescent="0.2">
      <c r="B967" s="54"/>
      <c r="C967" s="54"/>
      <c r="K967" s="48"/>
      <c r="M967" s="48"/>
    </row>
    <row r="968" spans="2:13" ht="11.25" customHeight="1" x14ac:dyDescent="0.2">
      <c r="B968" s="54"/>
      <c r="C968" s="54"/>
      <c r="K968" s="48"/>
      <c r="M968" s="48"/>
    </row>
    <row r="969" spans="2:13" ht="11.25" customHeight="1" x14ac:dyDescent="0.2">
      <c r="B969" s="54"/>
      <c r="C969" s="54"/>
      <c r="K969" s="48"/>
      <c r="M969" s="48"/>
    </row>
    <row r="970" spans="2:13" ht="11.25" customHeight="1" x14ac:dyDescent="0.2">
      <c r="B970" s="54"/>
      <c r="C970" s="54"/>
      <c r="K970" s="48"/>
      <c r="M970" s="48"/>
    </row>
    <row r="971" spans="2:13" ht="11.25" customHeight="1" x14ac:dyDescent="0.2">
      <c r="B971" s="54"/>
      <c r="C971" s="54"/>
      <c r="K971" s="48"/>
      <c r="M971" s="48"/>
    </row>
    <row r="972" spans="2:13" ht="11.25" customHeight="1" x14ac:dyDescent="0.2">
      <c r="B972" s="54"/>
      <c r="C972" s="54"/>
      <c r="K972" s="48"/>
      <c r="M972" s="48"/>
    </row>
    <row r="973" spans="2:13" ht="11.25" customHeight="1" x14ac:dyDescent="0.2">
      <c r="B973" s="54"/>
      <c r="C973" s="54"/>
      <c r="K973" s="48"/>
      <c r="M973" s="48"/>
    </row>
    <row r="974" spans="2:13" ht="11.25" customHeight="1" x14ac:dyDescent="0.2">
      <c r="B974" s="54"/>
      <c r="C974" s="54"/>
      <c r="K974" s="48"/>
      <c r="M974" s="48"/>
    </row>
    <row r="975" spans="2:13" ht="11.25" customHeight="1" x14ac:dyDescent="0.2">
      <c r="B975" s="54"/>
      <c r="C975" s="54"/>
      <c r="K975" s="48"/>
      <c r="M975" s="48"/>
    </row>
    <row r="976" spans="2:13" ht="11.25" customHeight="1" x14ac:dyDescent="0.2">
      <c r="B976" s="54"/>
      <c r="C976" s="54"/>
      <c r="K976" s="48"/>
      <c r="M976" s="48"/>
    </row>
    <row r="977" spans="2:13" ht="11.25" customHeight="1" x14ac:dyDescent="0.2">
      <c r="B977" s="54"/>
      <c r="C977" s="54"/>
      <c r="K977" s="48"/>
      <c r="M977" s="48"/>
    </row>
    <row r="978" spans="2:13" ht="11.25" customHeight="1" x14ac:dyDescent="0.2">
      <c r="B978" s="54"/>
      <c r="C978" s="54"/>
      <c r="K978" s="48"/>
      <c r="M978" s="48"/>
    </row>
    <row r="979" spans="2:13" ht="11.25" customHeight="1" x14ac:dyDescent="0.2">
      <c r="B979" s="54"/>
      <c r="C979" s="54"/>
      <c r="K979" s="48"/>
      <c r="M979" s="48"/>
    </row>
    <row r="980" spans="2:13" ht="11.25" customHeight="1" x14ac:dyDescent="0.2">
      <c r="B980" s="54"/>
      <c r="C980" s="54"/>
      <c r="K980" s="48"/>
      <c r="M980" s="48"/>
    </row>
    <row r="981" spans="2:13" ht="11.25" customHeight="1" x14ac:dyDescent="0.2">
      <c r="B981" s="54"/>
      <c r="C981" s="54"/>
      <c r="K981" s="48"/>
      <c r="M981" s="48"/>
    </row>
    <row r="982" spans="2:13" ht="11.25" customHeight="1" x14ac:dyDescent="0.2">
      <c r="B982" s="54"/>
      <c r="C982" s="54"/>
      <c r="K982" s="48"/>
      <c r="M982" s="48"/>
    </row>
    <row r="983" spans="2:13" ht="11.25" customHeight="1" x14ac:dyDescent="0.2">
      <c r="B983" s="54"/>
      <c r="C983" s="54"/>
      <c r="K983" s="48"/>
      <c r="M983" s="48"/>
    </row>
    <row r="984" spans="2:13" ht="11.25" customHeight="1" x14ac:dyDescent="0.2">
      <c r="B984" s="54"/>
      <c r="C984" s="54"/>
      <c r="K984" s="48"/>
      <c r="M984" s="48"/>
    </row>
    <row r="985" spans="2:13" ht="11.25" customHeight="1" x14ac:dyDescent="0.2">
      <c r="B985" s="54"/>
      <c r="C985" s="54"/>
      <c r="K985" s="48"/>
      <c r="M985" s="48"/>
    </row>
    <row r="986" spans="2:13" ht="11.25" customHeight="1" x14ac:dyDescent="0.2">
      <c r="B986" s="54"/>
      <c r="C986" s="54"/>
      <c r="K986" s="48"/>
      <c r="M986" s="48"/>
    </row>
    <row r="987" spans="2:13" ht="11.25" customHeight="1" x14ac:dyDescent="0.2">
      <c r="B987" s="54"/>
      <c r="C987" s="54"/>
      <c r="K987" s="48"/>
      <c r="M987" s="48"/>
    </row>
    <row r="988" spans="2:13" ht="11.25" customHeight="1" x14ac:dyDescent="0.2">
      <c r="B988" s="54"/>
      <c r="C988" s="54"/>
      <c r="K988" s="48"/>
      <c r="M988" s="48"/>
    </row>
    <row r="989" spans="2:13" ht="11.25" customHeight="1" x14ac:dyDescent="0.2">
      <c r="B989" s="54"/>
      <c r="C989" s="54"/>
      <c r="K989" s="48"/>
      <c r="M989" s="48"/>
    </row>
    <row r="990" spans="2:13" ht="11.25" customHeight="1" x14ac:dyDescent="0.2">
      <c r="B990" s="54"/>
      <c r="C990" s="54"/>
      <c r="K990" s="48"/>
      <c r="M990" s="48"/>
    </row>
    <row r="991" spans="2:13" ht="11.25" customHeight="1" x14ac:dyDescent="0.2">
      <c r="B991" s="54"/>
      <c r="C991" s="54"/>
      <c r="K991" s="48"/>
      <c r="M991" s="48"/>
    </row>
    <row r="992" spans="2:13" ht="11.25" customHeight="1" x14ac:dyDescent="0.2">
      <c r="B992" s="54"/>
      <c r="C992" s="54"/>
      <c r="K992" s="48"/>
      <c r="M992" s="48"/>
    </row>
    <row r="993" spans="2:13" ht="11.25" customHeight="1" x14ac:dyDescent="0.2">
      <c r="B993" s="54"/>
      <c r="C993" s="54"/>
      <c r="K993" s="48"/>
      <c r="M993" s="48"/>
    </row>
    <row r="994" spans="2:13" ht="11.25" customHeight="1" x14ac:dyDescent="0.2">
      <c r="B994" s="54"/>
      <c r="C994" s="54"/>
      <c r="K994" s="48"/>
      <c r="M994" s="48"/>
    </row>
    <row r="995" spans="2:13" ht="11.25" customHeight="1" x14ac:dyDescent="0.2">
      <c r="B995" s="54"/>
      <c r="C995" s="54"/>
      <c r="K995" s="48"/>
      <c r="M995" s="48"/>
    </row>
    <row r="996" spans="2:13" ht="11.25" customHeight="1" x14ac:dyDescent="0.2">
      <c r="B996" s="54"/>
      <c r="C996" s="54"/>
      <c r="K996" s="48"/>
      <c r="M996" s="48"/>
    </row>
    <row r="997" spans="2:13" ht="11.25" customHeight="1" x14ac:dyDescent="0.2">
      <c r="B997" s="54"/>
      <c r="C997" s="54"/>
      <c r="K997" s="48"/>
      <c r="M997" s="48"/>
    </row>
    <row r="998" spans="2:13" ht="11.25" customHeight="1" x14ac:dyDescent="0.2">
      <c r="B998" s="54"/>
      <c r="C998" s="54"/>
      <c r="K998" s="48"/>
      <c r="M998" s="48"/>
    </row>
    <row r="999" spans="2:13" ht="11.25" customHeight="1" x14ac:dyDescent="0.2">
      <c r="B999" s="54"/>
      <c r="C999" s="54"/>
      <c r="K999" s="48"/>
      <c r="M999" s="48"/>
    </row>
    <row r="1000" spans="2:13" ht="11.25" customHeight="1" x14ac:dyDescent="0.2">
      <c r="B1000" s="54"/>
      <c r="C1000" s="54"/>
      <c r="K1000" s="48"/>
      <c r="M1000" s="48"/>
    </row>
  </sheetData>
  <mergeCells count="19">
    <mergeCell ref="A69:A72"/>
    <mergeCell ref="A73:A76"/>
    <mergeCell ref="A49:A52"/>
    <mergeCell ref="A53:A56"/>
    <mergeCell ref="A57:A60"/>
    <mergeCell ref="A61:A64"/>
    <mergeCell ref="A65:A68"/>
    <mergeCell ref="A29:A32"/>
    <mergeCell ref="A33:A36"/>
    <mergeCell ref="A37:A40"/>
    <mergeCell ref="A41:A44"/>
    <mergeCell ref="A45:A48"/>
    <mergeCell ref="A17:A20"/>
    <mergeCell ref="A21:A24"/>
    <mergeCell ref="A25:A28"/>
    <mergeCell ref="A13:A16"/>
    <mergeCell ref="B2:R2"/>
    <mergeCell ref="A5:A8"/>
    <mergeCell ref="A9:A12"/>
  </mergeCells>
  <dataValidations count="3">
    <dataValidation type="list" allowBlank="1" showInputMessage="1" showErrorMessage="1" prompt=" - " sqref="Q5:Q6">
      <formula1>$O$60:$O$65</formula1>
    </dataValidation>
    <dataValidation type="list" allowBlank="1" showErrorMessage="1" sqref="G5:G52">
      <formula1>$F$111:$F$117</formula1>
    </dataValidation>
    <dataValidation type="list" allowBlank="1" showErrorMessage="1" sqref="H5:H52">
      <formula1>$G$112:$G$129</formula1>
    </dataValidation>
  </dataValidations>
  <pageMargins left="0.7" right="0.7" top="0.75" bottom="0.75" header="0" footer="0"/>
  <pageSetup orientation="landscape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33CCCC"/>
  </sheetPr>
  <dimension ref="A1:Z1000"/>
  <sheetViews>
    <sheetView workbookViewId="0"/>
  </sheetViews>
  <sheetFormatPr baseColWidth="10" defaultColWidth="16.83203125" defaultRowHeight="15" customHeight="1" x14ac:dyDescent="0.2"/>
  <cols>
    <col min="1" max="1" width="45.83203125" customWidth="1"/>
    <col min="2" max="2" width="40.6640625" customWidth="1"/>
    <col min="3" max="3" width="34" customWidth="1"/>
    <col min="4" max="4" width="20" customWidth="1"/>
    <col min="5" max="5" width="26.6640625" customWidth="1"/>
    <col min="6" max="6" width="29.6640625" customWidth="1"/>
    <col min="7" max="7" width="40.6640625" customWidth="1"/>
    <col min="8" max="8" width="39.5" customWidth="1"/>
    <col min="9" max="9" width="9.33203125" customWidth="1"/>
    <col min="10" max="26" width="10" customWidth="1"/>
  </cols>
  <sheetData>
    <row r="1" spans="1:26" ht="11.25" customHeight="1" x14ac:dyDescent="0.2">
      <c r="A1" s="54"/>
      <c r="B1" s="54"/>
      <c r="C1" s="48"/>
      <c r="D1" s="48"/>
      <c r="E1" s="48"/>
      <c r="F1" s="163"/>
      <c r="G1" s="48"/>
      <c r="H1" s="48"/>
      <c r="I1" s="54"/>
    </row>
    <row r="2" spans="1:26" ht="15" customHeight="1" x14ac:dyDescent="0.25">
      <c r="A2" s="54"/>
      <c r="B2" s="335"/>
      <c r="C2" s="221"/>
      <c r="D2" s="221"/>
      <c r="E2" s="221"/>
      <c r="F2" s="221"/>
      <c r="G2" s="222"/>
      <c r="H2" s="48"/>
      <c r="I2" s="54"/>
    </row>
    <row r="3" spans="1:26" ht="11.25" customHeight="1" x14ac:dyDescent="0.2">
      <c r="A3" s="54"/>
      <c r="B3" s="54"/>
      <c r="C3" s="48"/>
      <c r="D3" s="48"/>
      <c r="E3" s="48"/>
      <c r="F3" s="163"/>
      <c r="G3" s="48"/>
      <c r="H3" s="48"/>
      <c r="I3" s="54"/>
    </row>
    <row r="4" spans="1:26" ht="12" customHeight="1" x14ac:dyDescent="0.2">
      <c r="A4" s="54"/>
      <c r="B4" s="54"/>
      <c r="C4" s="48"/>
      <c r="D4" s="48"/>
      <c r="E4" s="48"/>
      <c r="F4" s="163"/>
      <c r="G4" s="48"/>
      <c r="H4" s="48"/>
      <c r="I4" s="54"/>
    </row>
    <row r="5" spans="1:26" ht="51.75" customHeight="1" x14ac:dyDescent="0.2">
      <c r="A5" s="128" t="s">
        <v>453</v>
      </c>
      <c r="B5" s="164" t="s">
        <v>486</v>
      </c>
      <c r="C5" s="164" t="s">
        <v>487</v>
      </c>
      <c r="D5" s="164" t="s">
        <v>488</v>
      </c>
      <c r="E5" s="165" t="s">
        <v>489</v>
      </c>
      <c r="F5" s="166" t="s">
        <v>490</v>
      </c>
      <c r="G5" s="165" t="s">
        <v>491</v>
      </c>
      <c r="H5" s="167" t="s">
        <v>492</v>
      </c>
      <c r="I5" s="168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</row>
    <row r="6" spans="1:26" ht="33" customHeight="1" x14ac:dyDescent="0.2">
      <c r="A6" s="336" t="str">
        <f>OBJS!D5</f>
        <v>Difundir la información por medio de redes sociales de la existencia de la página web.</v>
      </c>
      <c r="B6" s="161" t="s">
        <v>493</v>
      </c>
      <c r="C6" s="158" t="s">
        <v>480</v>
      </c>
      <c r="D6" s="156">
        <v>42765</v>
      </c>
      <c r="E6" s="156">
        <v>42766</v>
      </c>
      <c r="F6" s="170">
        <v>0</v>
      </c>
      <c r="G6" s="171"/>
      <c r="H6" s="171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</row>
    <row r="7" spans="1:26" ht="33" customHeight="1" x14ac:dyDescent="0.2">
      <c r="A7" s="337"/>
      <c r="B7" s="172" t="s">
        <v>494</v>
      </c>
      <c r="C7" s="158" t="s">
        <v>495</v>
      </c>
      <c r="D7" s="156">
        <v>42765</v>
      </c>
      <c r="E7" s="156">
        <v>43069</v>
      </c>
      <c r="F7" s="170">
        <v>0</v>
      </c>
      <c r="G7" s="171"/>
      <c r="H7" s="171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</row>
    <row r="8" spans="1:26" ht="33" customHeight="1" x14ac:dyDescent="0.2">
      <c r="A8" s="337"/>
      <c r="B8" s="161" t="s">
        <v>496</v>
      </c>
      <c r="C8" s="158" t="s">
        <v>497</v>
      </c>
      <c r="D8" s="156">
        <v>42870</v>
      </c>
      <c r="E8" s="156">
        <v>42902</v>
      </c>
      <c r="F8" s="170">
        <v>200000</v>
      </c>
      <c r="G8" s="171" t="s">
        <v>498</v>
      </c>
      <c r="H8" s="171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</row>
    <row r="9" spans="1:26" ht="43.5" customHeight="1" x14ac:dyDescent="0.2">
      <c r="A9" s="338"/>
      <c r="B9" s="161"/>
      <c r="C9" s="158"/>
      <c r="D9" s="156"/>
      <c r="E9" s="156"/>
      <c r="F9" s="170"/>
      <c r="G9" s="171"/>
      <c r="H9" s="171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</row>
    <row r="10" spans="1:26" ht="43.5" customHeight="1" x14ac:dyDescent="0.2">
      <c r="A10" s="334" t="str">
        <f>OBJS!D6</f>
        <v>Mantener constancia de las personas en las visitas de la página Web.</v>
      </c>
      <c r="B10" s="161" t="s">
        <v>499</v>
      </c>
      <c r="C10" s="158" t="s">
        <v>500</v>
      </c>
      <c r="D10" s="156">
        <v>42812</v>
      </c>
      <c r="E10" s="156">
        <v>43069</v>
      </c>
      <c r="F10" s="170">
        <v>0</v>
      </c>
      <c r="G10" s="171"/>
      <c r="H10" s="171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</row>
    <row r="11" spans="1:26" ht="43.5" customHeight="1" x14ac:dyDescent="0.2">
      <c r="A11" s="297"/>
      <c r="B11" s="173" t="s">
        <v>501</v>
      </c>
      <c r="C11" s="174" t="s">
        <v>497</v>
      </c>
      <c r="D11" s="156">
        <v>42875</v>
      </c>
      <c r="E11" s="156">
        <v>42876</v>
      </c>
      <c r="F11" s="170">
        <v>0</v>
      </c>
      <c r="G11" s="171"/>
      <c r="H11" s="171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</row>
    <row r="12" spans="1:26" ht="43.5" customHeight="1" x14ac:dyDescent="0.2">
      <c r="A12" s="297"/>
      <c r="B12" s="173" t="s">
        <v>502</v>
      </c>
      <c r="C12" s="174" t="s">
        <v>503</v>
      </c>
      <c r="D12" s="156">
        <v>42818</v>
      </c>
      <c r="E12" s="156">
        <v>42819</v>
      </c>
      <c r="F12" s="170">
        <v>0</v>
      </c>
      <c r="G12" s="171"/>
      <c r="H12" s="171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</row>
    <row r="13" spans="1:26" ht="43.5" customHeight="1" x14ac:dyDescent="0.2">
      <c r="A13" s="291"/>
      <c r="B13" s="157"/>
      <c r="C13" s="174"/>
      <c r="D13" s="156"/>
      <c r="E13" s="156"/>
      <c r="F13" s="170"/>
      <c r="G13" s="171"/>
      <c r="H13" s="171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</row>
    <row r="14" spans="1:26" ht="43.5" customHeight="1" x14ac:dyDescent="0.2">
      <c r="A14" s="334" t="str">
        <f>OBJS!D7</f>
        <v xml:space="preserve">Establecer nuevos proyectos productivos </v>
      </c>
      <c r="B14" s="157"/>
      <c r="C14" s="174"/>
      <c r="D14" s="156"/>
      <c r="E14" s="156"/>
      <c r="F14" s="170"/>
      <c r="G14" s="171"/>
      <c r="H14" s="171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ht="43.5" customHeight="1" x14ac:dyDescent="0.2">
      <c r="A15" s="297"/>
      <c r="B15" s="157"/>
      <c r="C15" s="174"/>
      <c r="D15" s="156"/>
      <c r="E15" s="156"/>
      <c r="F15" s="170"/>
      <c r="G15" s="171"/>
      <c r="H15" s="171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43.5" customHeight="1" x14ac:dyDescent="0.2">
      <c r="A16" s="297"/>
      <c r="B16" s="157"/>
      <c r="C16" s="174"/>
      <c r="D16" s="156"/>
      <c r="E16" s="156"/>
      <c r="F16" s="170"/>
      <c r="G16" s="171"/>
      <c r="H16" s="171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ht="43.5" customHeight="1" x14ac:dyDescent="0.2">
      <c r="A17" s="291"/>
      <c r="B17" s="157"/>
      <c r="C17" s="174"/>
      <c r="D17" s="156"/>
      <c r="E17" s="156"/>
      <c r="F17" s="170"/>
      <c r="G17" s="171"/>
      <c r="H17" s="171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43.5" customHeight="1" x14ac:dyDescent="0.2">
      <c r="A18" s="334" t="str">
        <f>OBJS!D8</f>
        <v xml:space="preserve">Optimizar los recursos </v>
      </c>
      <c r="B18" s="157"/>
      <c r="C18" s="174"/>
      <c r="D18" s="156"/>
      <c r="E18" s="156"/>
      <c r="F18" s="170"/>
      <c r="G18" s="171"/>
      <c r="H18" s="171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43.5" customHeight="1" x14ac:dyDescent="0.2">
      <c r="A19" s="297"/>
      <c r="B19" s="157"/>
      <c r="C19" s="174"/>
      <c r="D19" s="156"/>
      <c r="E19" s="156"/>
      <c r="F19" s="170"/>
      <c r="G19" s="171"/>
      <c r="H19" s="171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43.5" customHeight="1" x14ac:dyDescent="0.2">
      <c r="A20" s="297"/>
      <c r="B20" s="157"/>
      <c r="C20" s="174"/>
      <c r="D20" s="156"/>
      <c r="E20" s="156"/>
      <c r="F20" s="170"/>
      <c r="G20" s="171"/>
      <c r="H20" s="171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43.5" customHeight="1" x14ac:dyDescent="0.2">
      <c r="A21" s="291"/>
      <c r="B21" s="157"/>
      <c r="C21" s="174"/>
      <c r="D21" s="156"/>
      <c r="E21" s="156"/>
      <c r="F21" s="170"/>
      <c r="G21" s="171"/>
      <c r="H21" s="171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ht="43.5" customHeight="1" x14ac:dyDescent="0.2">
      <c r="A22" s="334" t="str">
        <f>OBJS!D9</f>
        <v xml:space="preserve">Crear talleres formativos con orientación vocacional </v>
      </c>
      <c r="B22" s="157"/>
      <c r="C22" s="174"/>
      <c r="D22" s="156"/>
      <c r="E22" s="156"/>
      <c r="F22" s="170"/>
      <c r="G22" s="171"/>
      <c r="H22" s="171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 ht="43.5" customHeight="1" x14ac:dyDescent="0.2">
      <c r="A23" s="297"/>
      <c r="B23" s="157"/>
      <c r="C23" s="174"/>
      <c r="D23" s="156"/>
      <c r="E23" s="156"/>
      <c r="F23" s="170"/>
      <c r="G23" s="171"/>
      <c r="H23" s="171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ht="43.5" customHeight="1" x14ac:dyDescent="0.2">
      <c r="A24" s="297"/>
      <c r="B24" s="157"/>
      <c r="C24" s="174"/>
      <c r="D24" s="156"/>
      <c r="E24" s="156"/>
      <c r="F24" s="170"/>
      <c r="G24" s="171"/>
      <c r="H24" s="171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ht="43.5" customHeight="1" x14ac:dyDescent="0.2">
      <c r="A25" s="291"/>
      <c r="B25" s="157"/>
      <c r="C25" s="174"/>
      <c r="D25" s="156"/>
      <c r="E25" s="156"/>
      <c r="F25" s="170"/>
      <c r="G25" s="171"/>
      <c r="H25" s="171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43.5" customHeight="1" x14ac:dyDescent="0.2">
      <c r="A26" s="334" t="str">
        <f>OBJS!D10</f>
        <v xml:space="preserve">Fortalecer el emprendimiento hacia el desarrollo empresarial </v>
      </c>
      <c r="B26" s="157"/>
      <c r="C26" s="174"/>
      <c r="D26" s="156"/>
      <c r="E26" s="156"/>
      <c r="F26" s="170"/>
      <c r="G26" s="171"/>
      <c r="H26" s="171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43.5" customHeight="1" x14ac:dyDescent="0.2">
      <c r="A27" s="297"/>
      <c r="B27" s="157"/>
      <c r="C27" s="174"/>
      <c r="D27" s="156"/>
      <c r="E27" s="156"/>
      <c r="F27" s="170"/>
      <c r="G27" s="171"/>
      <c r="H27" s="171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ht="43.5" customHeight="1" x14ac:dyDescent="0.2">
      <c r="A28" s="297"/>
      <c r="B28" s="157"/>
      <c r="C28" s="174"/>
      <c r="D28" s="156"/>
      <c r="E28" s="156"/>
      <c r="F28" s="170"/>
      <c r="G28" s="171"/>
      <c r="H28" s="171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43.5" customHeight="1" x14ac:dyDescent="0.2">
      <c r="A29" s="291"/>
      <c r="B29" s="157"/>
      <c r="C29" s="174"/>
      <c r="D29" s="156"/>
      <c r="E29" s="156"/>
      <c r="F29" s="170"/>
      <c r="G29" s="171"/>
      <c r="H29" s="171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43.5" customHeight="1" x14ac:dyDescent="0.2">
      <c r="A30" s="334" t="str">
        <f>OBJS!D11</f>
        <v xml:space="preserve">Capacitar a los docentes </v>
      </c>
      <c r="B30" s="157"/>
      <c r="C30" s="174"/>
      <c r="D30" s="156"/>
      <c r="E30" s="156"/>
      <c r="F30" s="170"/>
      <c r="G30" s="171"/>
      <c r="H30" s="171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43.5" customHeight="1" x14ac:dyDescent="0.2">
      <c r="A31" s="297"/>
      <c r="B31" s="157"/>
      <c r="C31" s="174"/>
      <c r="D31" s="156"/>
      <c r="E31" s="156"/>
      <c r="F31" s="170"/>
      <c r="G31" s="171"/>
      <c r="H31" s="171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43.5" customHeight="1" x14ac:dyDescent="0.2">
      <c r="A32" s="297"/>
      <c r="B32" s="157"/>
      <c r="C32" s="174"/>
      <c r="D32" s="156"/>
      <c r="E32" s="156"/>
      <c r="F32" s="170"/>
      <c r="G32" s="171"/>
      <c r="H32" s="171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ht="43.5" customHeight="1" x14ac:dyDescent="0.2">
      <c r="A33" s="291"/>
      <c r="B33" s="157"/>
      <c r="C33" s="174"/>
      <c r="D33" s="156"/>
      <c r="E33" s="156"/>
      <c r="F33" s="170"/>
      <c r="G33" s="171"/>
      <c r="H33" s="171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43.5" customHeight="1" x14ac:dyDescent="0.2">
      <c r="A34" s="334" t="str">
        <f>OBJS!D12</f>
        <v>Adaptar los planes y proyectos de la institución</v>
      </c>
      <c r="B34" s="157"/>
      <c r="C34" s="174"/>
      <c r="D34" s="156"/>
      <c r="E34" s="156"/>
      <c r="F34" s="170"/>
      <c r="G34" s="171"/>
      <c r="H34" s="171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43.5" customHeight="1" x14ac:dyDescent="0.2">
      <c r="A35" s="297"/>
      <c r="B35" s="157"/>
      <c r="C35" s="174"/>
      <c r="D35" s="156"/>
      <c r="E35" s="156"/>
      <c r="F35" s="170"/>
      <c r="G35" s="171"/>
      <c r="H35" s="171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26" ht="43.5" customHeight="1" x14ac:dyDescent="0.2">
      <c r="A36" s="297"/>
      <c r="B36" s="157"/>
      <c r="C36" s="174"/>
      <c r="D36" s="156"/>
      <c r="E36" s="156"/>
      <c r="F36" s="170"/>
      <c r="G36" s="171"/>
      <c r="H36" s="171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43.5" customHeight="1" x14ac:dyDescent="0.2">
      <c r="A37" s="291"/>
      <c r="B37" s="157"/>
      <c r="C37" s="174"/>
      <c r="D37" s="156"/>
      <c r="E37" s="156"/>
      <c r="F37" s="170"/>
      <c r="G37" s="171"/>
      <c r="H37" s="171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ht="43.5" customHeight="1" x14ac:dyDescent="0.2">
      <c r="A38" s="334" t="str">
        <f>OBJS!D13</f>
        <v xml:space="preserve">Capacitar a los docentes en procesos de investigación </v>
      </c>
      <c r="B38" s="157"/>
      <c r="C38" s="174"/>
      <c r="D38" s="156"/>
      <c r="E38" s="156"/>
      <c r="F38" s="170"/>
      <c r="G38" s="171"/>
      <c r="H38" s="171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ht="43.5" customHeight="1" x14ac:dyDescent="0.2">
      <c r="A39" s="297"/>
      <c r="B39" s="157"/>
      <c r="C39" s="174"/>
      <c r="D39" s="156"/>
      <c r="E39" s="156"/>
      <c r="F39" s="170"/>
      <c r="G39" s="171"/>
      <c r="H39" s="171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43.5" customHeight="1" x14ac:dyDescent="0.2">
      <c r="A40" s="297"/>
      <c r="B40" s="157"/>
      <c r="C40" s="174"/>
      <c r="D40" s="156"/>
      <c r="E40" s="156"/>
      <c r="F40" s="170"/>
      <c r="G40" s="171"/>
      <c r="H40" s="171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spans="1:26" ht="43.5" customHeight="1" x14ac:dyDescent="0.2">
      <c r="A41" s="291"/>
      <c r="B41" s="157"/>
      <c r="C41" s="174"/>
      <c r="D41" s="156"/>
      <c r="E41" s="156"/>
      <c r="F41" s="170"/>
      <c r="G41" s="171"/>
      <c r="H41" s="171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1:26" ht="43.5" customHeight="1" x14ac:dyDescent="0.2">
      <c r="A42" s="334" t="str">
        <f>OBJS!D14</f>
        <v xml:space="preserve">Desarrollar proyectos pedagógicos de aula </v>
      </c>
      <c r="B42" s="157"/>
      <c r="C42" s="174"/>
      <c r="D42" s="156"/>
      <c r="E42" s="156"/>
      <c r="F42" s="170"/>
      <c r="G42" s="171"/>
      <c r="H42" s="171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1:26" ht="43.5" customHeight="1" x14ac:dyDescent="0.2">
      <c r="A43" s="297"/>
      <c r="B43" s="157"/>
      <c r="C43" s="174"/>
      <c r="D43" s="156"/>
      <c r="E43" s="156"/>
      <c r="F43" s="170"/>
      <c r="G43" s="171"/>
      <c r="H43" s="171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spans="1:26" ht="43.5" customHeight="1" x14ac:dyDescent="0.2">
      <c r="A44" s="297"/>
      <c r="B44" s="157"/>
      <c r="C44" s="174"/>
      <c r="D44" s="156"/>
      <c r="E44" s="156"/>
      <c r="F44" s="170"/>
      <c r="G44" s="171"/>
      <c r="H44" s="171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1:26" ht="43.5" customHeight="1" x14ac:dyDescent="0.2">
      <c r="A45" s="291"/>
      <c r="B45" s="157"/>
      <c r="C45" s="174"/>
      <c r="D45" s="156"/>
      <c r="E45" s="156"/>
      <c r="F45" s="170"/>
      <c r="G45" s="171"/>
      <c r="H45" s="171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1:26" ht="43.5" customHeight="1" x14ac:dyDescent="0.2">
      <c r="A46" s="334" t="str">
        <f>OBJS!D15</f>
        <v xml:space="preserve">Realizar una caracterizacion de los estudiantes con dificultades de aprendizaje </v>
      </c>
      <c r="B46" s="157"/>
      <c r="C46" s="174"/>
      <c r="D46" s="156"/>
      <c r="E46" s="156"/>
      <c r="F46" s="170"/>
      <c r="G46" s="171"/>
      <c r="H46" s="171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spans="1:26" ht="43.5" customHeight="1" x14ac:dyDescent="0.2">
      <c r="A47" s="297"/>
      <c r="B47" s="157"/>
      <c r="C47" s="174"/>
      <c r="D47" s="156"/>
      <c r="E47" s="156"/>
      <c r="F47" s="170"/>
      <c r="G47" s="171"/>
      <c r="H47" s="171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 ht="43.5" customHeight="1" x14ac:dyDescent="0.2">
      <c r="A48" s="297"/>
      <c r="B48" s="157"/>
      <c r="C48" s="174"/>
      <c r="D48" s="156"/>
      <c r="E48" s="156"/>
      <c r="F48" s="170"/>
      <c r="G48" s="171"/>
      <c r="H48" s="171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 ht="43.5" customHeight="1" x14ac:dyDescent="0.2">
      <c r="A49" s="291"/>
      <c r="B49" s="157"/>
      <c r="C49" s="174"/>
      <c r="D49" s="156"/>
      <c r="E49" s="156"/>
      <c r="F49" s="170"/>
      <c r="G49" s="171"/>
      <c r="H49" s="171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ht="43.5" customHeight="1" x14ac:dyDescent="0.2">
      <c r="A50" s="334" t="str">
        <f>OBJS!D16</f>
        <v>Conocer y aplicar el documento PIA (Programa Individual Atencion)</v>
      </c>
      <c r="B50" s="157"/>
      <c r="C50" s="174"/>
      <c r="D50" s="156"/>
      <c r="E50" s="156"/>
      <c r="F50" s="170"/>
      <c r="G50" s="171"/>
      <c r="H50" s="171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ht="43.5" customHeight="1" x14ac:dyDescent="0.2">
      <c r="A51" s="297"/>
      <c r="B51" s="157"/>
      <c r="C51" s="174"/>
      <c r="D51" s="156"/>
      <c r="E51" s="156"/>
      <c r="F51" s="170"/>
      <c r="G51" s="171"/>
      <c r="H51" s="171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 ht="43.5" customHeight="1" x14ac:dyDescent="0.2">
      <c r="A52" s="297"/>
      <c r="B52" s="157"/>
      <c r="C52" s="174"/>
      <c r="D52" s="156"/>
      <c r="E52" s="156"/>
      <c r="F52" s="170"/>
      <c r="G52" s="171"/>
      <c r="H52" s="171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spans="1:26" ht="43.5" customHeight="1" x14ac:dyDescent="0.2">
      <c r="A53" s="291"/>
      <c r="B53" s="157"/>
      <c r="C53" s="174"/>
      <c r="D53" s="156"/>
      <c r="E53" s="156"/>
      <c r="F53" s="170"/>
      <c r="G53" s="171"/>
      <c r="H53" s="171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spans="1:26" ht="43.5" customHeight="1" x14ac:dyDescent="0.2">
      <c r="A54" s="334" t="str">
        <f>OBJS!D17</f>
        <v>Trasversalizar el plan de tareas de manera práctica y funcional</v>
      </c>
      <c r="B54" s="157"/>
      <c r="C54" s="174"/>
      <c r="D54" s="156"/>
      <c r="E54" s="156"/>
      <c r="F54" s="170"/>
      <c r="G54" s="171"/>
      <c r="H54" s="171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ht="43.5" customHeight="1" x14ac:dyDescent="0.2">
      <c r="A55" s="297"/>
      <c r="B55" s="157"/>
      <c r="C55" s="174"/>
      <c r="D55" s="156"/>
      <c r="E55" s="156"/>
      <c r="F55" s="170"/>
      <c r="G55" s="171"/>
      <c r="H55" s="171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ht="43.5" customHeight="1" x14ac:dyDescent="0.2">
      <c r="A56" s="297"/>
      <c r="B56" s="157"/>
      <c r="C56" s="174"/>
      <c r="D56" s="156"/>
      <c r="E56" s="156"/>
      <c r="F56" s="170"/>
      <c r="G56" s="171"/>
      <c r="H56" s="171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ht="43.5" customHeight="1" x14ac:dyDescent="0.2">
      <c r="A57" s="291"/>
      <c r="B57" s="157"/>
      <c r="C57" s="174"/>
      <c r="D57" s="156"/>
      <c r="E57" s="156"/>
      <c r="F57" s="170"/>
      <c r="G57" s="171"/>
      <c r="H57" s="171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ht="43.5" customHeight="1" x14ac:dyDescent="0.2">
      <c r="A58" s="334" t="str">
        <f>OBJS!D18</f>
        <v>Orientar las tareas como proyectos integrales por áreas</v>
      </c>
      <c r="B58" s="157"/>
      <c r="C58" s="174"/>
      <c r="D58" s="156"/>
      <c r="E58" s="156"/>
      <c r="F58" s="170"/>
      <c r="G58" s="171"/>
      <c r="H58" s="171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 ht="43.5" customHeight="1" x14ac:dyDescent="0.2">
      <c r="A59" s="297"/>
      <c r="B59" s="157"/>
      <c r="C59" s="174"/>
      <c r="D59" s="156"/>
      <c r="E59" s="156"/>
      <c r="F59" s="170"/>
      <c r="G59" s="171"/>
      <c r="H59" s="171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6" ht="43.5" customHeight="1" x14ac:dyDescent="0.2">
      <c r="A60" s="297"/>
      <c r="B60" s="157"/>
      <c r="C60" s="174"/>
      <c r="D60" s="156"/>
      <c r="E60" s="156"/>
      <c r="F60" s="170"/>
      <c r="G60" s="171"/>
      <c r="H60" s="171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ht="43.5" customHeight="1" x14ac:dyDescent="0.2">
      <c r="A61" s="291"/>
      <c r="B61" s="157"/>
      <c r="C61" s="174"/>
      <c r="D61" s="156"/>
      <c r="E61" s="156"/>
      <c r="F61" s="170"/>
      <c r="G61" s="171"/>
      <c r="H61" s="171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spans="1:26" ht="43.5" customHeight="1" x14ac:dyDescent="0.2">
      <c r="A62" s="334" t="str">
        <f>OBJS!D19</f>
        <v xml:space="preserve">Establecer un modelo pedagógico </v>
      </c>
      <c r="B62" s="157"/>
      <c r="C62" s="174"/>
      <c r="D62" s="156"/>
      <c r="E62" s="156"/>
      <c r="F62" s="170"/>
      <c r="G62" s="171"/>
      <c r="H62" s="171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43.5" customHeight="1" x14ac:dyDescent="0.2">
      <c r="A63" s="297"/>
      <c r="B63" s="157"/>
      <c r="C63" s="174"/>
      <c r="D63" s="156"/>
      <c r="E63" s="156"/>
      <c r="F63" s="170"/>
      <c r="G63" s="171"/>
      <c r="H63" s="171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ht="43.5" customHeight="1" x14ac:dyDescent="0.2">
      <c r="A64" s="297"/>
      <c r="B64" s="157"/>
      <c r="C64" s="174"/>
      <c r="D64" s="156"/>
      <c r="E64" s="156"/>
      <c r="F64" s="170"/>
      <c r="G64" s="171"/>
      <c r="H64" s="171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spans="1:26" ht="43.5" customHeight="1" x14ac:dyDescent="0.2">
      <c r="A65" s="291"/>
      <c r="B65" s="157"/>
      <c r="C65" s="174"/>
      <c r="D65" s="156"/>
      <c r="E65" s="156"/>
      <c r="F65" s="170"/>
      <c r="G65" s="171"/>
      <c r="H65" s="171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spans="1:26" ht="43.5" customHeight="1" x14ac:dyDescent="0.2">
      <c r="A66" s="334" t="str">
        <f>OBJS!D20</f>
        <v xml:space="preserve">Socializar el modelo y estilo elegido </v>
      </c>
      <c r="B66" s="157"/>
      <c r="C66" s="174"/>
      <c r="D66" s="156"/>
      <c r="E66" s="156"/>
      <c r="F66" s="170"/>
      <c r="G66" s="171"/>
      <c r="H66" s="171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43.5" customHeight="1" x14ac:dyDescent="0.2">
      <c r="A67" s="297"/>
      <c r="B67" s="157"/>
      <c r="C67" s="174"/>
      <c r="D67" s="156"/>
      <c r="E67" s="156"/>
      <c r="F67" s="170"/>
      <c r="G67" s="171"/>
      <c r="H67" s="171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 ht="43.5" customHeight="1" x14ac:dyDescent="0.2">
      <c r="A68" s="297"/>
      <c r="B68" s="157"/>
      <c r="C68" s="174"/>
      <c r="D68" s="156"/>
      <c r="E68" s="156"/>
      <c r="F68" s="170"/>
      <c r="G68" s="171"/>
      <c r="H68" s="171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 ht="43.5" customHeight="1" x14ac:dyDescent="0.2">
      <c r="A69" s="291"/>
      <c r="B69" s="157"/>
      <c r="C69" s="174"/>
      <c r="D69" s="156"/>
      <c r="E69" s="156"/>
      <c r="F69" s="170"/>
      <c r="G69" s="171"/>
      <c r="H69" s="171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 ht="43.5" customHeight="1" x14ac:dyDescent="0.2">
      <c r="A70" s="334" t="str">
        <f>OBJS!D21</f>
        <v xml:space="preserve">Integrar escuela de padres en entrega de boletines </v>
      </c>
      <c r="B70" s="157"/>
      <c r="C70" s="174"/>
      <c r="D70" s="156"/>
      <c r="E70" s="156"/>
      <c r="F70" s="170"/>
      <c r="G70" s="171"/>
      <c r="H70" s="171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43.5" customHeight="1" x14ac:dyDescent="0.2">
      <c r="A71" s="297"/>
      <c r="B71" s="157"/>
      <c r="C71" s="174"/>
      <c r="D71" s="156"/>
      <c r="E71" s="156"/>
      <c r="F71" s="170"/>
      <c r="G71" s="171"/>
      <c r="H71" s="171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ht="43.5" customHeight="1" x14ac:dyDescent="0.2">
      <c r="A72" s="297"/>
      <c r="B72" s="157"/>
      <c r="C72" s="174"/>
      <c r="D72" s="156"/>
      <c r="E72" s="156"/>
      <c r="F72" s="170"/>
      <c r="G72" s="171"/>
      <c r="H72" s="171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43.5" customHeight="1" x14ac:dyDescent="0.2">
      <c r="A73" s="291"/>
      <c r="B73" s="157"/>
      <c r="C73" s="174"/>
      <c r="D73" s="156"/>
      <c r="E73" s="156"/>
      <c r="F73" s="170"/>
      <c r="G73" s="171"/>
      <c r="H73" s="171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ht="43.5" customHeight="1" x14ac:dyDescent="0.2">
      <c r="A74" s="334" t="str">
        <f>OBJS!D22</f>
        <v xml:space="preserve">involucar al equipo docente en las actividades de capacitacion y formacion que brinda la secretaria </v>
      </c>
      <c r="B74" s="157"/>
      <c r="C74" s="174"/>
      <c r="D74" s="156"/>
      <c r="E74" s="156"/>
      <c r="F74" s="170"/>
      <c r="G74" s="171"/>
      <c r="H74" s="171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43.5" customHeight="1" x14ac:dyDescent="0.2">
      <c r="A75" s="297"/>
      <c r="B75" s="157"/>
      <c r="C75" s="174"/>
      <c r="D75" s="156"/>
      <c r="E75" s="156"/>
      <c r="F75" s="170"/>
      <c r="G75" s="171"/>
      <c r="H75" s="171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ht="43.5" customHeight="1" x14ac:dyDescent="0.2">
      <c r="A76" s="297"/>
      <c r="B76" s="157"/>
      <c r="C76" s="174"/>
      <c r="D76" s="156"/>
      <c r="E76" s="156"/>
      <c r="F76" s="170"/>
      <c r="G76" s="171"/>
      <c r="H76" s="171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ht="43.5" customHeight="1" x14ac:dyDescent="0.2">
      <c r="A77" s="291"/>
      <c r="B77" s="157"/>
      <c r="C77" s="174"/>
      <c r="D77" s="156"/>
      <c r="E77" s="156"/>
      <c r="F77" s="170"/>
      <c r="G77" s="171"/>
      <c r="H77" s="171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ht="43.5" customHeight="1" x14ac:dyDescent="0.2">
      <c r="A78" s="334">
        <f>OBJS!D23</f>
        <v>0</v>
      </c>
      <c r="B78" s="157"/>
      <c r="C78" s="174"/>
      <c r="D78" s="156"/>
      <c r="E78" s="156"/>
      <c r="F78" s="170"/>
      <c r="G78" s="171"/>
      <c r="H78" s="171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43.5" customHeight="1" x14ac:dyDescent="0.2">
      <c r="A79" s="297"/>
      <c r="B79" s="157"/>
      <c r="C79" s="174"/>
      <c r="D79" s="156"/>
      <c r="E79" s="156"/>
      <c r="F79" s="170"/>
      <c r="G79" s="171"/>
      <c r="H79" s="171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ht="43.5" customHeight="1" x14ac:dyDescent="0.2">
      <c r="A80" s="297"/>
      <c r="B80" s="157"/>
      <c r="C80" s="174"/>
      <c r="D80" s="156"/>
      <c r="E80" s="156"/>
      <c r="F80" s="170"/>
      <c r="G80" s="171"/>
      <c r="H80" s="171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ht="43.5" customHeight="1" x14ac:dyDescent="0.2">
      <c r="A81" s="291"/>
      <c r="B81" s="157"/>
      <c r="C81" s="174"/>
      <c r="D81" s="156"/>
      <c r="E81" s="156"/>
      <c r="F81" s="170"/>
      <c r="G81" s="171"/>
      <c r="H81" s="171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ht="43.5" customHeight="1" x14ac:dyDescent="0.2">
      <c r="A82" s="334">
        <f>OBJS!D24</f>
        <v>0</v>
      </c>
      <c r="B82" s="157"/>
      <c r="C82" s="174"/>
      <c r="D82" s="156"/>
      <c r="E82" s="156"/>
      <c r="F82" s="170"/>
      <c r="G82" s="171"/>
      <c r="H82" s="171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ht="43.5" customHeight="1" x14ac:dyDescent="0.2">
      <c r="A83" s="297"/>
      <c r="B83" s="157"/>
      <c r="C83" s="174"/>
      <c r="D83" s="156"/>
      <c r="E83" s="156"/>
      <c r="F83" s="170"/>
      <c r="G83" s="171"/>
      <c r="H83" s="171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43.5" customHeight="1" x14ac:dyDescent="0.2">
      <c r="A84" s="297"/>
      <c r="B84" s="157"/>
      <c r="C84" s="174"/>
      <c r="D84" s="156"/>
      <c r="E84" s="156"/>
      <c r="F84" s="170"/>
      <c r="G84" s="171"/>
      <c r="H84" s="171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ht="43.5" customHeight="1" x14ac:dyDescent="0.2">
      <c r="A85" s="291"/>
      <c r="B85" s="157"/>
      <c r="C85" s="174"/>
      <c r="D85" s="156"/>
      <c r="E85" s="156"/>
      <c r="F85" s="170"/>
      <c r="G85" s="171"/>
      <c r="H85" s="171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ht="43.5" customHeight="1" x14ac:dyDescent="0.2">
      <c r="A86" s="334">
        <f>OBJS!D25</f>
        <v>0</v>
      </c>
      <c r="B86" s="157"/>
      <c r="C86" s="174"/>
      <c r="D86" s="156"/>
      <c r="E86" s="156"/>
      <c r="F86" s="170"/>
      <c r="G86" s="171"/>
      <c r="H86" s="171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ht="43.5" customHeight="1" x14ac:dyDescent="0.2">
      <c r="A87" s="297"/>
      <c r="B87" s="157"/>
      <c r="C87" s="174"/>
      <c r="D87" s="156"/>
      <c r="E87" s="156"/>
      <c r="F87" s="170"/>
      <c r="G87" s="171"/>
      <c r="H87" s="171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ht="43.5" customHeight="1" x14ac:dyDescent="0.2">
      <c r="A88" s="297"/>
      <c r="B88" s="157"/>
      <c r="C88" s="174"/>
      <c r="D88" s="156"/>
      <c r="E88" s="156"/>
      <c r="F88" s="170"/>
      <c r="G88" s="171"/>
      <c r="H88" s="171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ht="43.5" customHeight="1" x14ac:dyDescent="0.2">
      <c r="A89" s="291"/>
      <c r="B89" s="157"/>
      <c r="C89" s="174"/>
      <c r="D89" s="156"/>
      <c r="E89" s="156"/>
      <c r="F89" s="170"/>
      <c r="G89" s="171"/>
      <c r="H89" s="171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ht="43.5" customHeight="1" x14ac:dyDescent="0.2">
      <c r="A90" s="334">
        <f>OBJS!D26</f>
        <v>0</v>
      </c>
      <c r="B90" s="157"/>
      <c r="C90" s="174"/>
      <c r="D90" s="156"/>
      <c r="E90" s="156"/>
      <c r="F90" s="170"/>
      <c r="G90" s="171"/>
      <c r="H90" s="171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ht="43.5" customHeight="1" x14ac:dyDescent="0.2">
      <c r="A91" s="297"/>
      <c r="B91" s="157"/>
      <c r="C91" s="174"/>
      <c r="D91" s="156"/>
      <c r="E91" s="156"/>
      <c r="F91" s="170"/>
      <c r="G91" s="171"/>
      <c r="H91" s="171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ht="43.5" customHeight="1" x14ac:dyDescent="0.2">
      <c r="A92" s="297"/>
      <c r="B92" s="157"/>
      <c r="C92" s="174"/>
      <c r="D92" s="156"/>
      <c r="E92" s="156"/>
      <c r="F92" s="170"/>
      <c r="G92" s="171"/>
      <c r="H92" s="171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ht="43.5" customHeight="1" x14ac:dyDescent="0.2">
      <c r="A93" s="291"/>
      <c r="B93" s="157"/>
      <c r="C93" s="174"/>
      <c r="D93" s="156"/>
      <c r="E93" s="156"/>
      <c r="F93" s="170"/>
      <c r="G93" s="171"/>
      <c r="H93" s="171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ht="43.5" customHeight="1" x14ac:dyDescent="0.2">
      <c r="A94" s="334">
        <f>OBJS!D27</f>
        <v>0</v>
      </c>
      <c r="B94" s="157"/>
      <c r="C94" s="174"/>
      <c r="D94" s="156"/>
      <c r="E94" s="156"/>
      <c r="F94" s="170"/>
      <c r="G94" s="171"/>
      <c r="H94" s="171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43.5" customHeight="1" x14ac:dyDescent="0.2">
      <c r="A95" s="297"/>
      <c r="B95" s="157"/>
      <c r="C95" s="174"/>
      <c r="D95" s="156"/>
      <c r="E95" s="156"/>
      <c r="F95" s="170"/>
      <c r="G95" s="171"/>
      <c r="H95" s="171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ht="43.5" customHeight="1" x14ac:dyDescent="0.2">
      <c r="A96" s="297"/>
      <c r="B96" s="157"/>
      <c r="C96" s="174"/>
      <c r="D96" s="156"/>
      <c r="E96" s="156"/>
      <c r="F96" s="170"/>
      <c r="G96" s="171"/>
      <c r="H96" s="171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43.5" customHeight="1" x14ac:dyDescent="0.2">
      <c r="A97" s="291"/>
      <c r="B97" s="157"/>
      <c r="C97" s="174"/>
      <c r="D97" s="156"/>
      <c r="E97" s="156"/>
      <c r="F97" s="170"/>
      <c r="G97" s="171"/>
      <c r="H97" s="171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ht="43.5" customHeight="1" x14ac:dyDescent="0.2">
      <c r="A98" s="334">
        <f>OBJS!D28</f>
        <v>0</v>
      </c>
      <c r="B98" s="157"/>
      <c r="C98" s="174"/>
      <c r="D98" s="156"/>
      <c r="E98" s="156"/>
      <c r="F98" s="170"/>
      <c r="G98" s="171"/>
      <c r="H98" s="171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ht="43.5" customHeight="1" x14ac:dyDescent="0.2">
      <c r="A99" s="297"/>
      <c r="B99" s="157"/>
      <c r="C99" s="174"/>
      <c r="D99" s="156"/>
      <c r="E99" s="156"/>
      <c r="F99" s="170"/>
      <c r="G99" s="171"/>
      <c r="H99" s="171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ht="43.5" customHeight="1" x14ac:dyDescent="0.2">
      <c r="A100" s="297"/>
      <c r="B100" s="157"/>
      <c r="C100" s="174"/>
      <c r="D100" s="156"/>
      <c r="E100" s="156"/>
      <c r="F100" s="170"/>
      <c r="G100" s="171"/>
      <c r="H100" s="171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ht="43.5" customHeight="1" x14ac:dyDescent="0.2">
      <c r="A101" s="291"/>
      <c r="B101" s="157"/>
      <c r="C101" s="174"/>
      <c r="D101" s="156"/>
      <c r="E101" s="156"/>
      <c r="F101" s="170"/>
      <c r="G101" s="171"/>
      <c r="H101" s="171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ht="12" customHeight="1" x14ac:dyDescent="0.2">
      <c r="A102" s="54"/>
      <c r="B102" s="54"/>
      <c r="C102" s="48"/>
      <c r="D102" s="48"/>
      <c r="E102" s="48"/>
      <c r="F102" s="163"/>
      <c r="G102" s="48"/>
      <c r="H102" s="48"/>
      <c r="I102" s="54"/>
    </row>
    <row r="103" spans="1:26" ht="12" customHeight="1" x14ac:dyDescent="0.2">
      <c r="A103" s="54"/>
      <c r="B103" s="54"/>
      <c r="C103" s="48"/>
      <c r="D103" s="48"/>
      <c r="E103" s="48"/>
      <c r="F103" s="163"/>
      <c r="G103" s="48"/>
      <c r="H103" s="48"/>
      <c r="I103" s="54"/>
    </row>
    <row r="104" spans="1:26" ht="12" customHeight="1" x14ac:dyDescent="0.2">
      <c r="A104" s="54"/>
      <c r="B104" s="54"/>
      <c r="C104" s="48"/>
      <c r="D104" s="48"/>
      <c r="E104" s="48"/>
      <c r="F104" s="163"/>
      <c r="G104" s="48"/>
      <c r="H104" s="48"/>
      <c r="I104" s="54"/>
    </row>
    <row r="105" spans="1:26" ht="12" customHeight="1" x14ac:dyDescent="0.2">
      <c r="A105" s="54"/>
      <c r="B105" s="54"/>
      <c r="C105" s="48"/>
      <c r="D105" s="48"/>
      <c r="E105" s="48"/>
      <c r="F105" s="163"/>
      <c r="G105" s="48"/>
      <c r="H105" s="48"/>
      <c r="I105" s="54"/>
    </row>
    <row r="106" spans="1:26" ht="11.25" customHeight="1" x14ac:dyDescent="0.2">
      <c r="A106" s="54"/>
      <c r="B106" s="54"/>
      <c r="C106" s="48"/>
      <c r="D106" s="48"/>
      <c r="E106" s="48"/>
      <c r="F106" s="163"/>
      <c r="G106" s="48"/>
      <c r="H106" s="48"/>
      <c r="I106" s="54"/>
    </row>
    <row r="107" spans="1:26" ht="11.25" customHeight="1" x14ac:dyDescent="0.2">
      <c r="A107" s="54"/>
      <c r="B107" s="54"/>
      <c r="C107" s="48"/>
      <c r="D107" s="48"/>
      <c r="E107" s="48"/>
      <c r="F107" s="163"/>
      <c r="G107" s="48"/>
      <c r="H107" s="48"/>
      <c r="I107" s="54"/>
    </row>
    <row r="108" spans="1:26" ht="11.25" customHeight="1" x14ac:dyDescent="0.2">
      <c r="A108" s="54"/>
      <c r="B108" s="54"/>
      <c r="C108" s="48"/>
      <c r="D108" s="48"/>
      <c r="E108" s="48"/>
      <c r="F108" s="163"/>
      <c r="G108" s="48"/>
      <c r="H108" s="48"/>
      <c r="I108" s="54"/>
    </row>
    <row r="109" spans="1:26" ht="11.25" customHeight="1" x14ac:dyDescent="0.2">
      <c r="A109" s="54"/>
      <c r="B109" s="54"/>
      <c r="C109" s="48"/>
      <c r="D109" s="48"/>
      <c r="E109" s="48"/>
      <c r="F109" s="163"/>
      <c r="G109" s="48"/>
      <c r="H109" s="48"/>
      <c r="I109" s="54"/>
    </row>
    <row r="110" spans="1:26" ht="11.25" customHeight="1" x14ac:dyDescent="0.2">
      <c r="A110" s="54"/>
      <c r="B110" s="54"/>
      <c r="C110" s="48"/>
      <c r="D110" s="48"/>
      <c r="E110" s="48"/>
      <c r="F110" s="163"/>
      <c r="G110" s="48"/>
      <c r="H110" s="48"/>
      <c r="I110" s="54"/>
    </row>
    <row r="111" spans="1:26" ht="11.25" customHeight="1" x14ac:dyDescent="0.2">
      <c r="A111" s="54"/>
      <c r="B111" s="54"/>
      <c r="C111" s="48"/>
      <c r="D111" s="48"/>
      <c r="E111" s="48"/>
      <c r="F111" s="163"/>
      <c r="G111" s="48"/>
      <c r="H111" s="48"/>
      <c r="I111" s="54"/>
    </row>
    <row r="112" spans="1:26" ht="11.25" customHeight="1" x14ac:dyDescent="0.2">
      <c r="A112" s="54"/>
      <c r="B112" s="54"/>
      <c r="C112" s="48"/>
      <c r="D112" s="48"/>
      <c r="E112" s="48"/>
      <c r="F112" s="163"/>
      <c r="G112" s="48"/>
      <c r="H112" s="48"/>
      <c r="I112" s="54"/>
    </row>
    <row r="113" spans="1:9" ht="11.25" customHeight="1" x14ac:dyDescent="0.2">
      <c r="A113" s="54"/>
      <c r="B113" s="54"/>
      <c r="C113" s="48"/>
      <c r="D113" s="48"/>
      <c r="E113" s="48"/>
      <c r="F113" s="163"/>
      <c r="G113" s="48"/>
      <c r="H113" s="48"/>
      <c r="I113" s="54"/>
    </row>
    <row r="114" spans="1:9" ht="11.25" customHeight="1" x14ac:dyDescent="0.2">
      <c r="A114" s="54"/>
      <c r="B114" s="54"/>
      <c r="C114" s="48"/>
      <c r="D114" s="48"/>
      <c r="E114" s="48"/>
      <c r="F114" s="163"/>
      <c r="G114" s="48"/>
      <c r="H114" s="48"/>
      <c r="I114" s="54"/>
    </row>
    <row r="115" spans="1:9" ht="11.25" customHeight="1" x14ac:dyDescent="0.2">
      <c r="A115" s="54"/>
      <c r="B115" s="54"/>
      <c r="C115" s="48"/>
      <c r="D115" s="48"/>
      <c r="E115" s="48"/>
      <c r="F115" s="163"/>
      <c r="G115" s="48"/>
      <c r="H115" s="48"/>
      <c r="I115" s="54"/>
    </row>
    <row r="116" spans="1:9" ht="11.25" customHeight="1" x14ac:dyDescent="0.2">
      <c r="A116" s="54"/>
      <c r="B116" s="54"/>
      <c r="C116" s="48"/>
      <c r="D116" s="48"/>
      <c r="E116" s="48"/>
      <c r="F116" s="163"/>
      <c r="G116" s="48"/>
      <c r="H116" s="48"/>
      <c r="I116" s="54"/>
    </row>
    <row r="117" spans="1:9" ht="11.25" customHeight="1" x14ac:dyDescent="0.2">
      <c r="A117" s="54"/>
      <c r="B117" s="54"/>
      <c r="C117" s="48"/>
      <c r="D117" s="48"/>
      <c r="E117" s="48"/>
      <c r="F117" s="163"/>
      <c r="G117" s="48"/>
      <c r="H117" s="48"/>
      <c r="I117" s="54"/>
    </row>
    <row r="118" spans="1:9" ht="11.25" customHeight="1" x14ac:dyDescent="0.2">
      <c r="A118" s="54"/>
      <c r="B118" s="54"/>
      <c r="C118" s="48"/>
      <c r="D118" s="48"/>
      <c r="E118" s="48"/>
      <c r="F118" s="163"/>
      <c r="G118" s="48"/>
      <c r="H118" s="48"/>
      <c r="I118" s="54"/>
    </row>
    <row r="119" spans="1:9" ht="11.25" customHeight="1" x14ac:dyDescent="0.2">
      <c r="A119" s="54"/>
      <c r="B119" s="54"/>
      <c r="C119" s="48"/>
      <c r="D119" s="48"/>
      <c r="E119" s="48"/>
      <c r="F119" s="163"/>
      <c r="G119" s="48"/>
      <c r="H119" s="48"/>
      <c r="I119" s="54"/>
    </row>
    <row r="120" spans="1:9" ht="11.25" customHeight="1" x14ac:dyDescent="0.2">
      <c r="A120" s="54"/>
      <c r="B120" s="54"/>
      <c r="C120" s="48"/>
      <c r="D120" s="48"/>
      <c r="E120" s="48"/>
      <c r="F120" s="163"/>
      <c r="G120" s="48"/>
      <c r="H120" s="48"/>
      <c r="I120" s="54"/>
    </row>
    <row r="121" spans="1:9" ht="11.25" customHeight="1" x14ac:dyDescent="0.2">
      <c r="A121" s="54"/>
      <c r="B121" s="54"/>
      <c r="C121" s="48"/>
      <c r="D121" s="48"/>
      <c r="E121" s="48"/>
      <c r="F121" s="163"/>
      <c r="G121" s="48"/>
      <c r="H121" s="48"/>
      <c r="I121" s="54"/>
    </row>
    <row r="122" spans="1:9" ht="11.25" customHeight="1" x14ac:dyDescent="0.2">
      <c r="A122" s="54"/>
      <c r="B122" s="54"/>
      <c r="C122" s="48"/>
      <c r="D122" s="48"/>
      <c r="E122" s="48"/>
      <c r="F122" s="163"/>
      <c r="G122" s="48"/>
      <c r="H122" s="48"/>
      <c r="I122" s="54"/>
    </row>
    <row r="123" spans="1:9" ht="11.25" customHeight="1" x14ac:dyDescent="0.2">
      <c r="A123" s="54"/>
      <c r="B123" s="54"/>
      <c r="C123" s="48"/>
      <c r="D123" s="48"/>
      <c r="E123" s="48"/>
      <c r="F123" s="163"/>
      <c r="G123" s="48"/>
      <c r="H123" s="48"/>
      <c r="I123" s="54"/>
    </row>
    <row r="124" spans="1:9" ht="11.25" customHeight="1" x14ac:dyDescent="0.2">
      <c r="A124" s="54"/>
      <c r="B124" s="54"/>
      <c r="C124" s="48"/>
      <c r="D124" s="48"/>
      <c r="E124" s="48"/>
      <c r="F124" s="163"/>
      <c r="G124" s="48"/>
      <c r="H124" s="48"/>
      <c r="I124" s="54"/>
    </row>
    <row r="125" spans="1:9" ht="11.25" customHeight="1" x14ac:dyDescent="0.2">
      <c r="A125" s="54"/>
      <c r="B125" s="54"/>
      <c r="C125" s="48"/>
      <c r="D125" s="48"/>
      <c r="E125" s="48"/>
      <c r="F125" s="163"/>
      <c r="G125" s="48"/>
      <c r="H125" s="48"/>
      <c r="I125" s="54"/>
    </row>
    <row r="126" spans="1:9" ht="11.25" customHeight="1" x14ac:dyDescent="0.2">
      <c r="A126" s="54"/>
      <c r="B126" s="54"/>
      <c r="C126" s="48"/>
      <c r="D126" s="48"/>
      <c r="E126" s="48"/>
      <c r="F126" s="163"/>
      <c r="G126" s="48"/>
      <c r="H126" s="48"/>
      <c r="I126" s="54"/>
    </row>
    <row r="127" spans="1:9" ht="11.25" customHeight="1" x14ac:dyDescent="0.2">
      <c r="A127" s="54"/>
      <c r="B127" s="54"/>
      <c r="C127" s="48"/>
      <c r="D127" s="48"/>
      <c r="E127" s="48"/>
      <c r="F127" s="163"/>
      <c r="G127" s="48"/>
      <c r="H127" s="48"/>
      <c r="I127" s="54"/>
    </row>
    <row r="128" spans="1:9" ht="11.25" customHeight="1" x14ac:dyDescent="0.2">
      <c r="A128" s="54"/>
      <c r="B128" s="54"/>
      <c r="C128" s="48"/>
      <c r="D128" s="48"/>
      <c r="E128" s="48"/>
      <c r="F128" s="163"/>
      <c r="G128" s="48"/>
      <c r="H128" s="48"/>
      <c r="I128" s="54"/>
    </row>
    <row r="129" spans="1:9" ht="11.25" customHeight="1" x14ac:dyDescent="0.2">
      <c r="A129" s="54"/>
      <c r="B129" s="54"/>
      <c r="C129" s="48"/>
      <c r="D129" s="48"/>
      <c r="E129" s="48"/>
      <c r="F129" s="163"/>
      <c r="G129" s="48"/>
      <c r="H129" s="48"/>
      <c r="I129" s="54"/>
    </row>
    <row r="130" spans="1:9" ht="11.25" customHeight="1" x14ac:dyDescent="0.2">
      <c r="A130" s="54"/>
      <c r="B130" s="54"/>
      <c r="C130" s="48"/>
      <c r="D130" s="48"/>
      <c r="E130" s="48"/>
      <c r="F130" s="163"/>
      <c r="G130" s="48"/>
      <c r="H130" s="48"/>
      <c r="I130" s="54"/>
    </row>
    <row r="131" spans="1:9" ht="11.25" customHeight="1" x14ac:dyDescent="0.2">
      <c r="A131" s="54"/>
      <c r="B131" s="54"/>
      <c r="C131" s="48"/>
      <c r="D131" s="48"/>
      <c r="E131" s="48"/>
      <c r="F131" s="163"/>
      <c r="G131" s="48"/>
      <c r="H131" s="48"/>
      <c r="I131" s="54"/>
    </row>
    <row r="132" spans="1:9" ht="11.25" customHeight="1" x14ac:dyDescent="0.2">
      <c r="A132" s="54"/>
      <c r="B132" s="54"/>
      <c r="C132" s="48"/>
      <c r="D132" s="48"/>
      <c r="E132" s="48"/>
      <c r="F132" s="163"/>
      <c r="G132" s="48"/>
      <c r="H132" s="48"/>
      <c r="I132" s="54"/>
    </row>
    <row r="133" spans="1:9" ht="11.25" customHeight="1" x14ac:dyDescent="0.2">
      <c r="A133" s="54"/>
      <c r="B133" s="54"/>
      <c r="C133" s="48"/>
      <c r="D133" s="48"/>
      <c r="E133" s="48"/>
      <c r="F133" s="163"/>
      <c r="G133" s="48"/>
      <c r="H133" s="48"/>
      <c r="I133" s="54"/>
    </row>
    <row r="134" spans="1:9" ht="11.25" customHeight="1" x14ac:dyDescent="0.2">
      <c r="A134" s="54"/>
      <c r="B134" s="54"/>
      <c r="C134" s="48"/>
      <c r="D134" s="48"/>
      <c r="E134" s="48"/>
      <c r="F134" s="163"/>
      <c r="G134" s="48"/>
      <c r="H134" s="48"/>
      <c r="I134" s="54"/>
    </row>
    <row r="135" spans="1:9" ht="11.25" customHeight="1" x14ac:dyDescent="0.2">
      <c r="A135" s="54"/>
      <c r="B135" s="54"/>
      <c r="C135" s="48"/>
      <c r="D135" s="48"/>
      <c r="E135" s="48"/>
      <c r="F135" s="163"/>
      <c r="G135" s="48"/>
      <c r="H135" s="48"/>
      <c r="I135" s="54"/>
    </row>
    <row r="136" spans="1:9" ht="11.25" customHeight="1" x14ac:dyDescent="0.2">
      <c r="A136" s="54"/>
      <c r="B136" s="54"/>
      <c r="C136" s="48"/>
      <c r="D136" s="48"/>
      <c r="E136" s="48"/>
      <c r="F136" s="163"/>
      <c r="G136" s="48"/>
      <c r="H136" s="48"/>
      <c r="I136" s="54"/>
    </row>
    <row r="137" spans="1:9" ht="11.25" customHeight="1" x14ac:dyDescent="0.2">
      <c r="A137" s="54"/>
      <c r="B137" s="54"/>
      <c r="C137" s="48"/>
      <c r="D137" s="48"/>
      <c r="E137" s="48"/>
      <c r="F137" s="163"/>
      <c r="G137" s="48"/>
      <c r="H137" s="48"/>
      <c r="I137" s="54"/>
    </row>
    <row r="138" spans="1:9" ht="11.25" customHeight="1" x14ac:dyDescent="0.2">
      <c r="A138" s="54"/>
      <c r="B138" s="54"/>
      <c r="C138" s="48"/>
      <c r="D138" s="48"/>
      <c r="E138" s="48"/>
      <c r="F138" s="163"/>
      <c r="G138" s="48"/>
      <c r="H138" s="48"/>
      <c r="I138" s="54"/>
    </row>
    <row r="139" spans="1:9" ht="11.25" customHeight="1" x14ac:dyDescent="0.2">
      <c r="A139" s="54"/>
      <c r="B139" s="54"/>
      <c r="C139" s="48"/>
      <c r="D139" s="48"/>
      <c r="E139" s="48"/>
      <c r="F139" s="163"/>
      <c r="G139" s="48"/>
      <c r="H139" s="48"/>
      <c r="I139" s="54"/>
    </row>
    <row r="140" spans="1:9" ht="11.25" customHeight="1" x14ac:dyDescent="0.2">
      <c r="A140" s="54"/>
      <c r="B140" s="54"/>
      <c r="C140" s="48"/>
      <c r="D140" s="48"/>
      <c r="E140" s="48"/>
      <c r="F140" s="163"/>
      <c r="G140" s="48"/>
      <c r="H140" s="48"/>
      <c r="I140" s="54"/>
    </row>
    <row r="141" spans="1:9" ht="11.25" customHeight="1" x14ac:dyDescent="0.2">
      <c r="A141" s="54"/>
      <c r="B141" s="54"/>
      <c r="C141" s="48"/>
      <c r="D141" s="48"/>
      <c r="E141" s="48"/>
      <c r="F141" s="163"/>
      <c r="G141" s="48"/>
      <c r="H141" s="48"/>
      <c r="I141" s="54"/>
    </row>
    <row r="142" spans="1:9" ht="11.25" customHeight="1" x14ac:dyDescent="0.2">
      <c r="A142" s="54"/>
      <c r="B142" s="54"/>
      <c r="C142" s="48"/>
      <c r="D142" s="48"/>
      <c r="E142" s="48"/>
      <c r="F142" s="163"/>
      <c r="G142" s="48"/>
      <c r="H142" s="48"/>
      <c r="I142" s="54"/>
    </row>
    <row r="143" spans="1:9" ht="11.25" customHeight="1" x14ac:dyDescent="0.2">
      <c r="A143" s="54"/>
      <c r="B143" s="54"/>
      <c r="C143" s="48"/>
      <c r="D143" s="48"/>
      <c r="E143" s="48"/>
      <c r="F143" s="163"/>
      <c r="G143" s="48"/>
      <c r="H143" s="48"/>
      <c r="I143" s="54"/>
    </row>
    <row r="144" spans="1:9" ht="11.25" customHeight="1" x14ac:dyDescent="0.2">
      <c r="A144" s="54"/>
      <c r="B144" s="54"/>
      <c r="C144" s="48"/>
      <c r="D144" s="48"/>
      <c r="E144" s="48"/>
      <c r="F144" s="163"/>
      <c r="G144" s="48"/>
      <c r="H144" s="48"/>
      <c r="I144" s="54"/>
    </row>
    <row r="145" spans="1:9" ht="11.25" customHeight="1" x14ac:dyDescent="0.2">
      <c r="A145" s="54"/>
      <c r="B145" s="54"/>
      <c r="C145" s="48"/>
      <c r="D145" s="48"/>
      <c r="E145" s="48"/>
      <c r="F145" s="163"/>
      <c r="G145" s="48"/>
      <c r="H145" s="48"/>
      <c r="I145" s="54"/>
    </row>
    <row r="146" spans="1:9" ht="11.25" customHeight="1" x14ac:dyDescent="0.2">
      <c r="A146" s="54"/>
      <c r="B146" s="54"/>
      <c r="C146" s="48"/>
      <c r="D146" s="48"/>
      <c r="E146" s="48"/>
      <c r="F146" s="163"/>
      <c r="G146" s="48"/>
      <c r="H146" s="48"/>
      <c r="I146" s="54"/>
    </row>
    <row r="147" spans="1:9" ht="11.25" customHeight="1" x14ac:dyDescent="0.2">
      <c r="A147" s="54"/>
      <c r="B147" s="54"/>
      <c r="C147" s="48"/>
      <c r="D147" s="48"/>
      <c r="E147" s="48"/>
      <c r="F147" s="163"/>
      <c r="G147" s="48"/>
      <c r="H147" s="48"/>
      <c r="I147" s="54"/>
    </row>
    <row r="148" spans="1:9" ht="11.25" customHeight="1" x14ac:dyDescent="0.2">
      <c r="A148" s="54"/>
      <c r="B148" s="54"/>
      <c r="C148" s="48"/>
      <c r="D148" s="48"/>
      <c r="E148" s="48"/>
      <c r="F148" s="163"/>
      <c r="G148" s="48"/>
      <c r="H148" s="48"/>
      <c r="I148" s="54"/>
    </row>
    <row r="149" spans="1:9" ht="11.25" customHeight="1" x14ac:dyDescent="0.2">
      <c r="A149" s="54"/>
      <c r="B149" s="54"/>
      <c r="C149" s="48"/>
      <c r="D149" s="48"/>
      <c r="E149" s="48"/>
      <c r="F149" s="163"/>
      <c r="G149" s="48"/>
      <c r="H149" s="48"/>
      <c r="I149" s="54"/>
    </row>
    <row r="150" spans="1:9" ht="11.25" customHeight="1" x14ac:dyDescent="0.2">
      <c r="A150" s="54"/>
      <c r="B150" s="54"/>
      <c r="C150" s="48"/>
      <c r="D150" s="48"/>
      <c r="E150" s="48"/>
      <c r="F150" s="163"/>
      <c r="G150" s="48"/>
      <c r="H150" s="48"/>
      <c r="I150" s="54"/>
    </row>
    <row r="151" spans="1:9" ht="11.25" customHeight="1" x14ac:dyDescent="0.2">
      <c r="A151" s="54"/>
      <c r="B151" s="54"/>
      <c r="C151" s="48"/>
      <c r="D151" s="48"/>
      <c r="E151" s="48"/>
      <c r="F151" s="163"/>
      <c r="G151" s="48"/>
      <c r="H151" s="48"/>
      <c r="I151" s="54"/>
    </row>
    <row r="152" spans="1:9" ht="11.25" customHeight="1" x14ac:dyDescent="0.2">
      <c r="A152" s="54"/>
      <c r="B152" s="54"/>
      <c r="C152" s="48"/>
      <c r="D152" s="48"/>
      <c r="E152" s="48"/>
      <c r="F152" s="163"/>
      <c r="G152" s="48"/>
      <c r="H152" s="48"/>
      <c r="I152" s="54"/>
    </row>
    <row r="153" spans="1:9" ht="11.25" customHeight="1" x14ac:dyDescent="0.2">
      <c r="A153" s="54"/>
      <c r="B153" s="54"/>
      <c r="C153" s="48"/>
      <c r="D153" s="48"/>
      <c r="E153" s="48"/>
      <c r="F153" s="163"/>
      <c r="G153" s="48"/>
      <c r="H153" s="48"/>
      <c r="I153" s="54"/>
    </row>
    <row r="154" spans="1:9" ht="11.25" customHeight="1" x14ac:dyDescent="0.2">
      <c r="A154" s="54"/>
      <c r="B154" s="54"/>
      <c r="C154" s="48"/>
      <c r="D154" s="48"/>
      <c r="E154" s="48"/>
      <c r="F154" s="163"/>
      <c r="G154" s="48"/>
      <c r="H154" s="48"/>
      <c r="I154" s="54"/>
    </row>
    <row r="155" spans="1:9" ht="11.25" hidden="1" customHeight="1" x14ac:dyDescent="0.2">
      <c r="A155" s="54"/>
      <c r="B155" s="54"/>
      <c r="C155" s="48"/>
      <c r="D155" s="48"/>
      <c r="E155" s="48"/>
      <c r="F155" s="163"/>
      <c r="G155" s="48"/>
      <c r="H155" s="48"/>
      <c r="I155" s="54"/>
    </row>
    <row r="156" spans="1:9" ht="24.75" hidden="1" customHeight="1" x14ac:dyDescent="0.2">
      <c r="A156" s="54"/>
      <c r="B156" s="54"/>
      <c r="C156" s="48"/>
      <c r="D156" s="48"/>
      <c r="E156" s="48"/>
      <c r="F156" s="163"/>
      <c r="G156" s="48"/>
      <c r="H156" s="48"/>
      <c r="I156" s="54"/>
    </row>
    <row r="157" spans="1:9" ht="11.25" hidden="1" customHeight="1" x14ac:dyDescent="0.2">
      <c r="A157" s="54"/>
      <c r="B157" s="54"/>
      <c r="C157" s="48"/>
      <c r="D157" s="48"/>
      <c r="E157" s="48"/>
      <c r="F157" s="163"/>
      <c r="G157" s="48"/>
      <c r="H157" s="48"/>
      <c r="I157" s="54"/>
    </row>
    <row r="158" spans="1:9" ht="11.25" hidden="1" customHeight="1" x14ac:dyDescent="0.2">
      <c r="A158" s="54"/>
      <c r="B158" s="54"/>
      <c r="C158" s="48"/>
      <c r="D158" s="48"/>
      <c r="E158" s="48"/>
      <c r="F158" s="163"/>
      <c r="G158" s="48"/>
      <c r="H158" s="48"/>
      <c r="I158" s="54"/>
    </row>
    <row r="159" spans="1:9" ht="30" hidden="1" customHeight="1" x14ac:dyDescent="0.2">
      <c r="A159" s="54"/>
      <c r="B159" s="54"/>
      <c r="C159" s="48">
        <v>2013</v>
      </c>
      <c r="D159" s="48">
        <v>1</v>
      </c>
      <c r="E159" s="48"/>
      <c r="F159" s="163"/>
      <c r="G159" s="183" t="s">
        <v>527</v>
      </c>
      <c r="H159" s="48"/>
      <c r="I159" s="54"/>
    </row>
    <row r="160" spans="1:9" ht="24" hidden="1" customHeight="1" x14ac:dyDescent="0.2">
      <c r="A160" s="54"/>
      <c r="B160" s="54"/>
      <c r="C160" s="48">
        <v>2014</v>
      </c>
      <c r="D160" s="48"/>
      <c r="E160" s="48"/>
      <c r="F160" s="163" t="s">
        <v>528</v>
      </c>
      <c r="G160" s="184" t="s">
        <v>529</v>
      </c>
      <c r="H160" s="48"/>
      <c r="I160" s="54"/>
    </row>
    <row r="161" spans="1:9" ht="12.75" hidden="1" customHeight="1" x14ac:dyDescent="0.2">
      <c r="A161" s="54"/>
      <c r="B161" s="54"/>
      <c r="C161" s="48">
        <v>2015</v>
      </c>
      <c r="D161" s="48"/>
      <c r="E161" s="48"/>
      <c r="F161" s="163" t="s">
        <v>530</v>
      </c>
      <c r="G161" s="184" t="s">
        <v>531</v>
      </c>
      <c r="H161" s="48"/>
      <c r="I161" s="54"/>
    </row>
    <row r="162" spans="1:9" ht="12" hidden="1" customHeight="1" x14ac:dyDescent="0.2">
      <c r="A162" s="54"/>
      <c r="B162" s="54"/>
      <c r="C162" s="48">
        <v>2016</v>
      </c>
      <c r="D162" s="48"/>
      <c r="E162" s="48"/>
      <c r="F162" s="163" t="s">
        <v>532</v>
      </c>
      <c r="G162" s="184" t="s">
        <v>533</v>
      </c>
      <c r="H162" s="48"/>
      <c r="I162" s="54"/>
    </row>
    <row r="163" spans="1:9" ht="24" hidden="1" customHeight="1" x14ac:dyDescent="0.2">
      <c r="A163" s="54"/>
      <c r="B163" s="54"/>
      <c r="C163" s="48">
        <v>2017</v>
      </c>
      <c r="D163" s="48"/>
      <c r="E163" s="48"/>
      <c r="F163" s="163" t="s">
        <v>534</v>
      </c>
      <c r="G163" s="184" t="s">
        <v>535</v>
      </c>
      <c r="H163" s="48"/>
      <c r="I163" s="54"/>
    </row>
    <row r="164" spans="1:9" ht="24" hidden="1" customHeight="1" x14ac:dyDescent="0.2">
      <c r="A164" s="54"/>
      <c r="B164" s="54"/>
      <c r="C164" s="48"/>
      <c r="D164" s="48"/>
      <c r="E164" s="48"/>
      <c r="F164" s="163" t="s">
        <v>536</v>
      </c>
      <c r="G164" s="184" t="s">
        <v>537</v>
      </c>
      <c r="H164" s="48"/>
      <c r="I164" s="54"/>
    </row>
    <row r="165" spans="1:9" ht="24" hidden="1" customHeight="1" x14ac:dyDescent="0.2">
      <c r="A165" s="54"/>
      <c r="B165" s="54"/>
      <c r="C165" s="48"/>
      <c r="D165" s="48"/>
      <c r="E165" s="48"/>
      <c r="F165" s="163" t="s">
        <v>538</v>
      </c>
      <c r="G165" s="184" t="s">
        <v>539</v>
      </c>
      <c r="H165" s="48"/>
      <c r="I165" s="54"/>
    </row>
    <row r="166" spans="1:9" ht="12" hidden="1" customHeight="1" x14ac:dyDescent="0.2">
      <c r="A166" s="54"/>
      <c r="B166" s="54"/>
      <c r="C166" s="48"/>
      <c r="D166" s="48"/>
      <c r="E166" s="48"/>
      <c r="F166" s="163"/>
      <c r="G166" s="184" t="s">
        <v>540</v>
      </c>
      <c r="H166" s="48"/>
      <c r="I166" s="54"/>
    </row>
    <row r="167" spans="1:9" ht="12" hidden="1" customHeight="1" x14ac:dyDescent="0.2">
      <c r="A167" s="54"/>
      <c r="B167" s="54"/>
      <c r="C167" s="48"/>
      <c r="D167" s="48"/>
      <c r="E167" s="48"/>
      <c r="F167" s="163"/>
      <c r="G167" s="184" t="s">
        <v>541</v>
      </c>
      <c r="H167" s="48"/>
      <c r="I167" s="54"/>
    </row>
    <row r="168" spans="1:9" ht="24" hidden="1" customHeight="1" x14ac:dyDescent="0.2">
      <c r="A168" s="54"/>
      <c r="B168" s="54"/>
      <c r="C168" s="48"/>
      <c r="D168" s="48"/>
      <c r="E168" s="48"/>
      <c r="F168" s="163"/>
      <c r="G168" s="184" t="s">
        <v>542</v>
      </c>
      <c r="H168" s="48"/>
      <c r="I168" s="54"/>
    </row>
    <row r="169" spans="1:9" ht="24" hidden="1" customHeight="1" x14ac:dyDescent="0.2">
      <c r="A169" s="54"/>
      <c r="B169" s="54"/>
      <c r="C169" s="48"/>
      <c r="D169" s="48"/>
      <c r="E169" s="48"/>
      <c r="F169" s="163"/>
      <c r="G169" s="184" t="s">
        <v>543</v>
      </c>
      <c r="H169" s="48"/>
      <c r="I169" s="54"/>
    </row>
    <row r="170" spans="1:9" ht="12" hidden="1" customHeight="1" x14ac:dyDescent="0.2">
      <c r="A170" s="54"/>
      <c r="B170" s="54"/>
      <c r="C170" s="48"/>
      <c r="D170" s="48"/>
      <c r="E170" s="48"/>
      <c r="F170" s="163"/>
      <c r="G170" s="184" t="s">
        <v>544</v>
      </c>
      <c r="H170" s="48"/>
      <c r="I170" s="54"/>
    </row>
    <row r="171" spans="1:9" ht="12" hidden="1" customHeight="1" x14ac:dyDescent="0.2">
      <c r="A171" s="54"/>
      <c r="B171" s="54"/>
      <c r="C171" s="48"/>
      <c r="D171" s="48"/>
      <c r="E171" s="48"/>
      <c r="F171" s="163"/>
      <c r="G171" s="184" t="s">
        <v>545</v>
      </c>
      <c r="H171" s="48"/>
      <c r="I171" s="54"/>
    </row>
    <row r="172" spans="1:9" ht="12" hidden="1" customHeight="1" x14ac:dyDescent="0.2">
      <c r="A172" s="54"/>
      <c r="B172" s="54"/>
      <c r="C172" s="48"/>
      <c r="D172" s="48"/>
      <c r="E172" s="48"/>
      <c r="F172" s="163"/>
      <c r="G172" s="184" t="s">
        <v>546</v>
      </c>
      <c r="H172" s="48"/>
      <c r="I172" s="54"/>
    </row>
    <row r="173" spans="1:9" ht="24" hidden="1" customHeight="1" x14ac:dyDescent="0.2">
      <c r="A173" s="54"/>
      <c r="B173" s="54"/>
      <c r="C173" s="48"/>
      <c r="D173" s="48"/>
      <c r="E173" s="48"/>
      <c r="F173" s="163"/>
      <c r="G173" s="184" t="s">
        <v>547</v>
      </c>
      <c r="H173" s="48"/>
      <c r="I173" s="54"/>
    </row>
    <row r="174" spans="1:9" ht="36" hidden="1" customHeight="1" x14ac:dyDescent="0.2">
      <c r="A174" s="54"/>
      <c r="B174" s="54"/>
      <c r="C174" s="48"/>
      <c r="D174" s="48"/>
      <c r="E174" s="48"/>
      <c r="F174" s="163"/>
      <c r="G174" s="184" t="s">
        <v>548</v>
      </c>
      <c r="H174" s="48"/>
      <c r="I174" s="54"/>
    </row>
    <row r="175" spans="1:9" ht="48" hidden="1" customHeight="1" x14ac:dyDescent="0.2">
      <c r="A175" s="54"/>
      <c r="B175" s="54"/>
      <c r="C175" s="48"/>
      <c r="D175" s="48"/>
      <c r="E175" s="48"/>
      <c r="F175" s="163"/>
      <c r="G175" s="184" t="s">
        <v>549</v>
      </c>
      <c r="H175" s="48"/>
      <c r="I175" s="54"/>
    </row>
    <row r="176" spans="1:9" ht="24" hidden="1" customHeight="1" x14ac:dyDescent="0.2">
      <c r="A176" s="54"/>
      <c r="B176" s="54"/>
      <c r="C176" s="48"/>
      <c r="D176" s="48"/>
      <c r="E176" s="48"/>
      <c r="F176" s="163"/>
      <c r="G176" s="184" t="s">
        <v>550</v>
      </c>
      <c r="H176" s="48"/>
      <c r="I176" s="54"/>
    </row>
    <row r="177" spans="1:9" ht="36" hidden="1" customHeight="1" x14ac:dyDescent="0.2">
      <c r="A177" s="54"/>
      <c r="B177" s="54"/>
      <c r="C177" s="48"/>
      <c r="D177" s="48"/>
      <c r="E177" s="48"/>
      <c r="F177" s="163"/>
      <c r="G177" s="184" t="s">
        <v>551</v>
      </c>
      <c r="H177" s="48"/>
      <c r="I177" s="54"/>
    </row>
    <row r="178" spans="1:9" ht="11.25" customHeight="1" x14ac:dyDescent="0.2">
      <c r="A178" s="54"/>
      <c r="B178" s="54"/>
      <c r="C178" s="48"/>
      <c r="D178" s="48"/>
      <c r="E178" s="48"/>
      <c r="F178" s="163"/>
      <c r="G178" s="48"/>
      <c r="H178" s="48"/>
      <c r="I178" s="54"/>
    </row>
    <row r="179" spans="1:9" ht="11.25" customHeight="1" x14ac:dyDescent="0.2">
      <c r="A179" s="54"/>
      <c r="B179" s="54"/>
      <c r="C179" s="48"/>
      <c r="D179" s="48"/>
      <c r="E179" s="48"/>
      <c r="F179" s="163"/>
      <c r="G179" s="48"/>
      <c r="H179" s="48"/>
      <c r="I179" s="54"/>
    </row>
    <row r="180" spans="1:9" ht="11.25" customHeight="1" x14ac:dyDescent="0.2">
      <c r="A180" s="54"/>
      <c r="B180" s="54"/>
      <c r="C180" s="48"/>
      <c r="D180" s="48"/>
      <c r="E180" s="48"/>
      <c r="F180" s="163"/>
      <c r="G180" s="48"/>
      <c r="H180" s="48"/>
      <c r="I180" s="54"/>
    </row>
    <row r="181" spans="1:9" ht="11.25" customHeight="1" x14ac:dyDescent="0.2">
      <c r="A181" s="54"/>
      <c r="B181" s="54"/>
      <c r="C181" s="48"/>
      <c r="D181" s="48"/>
      <c r="E181" s="48"/>
      <c r="F181" s="163"/>
      <c r="G181" s="48"/>
      <c r="H181" s="48"/>
      <c r="I181" s="54"/>
    </row>
    <row r="182" spans="1:9" ht="11.25" customHeight="1" x14ac:dyDescent="0.2">
      <c r="A182" s="54"/>
      <c r="B182" s="54"/>
      <c r="C182" s="48"/>
      <c r="D182" s="48"/>
      <c r="E182" s="48"/>
      <c r="F182" s="163"/>
      <c r="G182" s="48"/>
      <c r="H182" s="48"/>
      <c r="I182" s="54"/>
    </row>
    <row r="183" spans="1:9" ht="11.25" customHeight="1" x14ac:dyDescent="0.2">
      <c r="A183" s="54"/>
      <c r="B183" s="54"/>
      <c r="C183" s="48"/>
      <c r="D183" s="48"/>
      <c r="E183" s="48"/>
      <c r="F183" s="163"/>
      <c r="G183" s="48"/>
      <c r="H183" s="48"/>
      <c r="I183" s="54"/>
    </row>
    <row r="184" spans="1:9" ht="11.25" customHeight="1" x14ac:dyDescent="0.2">
      <c r="A184" s="54"/>
      <c r="B184" s="54"/>
      <c r="C184" s="48"/>
      <c r="D184" s="48"/>
      <c r="E184" s="48"/>
      <c r="F184" s="163"/>
      <c r="G184" s="48"/>
      <c r="H184" s="48"/>
      <c r="I184" s="54"/>
    </row>
    <row r="185" spans="1:9" ht="11.25" customHeight="1" x14ac:dyDescent="0.2">
      <c r="A185" s="54"/>
      <c r="B185" s="54"/>
      <c r="C185" s="48"/>
      <c r="D185" s="48"/>
      <c r="E185" s="48"/>
      <c r="F185" s="163"/>
      <c r="G185" s="48"/>
      <c r="H185" s="48"/>
      <c r="I185" s="54"/>
    </row>
    <row r="186" spans="1:9" ht="11.25" customHeight="1" x14ac:dyDescent="0.2">
      <c r="A186" s="54"/>
      <c r="B186" s="54"/>
      <c r="C186" s="48"/>
      <c r="D186" s="48"/>
      <c r="E186" s="48"/>
      <c r="F186" s="163"/>
      <c r="G186" s="48"/>
      <c r="H186" s="48"/>
      <c r="I186" s="54"/>
    </row>
    <row r="187" spans="1:9" ht="11.25" customHeight="1" x14ac:dyDescent="0.2">
      <c r="A187" s="54"/>
      <c r="B187" s="54"/>
      <c r="C187" s="48"/>
      <c r="D187" s="48"/>
      <c r="E187" s="48"/>
      <c r="F187" s="163"/>
      <c r="G187" s="48"/>
      <c r="H187" s="48"/>
      <c r="I187" s="54"/>
    </row>
    <row r="188" spans="1:9" ht="11.25" customHeight="1" x14ac:dyDescent="0.2">
      <c r="A188" s="54"/>
      <c r="B188" s="54"/>
      <c r="C188" s="48"/>
      <c r="D188" s="48"/>
      <c r="E188" s="48"/>
      <c r="F188" s="163"/>
      <c r="G188" s="48"/>
      <c r="H188" s="48"/>
      <c r="I188" s="54"/>
    </row>
    <row r="189" spans="1:9" ht="11.25" customHeight="1" x14ac:dyDescent="0.2">
      <c r="A189" s="54"/>
      <c r="B189" s="54"/>
      <c r="C189" s="48"/>
      <c r="D189" s="48"/>
      <c r="E189" s="48"/>
      <c r="F189" s="163"/>
      <c r="G189" s="48"/>
      <c r="H189" s="48"/>
      <c r="I189" s="54"/>
    </row>
    <row r="190" spans="1:9" ht="11.25" customHeight="1" x14ac:dyDescent="0.2">
      <c r="A190" s="54"/>
      <c r="B190" s="54"/>
      <c r="C190" s="48"/>
      <c r="D190" s="48"/>
      <c r="E190" s="48"/>
      <c r="F190" s="163"/>
      <c r="G190" s="48"/>
      <c r="H190" s="48"/>
      <c r="I190" s="54"/>
    </row>
    <row r="191" spans="1:9" ht="11.25" customHeight="1" x14ac:dyDescent="0.2">
      <c r="A191" s="54"/>
      <c r="B191" s="54"/>
      <c r="C191" s="48"/>
      <c r="D191" s="48"/>
      <c r="E191" s="48"/>
      <c r="F191" s="163"/>
      <c r="G191" s="48"/>
      <c r="H191" s="48"/>
      <c r="I191" s="54"/>
    </row>
    <row r="192" spans="1:9" ht="11.25" customHeight="1" x14ac:dyDescent="0.2">
      <c r="A192" s="54"/>
      <c r="B192" s="54"/>
      <c r="C192" s="48"/>
      <c r="D192" s="48"/>
      <c r="E192" s="48"/>
      <c r="F192" s="163"/>
      <c r="G192" s="48"/>
      <c r="H192" s="48"/>
      <c r="I192" s="54"/>
    </row>
    <row r="193" spans="1:9" ht="11.25" customHeight="1" x14ac:dyDescent="0.2">
      <c r="A193" s="54"/>
      <c r="B193" s="54"/>
      <c r="C193" s="48"/>
      <c r="D193" s="48"/>
      <c r="E193" s="48"/>
      <c r="F193" s="163"/>
      <c r="G193" s="48"/>
      <c r="H193" s="48"/>
      <c r="I193" s="54"/>
    </row>
    <row r="194" spans="1:9" ht="11.25" customHeight="1" x14ac:dyDescent="0.2">
      <c r="A194" s="54"/>
      <c r="B194" s="54"/>
      <c r="C194" s="48"/>
      <c r="D194" s="48"/>
      <c r="E194" s="48"/>
      <c r="F194" s="163"/>
      <c r="G194" s="48"/>
      <c r="H194" s="48"/>
      <c r="I194" s="54"/>
    </row>
    <row r="195" spans="1:9" ht="11.25" customHeight="1" x14ac:dyDescent="0.2">
      <c r="A195" s="54"/>
      <c r="B195" s="54"/>
      <c r="C195" s="48"/>
      <c r="D195" s="48"/>
      <c r="E195" s="48"/>
      <c r="F195" s="163"/>
      <c r="G195" s="48"/>
      <c r="H195" s="48"/>
      <c r="I195" s="54"/>
    </row>
    <row r="196" spans="1:9" ht="11.25" customHeight="1" x14ac:dyDescent="0.2">
      <c r="A196" s="54"/>
      <c r="B196" s="54"/>
      <c r="C196" s="48"/>
      <c r="D196" s="48"/>
      <c r="E196" s="48"/>
      <c r="F196" s="163"/>
      <c r="G196" s="48"/>
      <c r="H196" s="48"/>
      <c r="I196" s="54"/>
    </row>
    <row r="197" spans="1:9" ht="11.25" customHeight="1" x14ac:dyDescent="0.2">
      <c r="A197" s="54"/>
      <c r="B197" s="54"/>
      <c r="C197" s="48"/>
      <c r="D197" s="48"/>
      <c r="E197" s="48"/>
      <c r="F197" s="163"/>
      <c r="G197" s="48"/>
      <c r="H197" s="48"/>
      <c r="I197" s="54"/>
    </row>
    <row r="198" spans="1:9" ht="11.25" customHeight="1" x14ac:dyDescent="0.2">
      <c r="A198" s="54"/>
      <c r="B198" s="54"/>
      <c r="C198" s="48"/>
      <c r="D198" s="48"/>
      <c r="E198" s="48"/>
      <c r="F198" s="163"/>
      <c r="G198" s="48"/>
      <c r="H198" s="48"/>
      <c r="I198" s="54"/>
    </row>
    <row r="199" spans="1:9" ht="11.25" customHeight="1" x14ac:dyDescent="0.2">
      <c r="A199" s="54"/>
      <c r="B199" s="54"/>
      <c r="C199" s="48"/>
      <c r="D199" s="48"/>
      <c r="E199" s="48"/>
      <c r="F199" s="163"/>
      <c r="G199" s="48"/>
      <c r="H199" s="48"/>
      <c r="I199" s="54"/>
    </row>
    <row r="200" spans="1:9" ht="11.25" customHeight="1" x14ac:dyDescent="0.2">
      <c r="A200" s="54"/>
      <c r="B200" s="54"/>
      <c r="C200" s="48"/>
      <c r="D200" s="48"/>
      <c r="E200" s="48"/>
      <c r="F200" s="163"/>
      <c r="G200" s="48"/>
      <c r="H200" s="48"/>
      <c r="I200" s="54"/>
    </row>
    <row r="201" spans="1:9" ht="11.25" customHeight="1" x14ac:dyDescent="0.2">
      <c r="A201" s="54"/>
      <c r="B201" s="54"/>
      <c r="C201" s="48"/>
      <c r="D201" s="48"/>
      <c r="E201" s="48"/>
      <c r="F201" s="163"/>
      <c r="G201" s="48"/>
      <c r="H201" s="48"/>
      <c r="I201" s="54"/>
    </row>
    <row r="202" spans="1:9" ht="11.25" customHeight="1" x14ac:dyDescent="0.2">
      <c r="A202" s="54"/>
      <c r="B202" s="54"/>
      <c r="C202" s="48"/>
      <c r="D202" s="48"/>
      <c r="E202" s="48"/>
      <c r="F202" s="163"/>
      <c r="G202" s="48"/>
      <c r="H202" s="48"/>
      <c r="I202" s="54"/>
    </row>
    <row r="203" spans="1:9" ht="11.25" customHeight="1" x14ac:dyDescent="0.2">
      <c r="A203" s="54"/>
      <c r="B203" s="54"/>
      <c r="C203" s="48"/>
      <c r="D203" s="48"/>
      <c r="E203" s="48"/>
      <c r="F203" s="163"/>
      <c r="G203" s="48"/>
      <c r="H203" s="48"/>
      <c r="I203" s="54"/>
    </row>
    <row r="204" spans="1:9" ht="11.25" customHeight="1" x14ac:dyDescent="0.2">
      <c r="A204" s="54"/>
      <c r="B204" s="54"/>
      <c r="C204" s="48"/>
      <c r="D204" s="48"/>
      <c r="E204" s="48"/>
      <c r="F204" s="163"/>
      <c r="G204" s="48"/>
      <c r="H204" s="48"/>
      <c r="I204" s="54"/>
    </row>
    <row r="205" spans="1:9" ht="11.25" customHeight="1" x14ac:dyDescent="0.2">
      <c r="A205" s="54"/>
      <c r="B205" s="54"/>
      <c r="C205" s="48"/>
      <c r="D205" s="48"/>
      <c r="E205" s="48"/>
      <c r="F205" s="163"/>
      <c r="G205" s="48"/>
      <c r="H205" s="48"/>
      <c r="I205" s="54"/>
    </row>
    <row r="206" spans="1:9" ht="11.25" customHeight="1" x14ac:dyDescent="0.2">
      <c r="A206" s="54"/>
      <c r="B206" s="54"/>
      <c r="C206" s="48"/>
      <c r="D206" s="48"/>
      <c r="E206" s="48"/>
      <c r="F206" s="163"/>
      <c r="G206" s="48"/>
      <c r="H206" s="48"/>
      <c r="I206" s="54"/>
    </row>
    <row r="207" spans="1:9" ht="11.25" customHeight="1" x14ac:dyDescent="0.2">
      <c r="A207" s="54"/>
      <c r="B207" s="54"/>
      <c r="C207" s="48"/>
      <c r="D207" s="48"/>
      <c r="E207" s="48"/>
      <c r="F207" s="163"/>
      <c r="G207" s="48"/>
      <c r="H207" s="48"/>
      <c r="I207" s="54"/>
    </row>
    <row r="208" spans="1:9" ht="11.25" customHeight="1" x14ac:dyDescent="0.2">
      <c r="A208" s="54"/>
      <c r="B208" s="54"/>
      <c r="C208" s="48"/>
      <c r="D208" s="48"/>
      <c r="E208" s="48"/>
      <c r="F208" s="163"/>
      <c r="G208" s="48"/>
      <c r="H208" s="48"/>
      <c r="I208" s="54"/>
    </row>
    <row r="209" spans="1:9" ht="11.25" customHeight="1" x14ac:dyDescent="0.2">
      <c r="A209" s="54"/>
      <c r="B209" s="54"/>
      <c r="C209" s="48"/>
      <c r="D209" s="48"/>
      <c r="E209" s="48"/>
      <c r="F209" s="163"/>
      <c r="G209" s="48"/>
      <c r="H209" s="48"/>
      <c r="I209" s="54"/>
    </row>
    <row r="210" spans="1:9" ht="11.25" customHeight="1" x14ac:dyDescent="0.2">
      <c r="A210" s="54"/>
      <c r="B210" s="54"/>
      <c r="C210" s="48"/>
      <c r="D210" s="48"/>
      <c r="E210" s="48"/>
      <c r="F210" s="163"/>
      <c r="G210" s="48"/>
      <c r="H210" s="48"/>
      <c r="I210" s="54"/>
    </row>
    <row r="211" spans="1:9" ht="11.25" customHeight="1" x14ac:dyDescent="0.2">
      <c r="A211" s="54"/>
      <c r="B211" s="54"/>
      <c r="C211" s="48"/>
      <c r="D211" s="48"/>
      <c r="E211" s="48"/>
      <c r="F211" s="163"/>
      <c r="G211" s="48"/>
      <c r="H211" s="48"/>
      <c r="I211" s="54"/>
    </row>
    <row r="212" spans="1:9" ht="11.25" customHeight="1" x14ac:dyDescent="0.2">
      <c r="A212" s="54"/>
      <c r="B212" s="54"/>
      <c r="C212" s="48"/>
      <c r="D212" s="48"/>
      <c r="E212" s="48"/>
      <c r="F212" s="163"/>
      <c r="G212" s="48"/>
      <c r="H212" s="48"/>
      <c r="I212" s="54"/>
    </row>
    <row r="213" spans="1:9" ht="11.25" customHeight="1" x14ac:dyDescent="0.2">
      <c r="A213" s="54"/>
      <c r="B213" s="54"/>
      <c r="C213" s="48"/>
      <c r="D213" s="48"/>
      <c r="E213" s="48"/>
      <c r="F213" s="163"/>
      <c r="G213" s="48"/>
      <c r="H213" s="48"/>
      <c r="I213" s="54"/>
    </row>
    <row r="214" spans="1:9" ht="11.25" customHeight="1" x14ac:dyDescent="0.2">
      <c r="A214" s="54"/>
      <c r="B214" s="54"/>
      <c r="C214" s="48"/>
      <c r="D214" s="48"/>
      <c r="E214" s="48"/>
      <c r="F214" s="163"/>
      <c r="G214" s="48"/>
      <c r="H214" s="48"/>
      <c r="I214" s="54"/>
    </row>
    <row r="215" spans="1:9" ht="11.25" customHeight="1" x14ac:dyDescent="0.2">
      <c r="A215" s="54"/>
      <c r="B215" s="54"/>
      <c r="C215" s="48"/>
      <c r="D215" s="48"/>
      <c r="E215" s="48"/>
      <c r="F215" s="163"/>
      <c r="G215" s="48"/>
      <c r="H215" s="48"/>
      <c r="I215" s="54"/>
    </row>
    <row r="216" spans="1:9" ht="11.25" customHeight="1" x14ac:dyDescent="0.2">
      <c r="A216" s="54"/>
      <c r="B216" s="54"/>
      <c r="C216" s="48"/>
      <c r="D216" s="48"/>
      <c r="E216" s="48"/>
      <c r="F216" s="163"/>
      <c r="G216" s="48"/>
      <c r="H216" s="48"/>
      <c r="I216" s="54"/>
    </row>
    <row r="217" spans="1:9" ht="11.25" customHeight="1" x14ac:dyDescent="0.2">
      <c r="A217" s="54"/>
      <c r="B217" s="54"/>
      <c r="C217" s="48"/>
      <c r="D217" s="48"/>
      <c r="E217" s="48"/>
      <c r="F217" s="163"/>
      <c r="G217" s="48"/>
      <c r="H217" s="48"/>
      <c r="I217" s="54"/>
    </row>
    <row r="218" spans="1:9" ht="11.25" customHeight="1" x14ac:dyDescent="0.2">
      <c r="A218" s="54"/>
      <c r="B218" s="54"/>
      <c r="C218" s="48"/>
      <c r="D218" s="48"/>
      <c r="E218" s="48"/>
      <c r="F218" s="163"/>
      <c r="G218" s="48"/>
      <c r="H218" s="48"/>
      <c r="I218" s="54"/>
    </row>
    <row r="219" spans="1:9" ht="11.25" customHeight="1" x14ac:dyDescent="0.2">
      <c r="A219" s="54"/>
      <c r="B219" s="54"/>
      <c r="C219" s="48"/>
      <c r="D219" s="48"/>
      <c r="E219" s="48"/>
      <c r="F219" s="163"/>
      <c r="G219" s="48"/>
      <c r="H219" s="48"/>
      <c r="I219" s="54"/>
    </row>
    <row r="220" spans="1:9" ht="11.25" customHeight="1" x14ac:dyDescent="0.2">
      <c r="A220" s="54"/>
      <c r="B220" s="54"/>
      <c r="C220" s="48"/>
      <c r="D220" s="48"/>
      <c r="E220" s="48"/>
      <c r="F220" s="163"/>
      <c r="G220" s="48"/>
      <c r="H220" s="48"/>
      <c r="I220" s="54"/>
    </row>
    <row r="221" spans="1:9" ht="11.25" customHeight="1" x14ac:dyDescent="0.2">
      <c r="A221" s="54"/>
      <c r="B221" s="54"/>
      <c r="C221" s="48"/>
      <c r="D221" s="48"/>
      <c r="E221" s="48"/>
      <c r="F221" s="163"/>
      <c r="G221" s="48"/>
      <c r="H221" s="48"/>
      <c r="I221" s="54"/>
    </row>
    <row r="222" spans="1:9" ht="11.25" customHeight="1" x14ac:dyDescent="0.2">
      <c r="A222" s="54"/>
      <c r="B222" s="54"/>
      <c r="C222" s="48"/>
      <c r="D222" s="48"/>
      <c r="E222" s="48"/>
      <c r="F222" s="163"/>
      <c r="G222" s="48"/>
      <c r="H222" s="48"/>
      <c r="I222" s="54"/>
    </row>
    <row r="223" spans="1:9" ht="11.25" customHeight="1" x14ac:dyDescent="0.2">
      <c r="A223" s="54"/>
      <c r="B223" s="54"/>
      <c r="C223" s="48"/>
      <c r="D223" s="48"/>
      <c r="E223" s="48"/>
      <c r="F223" s="163"/>
      <c r="G223" s="48"/>
      <c r="H223" s="48"/>
      <c r="I223" s="54"/>
    </row>
    <row r="224" spans="1:9" ht="11.25" customHeight="1" x14ac:dyDescent="0.2">
      <c r="A224" s="54"/>
      <c r="B224" s="54"/>
      <c r="C224" s="48"/>
      <c r="D224" s="48"/>
      <c r="E224" s="48"/>
      <c r="F224" s="163"/>
      <c r="G224" s="48"/>
      <c r="H224" s="48"/>
      <c r="I224" s="54"/>
    </row>
    <row r="225" spans="1:9" ht="11.25" customHeight="1" x14ac:dyDescent="0.2">
      <c r="A225" s="54"/>
      <c r="B225" s="54"/>
      <c r="C225" s="48"/>
      <c r="D225" s="48"/>
      <c r="E225" s="48"/>
      <c r="F225" s="163"/>
      <c r="G225" s="48"/>
      <c r="H225" s="48"/>
      <c r="I225" s="54"/>
    </row>
    <row r="226" spans="1:9" ht="11.25" customHeight="1" x14ac:dyDescent="0.2">
      <c r="A226" s="54"/>
      <c r="B226" s="54"/>
      <c r="C226" s="48"/>
      <c r="D226" s="48"/>
      <c r="E226" s="48"/>
      <c r="F226" s="163"/>
      <c r="G226" s="48"/>
      <c r="H226" s="48"/>
      <c r="I226" s="54"/>
    </row>
    <row r="227" spans="1:9" ht="11.25" customHeight="1" x14ac:dyDescent="0.2">
      <c r="A227" s="54"/>
      <c r="B227" s="54"/>
      <c r="C227" s="48"/>
      <c r="D227" s="48"/>
      <c r="E227" s="48"/>
      <c r="F227" s="163"/>
      <c r="G227" s="48"/>
      <c r="H227" s="48"/>
      <c r="I227" s="54"/>
    </row>
    <row r="228" spans="1:9" ht="11.25" customHeight="1" x14ac:dyDescent="0.2">
      <c r="A228" s="54"/>
      <c r="B228" s="54"/>
      <c r="C228" s="48"/>
      <c r="D228" s="48"/>
      <c r="E228" s="48"/>
      <c r="F228" s="163"/>
      <c r="G228" s="48"/>
      <c r="H228" s="48"/>
      <c r="I228" s="54"/>
    </row>
    <row r="229" spans="1:9" ht="11.25" customHeight="1" x14ac:dyDescent="0.2">
      <c r="A229" s="54"/>
      <c r="B229" s="54"/>
      <c r="C229" s="48"/>
      <c r="D229" s="48"/>
      <c r="E229" s="48"/>
      <c r="F229" s="163"/>
      <c r="G229" s="48"/>
      <c r="H229" s="48"/>
      <c r="I229" s="54"/>
    </row>
    <row r="230" spans="1:9" ht="11.25" customHeight="1" x14ac:dyDescent="0.2">
      <c r="A230" s="54"/>
      <c r="B230" s="54"/>
      <c r="C230" s="48"/>
      <c r="D230" s="48"/>
      <c r="E230" s="48"/>
      <c r="F230" s="163"/>
      <c r="G230" s="48"/>
      <c r="H230" s="48"/>
      <c r="I230" s="54"/>
    </row>
    <row r="231" spans="1:9" ht="11.25" customHeight="1" x14ac:dyDescent="0.2">
      <c r="A231" s="54"/>
      <c r="B231" s="54"/>
      <c r="C231" s="48"/>
      <c r="D231" s="48"/>
      <c r="E231" s="48"/>
      <c r="F231" s="163"/>
      <c r="G231" s="48"/>
      <c r="H231" s="48"/>
      <c r="I231" s="54"/>
    </row>
    <row r="232" spans="1:9" ht="11.25" customHeight="1" x14ac:dyDescent="0.2">
      <c r="A232" s="54"/>
      <c r="B232" s="54"/>
      <c r="C232" s="48"/>
      <c r="D232" s="48"/>
      <c r="E232" s="48"/>
      <c r="F232" s="163"/>
      <c r="G232" s="48"/>
      <c r="H232" s="48"/>
      <c r="I232" s="54"/>
    </row>
    <row r="233" spans="1:9" ht="11.25" customHeight="1" x14ac:dyDescent="0.2">
      <c r="A233" s="54"/>
      <c r="B233" s="54"/>
      <c r="C233" s="48"/>
      <c r="D233" s="48"/>
      <c r="E233" s="48"/>
      <c r="F233" s="163"/>
      <c r="G233" s="48"/>
      <c r="H233" s="48"/>
      <c r="I233" s="54"/>
    </row>
    <row r="234" spans="1:9" ht="11.25" customHeight="1" x14ac:dyDescent="0.2">
      <c r="A234" s="54"/>
      <c r="B234" s="54"/>
      <c r="C234" s="48"/>
      <c r="D234" s="48"/>
      <c r="E234" s="48"/>
      <c r="F234" s="163"/>
      <c r="G234" s="48"/>
      <c r="H234" s="48"/>
      <c r="I234" s="54"/>
    </row>
    <row r="235" spans="1:9" ht="11.25" customHeight="1" x14ac:dyDescent="0.2">
      <c r="A235" s="54"/>
      <c r="B235" s="54"/>
      <c r="C235" s="48"/>
      <c r="D235" s="48"/>
      <c r="E235" s="48"/>
      <c r="F235" s="163"/>
      <c r="G235" s="48"/>
      <c r="H235" s="48"/>
      <c r="I235" s="54"/>
    </row>
    <row r="236" spans="1:9" ht="11.25" customHeight="1" x14ac:dyDescent="0.2">
      <c r="A236" s="54"/>
      <c r="B236" s="54"/>
      <c r="C236" s="48"/>
      <c r="D236" s="48"/>
      <c r="E236" s="48"/>
      <c r="F236" s="163"/>
      <c r="G236" s="48"/>
      <c r="H236" s="48"/>
      <c r="I236" s="54"/>
    </row>
    <row r="237" spans="1:9" ht="11.25" customHeight="1" x14ac:dyDescent="0.2">
      <c r="A237" s="54"/>
      <c r="B237" s="54"/>
      <c r="C237" s="48"/>
      <c r="D237" s="48"/>
      <c r="E237" s="48"/>
      <c r="F237" s="163"/>
      <c r="G237" s="48"/>
      <c r="H237" s="48"/>
      <c r="I237" s="54"/>
    </row>
    <row r="238" spans="1:9" ht="11.25" customHeight="1" x14ac:dyDescent="0.2">
      <c r="A238" s="54"/>
      <c r="B238" s="54"/>
      <c r="C238" s="48"/>
      <c r="D238" s="48"/>
      <c r="E238" s="48"/>
      <c r="F238" s="163"/>
      <c r="G238" s="48"/>
      <c r="H238" s="48"/>
      <c r="I238" s="54"/>
    </row>
    <row r="239" spans="1:9" ht="11.25" customHeight="1" x14ac:dyDescent="0.2">
      <c r="A239" s="54"/>
      <c r="B239" s="54"/>
      <c r="C239" s="48"/>
      <c r="D239" s="48"/>
      <c r="E239" s="48"/>
      <c r="F239" s="163"/>
      <c r="G239" s="48"/>
      <c r="H239" s="48"/>
      <c r="I239" s="54"/>
    </row>
    <row r="240" spans="1:9" ht="11.25" customHeight="1" x14ac:dyDescent="0.2">
      <c r="A240" s="54"/>
      <c r="B240" s="54"/>
      <c r="C240" s="48"/>
      <c r="D240" s="48"/>
      <c r="E240" s="48"/>
      <c r="F240" s="163"/>
      <c r="G240" s="48"/>
      <c r="H240" s="48"/>
      <c r="I240" s="54"/>
    </row>
    <row r="241" spans="1:9" ht="11.25" customHeight="1" x14ac:dyDescent="0.2">
      <c r="A241" s="54"/>
      <c r="B241" s="54"/>
      <c r="C241" s="48"/>
      <c r="D241" s="48"/>
      <c r="E241" s="48"/>
      <c r="F241" s="163"/>
      <c r="G241" s="48"/>
      <c r="H241" s="48"/>
      <c r="I241" s="54"/>
    </row>
    <row r="242" spans="1:9" ht="11.25" customHeight="1" x14ac:dyDescent="0.2">
      <c r="A242" s="54"/>
      <c r="B242" s="54"/>
      <c r="C242" s="48"/>
      <c r="D242" s="48"/>
      <c r="E242" s="48"/>
      <c r="F242" s="163"/>
      <c r="G242" s="48"/>
      <c r="H242" s="48"/>
      <c r="I242" s="54"/>
    </row>
    <row r="243" spans="1:9" ht="11.25" customHeight="1" x14ac:dyDescent="0.2">
      <c r="A243" s="54"/>
      <c r="B243" s="54"/>
      <c r="C243" s="48"/>
      <c r="D243" s="48"/>
      <c r="E243" s="48"/>
      <c r="F243" s="163"/>
      <c r="G243" s="48"/>
      <c r="H243" s="48"/>
      <c r="I243" s="54"/>
    </row>
    <row r="244" spans="1:9" ht="11.25" customHeight="1" x14ac:dyDescent="0.2">
      <c r="A244" s="54"/>
      <c r="B244" s="54"/>
      <c r="C244" s="48"/>
      <c r="D244" s="48"/>
      <c r="E244" s="48"/>
      <c r="F244" s="163"/>
      <c r="G244" s="48"/>
      <c r="H244" s="48"/>
      <c r="I244" s="54"/>
    </row>
    <row r="245" spans="1:9" ht="11.25" customHeight="1" x14ac:dyDescent="0.2">
      <c r="A245" s="54"/>
      <c r="B245" s="54"/>
      <c r="C245" s="48"/>
      <c r="D245" s="48"/>
      <c r="E245" s="48"/>
      <c r="F245" s="163"/>
      <c r="G245" s="48"/>
      <c r="H245" s="48"/>
      <c r="I245" s="54"/>
    </row>
    <row r="246" spans="1:9" ht="11.25" customHeight="1" x14ac:dyDescent="0.2">
      <c r="A246" s="54"/>
      <c r="B246" s="54"/>
      <c r="C246" s="48"/>
      <c r="D246" s="48"/>
      <c r="E246" s="48"/>
      <c r="F246" s="163"/>
      <c r="G246" s="48"/>
      <c r="H246" s="48"/>
      <c r="I246" s="54"/>
    </row>
    <row r="247" spans="1:9" ht="11.25" customHeight="1" x14ac:dyDescent="0.2">
      <c r="A247" s="54"/>
      <c r="B247" s="54"/>
      <c r="C247" s="48"/>
      <c r="D247" s="48"/>
      <c r="E247" s="48"/>
      <c r="F247" s="163"/>
      <c r="G247" s="48"/>
      <c r="H247" s="48"/>
      <c r="I247" s="54"/>
    </row>
    <row r="248" spans="1:9" ht="11.25" customHeight="1" x14ac:dyDescent="0.2">
      <c r="A248" s="54"/>
      <c r="B248" s="54"/>
      <c r="C248" s="48"/>
      <c r="D248" s="48"/>
      <c r="E248" s="48"/>
      <c r="F248" s="163"/>
      <c r="G248" s="48"/>
      <c r="H248" s="48"/>
      <c r="I248" s="54"/>
    </row>
    <row r="249" spans="1:9" ht="11.25" customHeight="1" x14ac:dyDescent="0.2">
      <c r="A249" s="54"/>
      <c r="B249" s="54"/>
      <c r="C249" s="48"/>
      <c r="D249" s="48"/>
      <c r="E249" s="48"/>
      <c r="F249" s="163"/>
      <c r="G249" s="48"/>
      <c r="H249" s="48"/>
      <c r="I249" s="54"/>
    </row>
    <row r="250" spans="1:9" ht="11.25" customHeight="1" x14ac:dyDescent="0.2">
      <c r="A250" s="54"/>
      <c r="B250" s="54"/>
      <c r="C250" s="48"/>
      <c r="D250" s="48"/>
      <c r="E250" s="48"/>
      <c r="F250" s="163"/>
      <c r="G250" s="48"/>
      <c r="H250" s="48"/>
      <c r="I250" s="54"/>
    </row>
    <row r="251" spans="1:9" ht="11.25" customHeight="1" x14ac:dyDescent="0.2">
      <c r="A251" s="54"/>
      <c r="B251" s="54"/>
      <c r="C251" s="48"/>
      <c r="D251" s="48"/>
      <c r="E251" s="48"/>
      <c r="F251" s="163"/>
      <c r="G251" s="48"/>
      <c r="H251" s="48"/>
      <c r="I251" s="54"/>
    </row>
    <row r="252" spans="1:9" ht="11.25" customHeight="1" x14ac:dyDescent="0.2">
      <c r="A252" s="54"/>
      <c r="B252" s="54"/>
      <c r="C252" s="48"/>
      <c r="D252" s="48"/>
      <c r="E252" s="48"/>
      <c r="F252" s="163"/>
      <c r="G252" s="48"/>
      <c r="H252" s="48"/>
      <c r="I252" s="54"/>
    </row>
    <row r="253" spans="1:9" ht="11.25" customHeight="1" x14ac:dyDescent="0.2">
      <c r="A253" s="54"/>
      <c r="B253" s="54"/>
      <c r="C253" s="48"/>
      <c r="D253" s="48"/>
      <c r="E253" s="48"/>
      <c r="F253" s="163"/>
      <c r="G253" s="48"/>
      <c r="H253" s="48"/>
      <c r="I253" s="54"/>
    </row>
    <row r="254" spans="1:9" ht="11.25" customHeight="1" x14ac:dyDescent="0.2">
      <c r="A254" s="54"/>
      <c r="B254" s="54"/>
      <c r="C254" s="48"/>
      <c r="D254" s="48"/>
      <c r="E254" s="48"/>
      <c r="F254" s="163"/>
      <c r="G254" s="48"/>
      <c r="H254" s="48"/>
      <c r="I254" s="54"/>
    </row>
    <row r="255" spans="1:9" ht="11.25" customHeight="1" x14ac:dyDescent="0.2">
      <c r="A255" s="54"/>
      <c r="B255" s="54"/>
      <c r="C255" s="48"/>
      <c r="D255" s="48"/>
      <c r="E255" s="48"/>
      <c r="F255" s="163"/>
      <c r="G255" s="48"/>
      <c r="H255" s="48"/>
      <c r="I255" s="54"/>
    </row>
    <row r="256" spans="1:9" ht="11.25" customHeight="1" x14ac:dyDescent="0.2">
      <c r="A256" s="54"/>
      <c r="B256" s="54"/>
      <c r="C256" s="48"/>
      <c r="D256" s="48"/>
      <c r="E256" s="48"/>
      <c r="F256" s="163"/>
      <c r="G256" s="48"/>
      <c r="H256" s="48"/>
      <c r="I256" s="54"/>
    </row>
    <row r="257" spans="1:9" ht="11.25" customHeight="1" x14ac:dyDescent="0.2">
      <c r="A257" s="54"/>
      <c r="B257" s="54"/>
      <c r="C257" s="48"/>
      <c r="D257" s="48"/>
      <c r="E257" s="48"/>
      <c r="F257" s="163"/>
      <c r="G257" s="48"/>
      <c r="H257" s="48"/>
      <c r="I257" s="54"/>
    </row>
    <row r="258" spans="1:9" ht="11.25" customHeight="1" x14ac:dyDescent="0.2">
      <c r="A258" s="54"/>
      <c r="B258" s="54"/>
      <c r="C258" s="48"/>
      <c r="D258" s="48"/>
      <c r="E258" s="48"/>
      <c r="F258" s="163"/>
      <c r="G258" s="48"/>
      <c r="H258" s="48"/>
      <c r="I258" s="54"/>
    </row>
    <row r="259" spans="1:9" ht="11.25" customHeight="1" x14ac:dyDescent="0.2">
      <c r="A259" s="54"/>
      <c r="B259" s="54"/>
      <c r="C259" s="48"/>
      <c r="D259" s="48"/>
      <c r="E259" s="48"/>
      <c r="F259" s="163"/>
      <c r="G259" s="48"/>
      <c r="H259" s="48"/>
      <c r="I259" s="54"/>
    </row>
    <row r="260" spans="1:9" ht="11.25" customHeight="1" x14ac:dyDescent="0.2">
      <c r="A260" s="54"/>
      <c r="B260" s="54"/>
      <c r="C260" s="48"/>
      <c r="D260" s="48"/>
      <c r="E260" s="48"/>
      <c r="F260" s="163"/>
      <c r="G260" s="48"/>
      <c r="H260" s="48"/>
      <c r="I260" s="54"/>
    </row>
    <row r="261" spans="1:9" ht="11.25" customHeight="1" x14ac:dyDescent="0.2">
      <c r="A261" s="54"/>
      <c r="B261" s="54"/>
      <c r="C261" s="48"/>
      <c r="D261" s="48"/>
      <c r="E261" s="48"/>
      <c r="F261" s="163"/>
      <c r="G261" s="48"/>
      <c r="H261" s="48"/>
      <c r="I261" s="54"/>
    </row>
    <row r="262" spans="1:9" ht="11.25" customHeight="1" x14ac:dyDescent="0.2">
      <c r="A262" s="54"/>
      <c r="B262" s="54"/>
      <c r="C262" s="48"/>
      <c r="D262" s="48"/>
      <c r="E262" s="48"/>
      <c r="F262" s="163"/>
      <c r="G262" s="48"/>
      <c r="H262" s="48"/>
      <c r="I262" s="54"/>
    </row>
    <row r="263" spans="1:9" ht="11.25" customHeight="1" x14ac:dyDescent="0.2">
      <c r="A263" s="54"/>
      <c r="B263" s="54"/>
      <c r="C263" s="48"/>
      <c r="D263" s="48"/>
      <c r="E263" s="48"/>
      <c r="F263" s="163"/>
      <c r="G263" s="48"/>
      <c r="H263" s="48"/>
      <c r="I263" s="54"/>
    </row>
    <row r="264" spans="1:9" ht="11.25" customHeight="1" x14ac:dyDescent="0.2">
      <c r="A264" s="54"/>
      <c r="B264" s="54"/>
      <c r="C264" s="48"/>
      <c r="D264" s="48"/>
      <c r="E264" s="48"/>
      <c r="F264" s="163"/>
      <c r="G264" s="48"/>
      <c r="H264" s="48"/>
      <c r="I264" s="54"/>
    </row>
    <row r="265" spans="1:9" ht="11.25" customHeight="1" x14ac:dyDescent="0.2">
      <c r="A265" s="54"/>
      <c r="B265" s="54"/>
      <c r="C265" s="48"/>
      <c r="D265" s="48"/>
      <c r="E265" s="48"/>
      <c r="F265" s="163"/>
      <c r="G265" s="48"/>
      <c r="H265" s="48"/>
      <c r="I265" s="54"/>
    </row>
    <row r="266" spans="1:9" ht="11.25" customHeight="1" x14ac:dyDescent="0.2">
      <c r="A266" s="54"/>
      <c r="B266" s="54"/>
      <c r="C266" s="48"/>
      <c r="D266" s="48"/>
      <c r="E266" s="48"/>
      <c r="F266" s="163"/>
      <c r="G266" s="48"/>
      <c r="H266" s="48"/>
      <c r="I266" s="54"/>
    </row>
    <row r="267" spans="1:9" ht="11.25" customHeight="1" x14ac:dyDescent="0.2">
      <c r="A267" s="54"/>
      <c r="B267" s="54"/>
      <c r="C267" s="48"/>
      <c r="D267" s="48"/>
      <c r="E267" s="48"/>
      <c r="F267" s="163"/>
      <c r="G267" s="48"/>
      <c r="H267" s="48"/>
      <c r="I267" s="54"/>
    </row>
    <row r="268" spans="1:9" ht="11.25" customHeight="1" x14ac:dyDescent="0.2">
      <c r="A268" s="54"/>
      <c r="B268" s="54"/>
      <c r="C268" s="48"/>
      <c r="D268" s="48"/>
      <c r="E268" s="48"/>
      <c r="F268" s="163"/>
      <c r="G268" s="48"/>
      <c r="H268" s="48"/>
      <c r="I268" s="54"/>
    </row>
    <row r="269" spans="1:9" ht="11.25" customHeight="1" x14ac:dyDescent="0.2">
      <c r="A269" s="54"/>
      <c r="B269" s="54"/>
      <c r="C269" s="48"/>
      <c r="D269" s="48"/>
      <c r="E269" s="48"/>
      <c r="F269" s="163"/>
      <c r="G269" s="48"/>
      <c r="H269" s="48"/>
      <c r="I269" s="54"/>
    </row>
    <row r="270" spans="1:9" ht="11.25" customHeight="1" x14ac:dyDescent="0.2">
      <c r="A270" s="54"/>
      <c r="B270" s="54"/>
      <c r="C270" s="48"/>
      <c r="D270" s="48"/>
      <c r="E270" s="48"/>
      <c r="F270" s="163"/>
      <c r="G270" s="48"/>
      <c r="H270" s="48"/>
      <c r="I270" s="54"/>
    </row>
    <row r="271" spans="1:9" ht="11.25" customHeight="1" x14ac:dyDescent="0.2">
      <c r="A271" s="54"/>
      <c r="B271" s="54"/>
      <c r="C271" s="48"/>
      <c r="D271" s="48"/>
      <c r="E271" s="48"/>
      <c r="F271" s="163"/>
      <c r="G271" s="48"/>
      <c r="H271" s="48"/>
      <c r="I271" s="54"/>
    </row>
    <row r="272" spans="1:9" ht="11.25" customHeight="1" x14ac:dyDescent="0.2">
      <c r="A272" s="54"/>
      <c r="B272" s="54"/>
      <c r="C272" s="48"/>
      <c r="D272" s="48"/>
      <c r="E272" s="48"/>
      <c r="F272" s="163"/>
      <c r="G272" s="48"/>
      <c r="H272" s="48"/>
      <c r="I272" s="54"/>
    </row>
    <row r="273" spans="1:9" ht="11.25" customHeight="1" x14ac:dyDescent="0.2">
      <c r="A273" s="54"/>
      <c r="B273" s="54"/>
      <c r="C273" s="48"/>
      <c r="D273" s="48"/>
      <c r="E273" s="48"/>
      <c r="F273" s="163"/>
      <c r="G273" s="48"/>
      <c r="H273" s="48"/>
      <c r="I273" s="54"/>
    </row>
    <row r="274" spans="1:9" ht="11.25" customHeight="1" x14ac:dyDescent="0.2">
      <c r="A274" s="54"/>
      <c r="B274" s="54"/>
      <c r="C274" s="48"/>
      <c r="D274" s="48"/>
      <c r="E274" s="48"/>
      <c r="F274" s="163"/>
      <c r="G274" s="48"/>
      <c r="H274" s="48"/>
      <c r="I274" s="54"/>
    </row>
    <row r="275" spans="1:9" ht="11.25" customHeight="1" x14ac:dyDescent="0.2">
      <c r="A275" s="54"/>
      <c r="B275" s="54"/>
      <c r="C275" s="48"/>
      <c r="D275" s="48"/>
      <c r="E275" s="48"/>
      <c r="F275" s="163"/>
      <c r="G275" s="48"/>
      <c r="H275" s="48"/>
      <c r="I275" s="54"/>
    </row>
    <row r="276" spans="1:9" ht="11.25" customHeight="1" x14ac:dyDescent="0.2">
      <c r="A276" s="54"/>
      <c r="B276" s="54"/>
      <c r="C276" s="48"/>
      <c r="D276" s="48"/>
      <c r="E276" s="48"/>
      <c r="F276" s="163"/>
      <c r="G276" s="48"/>
      <c r="H276" s="48"/>
      <c r="I276" s="54"/>
    </row>
    <row r="277" spans="1:9" ht="11.25" customHeight="1" x14ac:dyDescent="0.2">
      <c r="A277" s="54"/>
      <c r="B277" s="54"/>
      <c r="C277" s="48"/>
      <c r="D277" s="48"/>
      <c r="E277" s="48"/>
      <c r="F277" s="163"/>
      <c r="G277" s="48"/>
      <c r="H277" s="48"/>
      <c r="I277" s="54"/>
    </row>
    <row r="278" spans="1:9" ht="11.25" customHeight="1" x14ac:dyDescent="0.2">
      <c r="A278" s="54"/>
      <c r="B278" s="54"/>
      <c r="C278" s="48"/>
      <c r="D278" s="48"/>
      <c r="E278" s="48"/>
      <c r="F278" s="163"/>
      <c r="G278" s="48"/>
      <c r="H278" s="48"/>
      <c r="I278" s="54"/>
    </row>
    <row r="279" spans="1:9" ht="11.25" customHeight="1" x14ac:dyDescent="0.2">
      <c r="A279" s="54"/>
      <c r="B279" s="54"/>
      <c r="C279" s="48"/>
      <c r="D279" s="48"/>
      <c r="E279" s="48"/>
      <c r="F279" s="163"/>
      <c r="G279" s="48"/>
      <c r="H279" s="48"/>
      <c r="I279" s="54"/>
    </row>
    <row r="280" spans="1:9" ht="11.25" customHeight="1" x14ac:dyDescent="0.2">
      <c r="A280" s="54"/>
      <c r="B280" s="54"/>
      <c r="C280" s="48"/>
      <c r="D280" s="48"/>
      <c r="E280" s="48"/>
      <c r="F280" s="163"/>
      <c r="G280" s="48"/>
      <c r="H280" s="48"/>
      <c r="I280" s="54"/>
    </row>
    <row r="281" spans="1:9" ht="11.25" customHeight="1" x14ac:dyDescent="0.2">
      <c r="A281" s="54"/>
      <c r="B281" s="54"/>
      <c r="C281" s="48"/>
      <c r="D281" s="48"/>
      <c r="E281" s="48"/>
      <c r="F281" s="163"/>
      <c r="G281" s="48"/>
      <c r="H281" s="48"/>
      <c r="I281" s="54"/>
    </row>
    <row r="282" spans="1:9" ht="11.25" customHeight="1" x14ac:dyDescent="0.2">
      <c r="A282" s="54"/>
      <c r="B282" s="54"/>
      <c r="C282" s="48"/>
      <c r="D282" s="48"/>
      <c r="E282" s="48"/>
      <c r="F282" s="163"/>
      <c r="G282" s="48"/>
      <c r="H282" s="48"/>
      <c r="I282" s="54"/>
    </row>
    <row r="283" spans="1:9" ht="11.25" customHeight="1" x14ac:dyDescent="0.2">
      <c r="A283" s="54"/>
      <c r="B283" s="54"/>
      <c r="C283" s="48"/>
      <c r="D283" s="48"/>
      <c r="E283" s="48"/>
      <c r="F283" s="163"/>
      <c r="G283" s="48"/>
      <c r="H283" s="48"/>
      <c r="I283" s="54"/>
    </row>
    <row r="284" spans="1:9" ht="11.25" customHeight="1" x14ac:dyDescent="0.2">
      <c r="A284" s="54"/>
      <c r="B284" s="54"/>
      <c r="C284" s="48"/>
      <c r="D284" s="48"/>
      <c r="E284" s="48"/>
      <c r="F284" s="163"/>
      <c r="G284" s="48"/>
      <c r="H284" s="48"/>
      <c r="I284" s="54"/>
    </row>
    <row r="285" spans="1:9" ht="11.25" customHeight="1" x14ac:dyDescent="0.2">
      <c r="A285" s="54"/>
      <c r="B285" s="54"/>
      <c r="C285" s="48"/>
      <c r="D285" s="48"/>
      <c r="E285" s="48"/>
      <c r="F285" s="163"/>
      <c r="G285" s="48"/>
      <c r="H285" s="48"/>
      <c r="I285" s="54"/>
    </row>
    <row r="286" spans="1:9" ht="11.25" customHeight="1" x14ac:dyDescent="0.2">
      <c r="A286" s="54"/>
      <c r="B286" s="54"/>
      <c r="C286" s="48"/>
      <c r="D286" s="48"/>
      <c r="E286" s="48"/>
      <c r="F286" s="163"/>
      <c r="G286" s="48"/>
      <c r="H286" s="48"/>
      <c r="I286" s="54"/>
    </row>
    <row r="287" spans="1:9" ht="11.25" customHeight="1" x14ac:dyDescent="0.2">
      <c r="A287" s="54"/>
      <c r="B287" s="54"/>
      <c r="C287" s="48"/>
      <c r="D287" s="48"/>
      <c r="E287" s="48"/>
      <c r="F287" s="163"/>
      <c r="G287" s="48"/>
      <c r="H287" s="48"/>
      <c r="I287" s="54"/>
    </row>
    <row r="288" spans="1:9" ht="11.25" customHeight="1" x14ac:dyDescent="0.2">
      <c r="A288" s="54"/>
      <c r="B288" s="54"/>
      <c r="C288" s="48"/>
      <c r="D288" s="48"/>
      <c r="E288" s="48"/>
      <c r="F288" s="163"/>
      <c r="G288" s="48"/>
      <c r="H288" s="48"/>
      <c r="I288" s="54"/>
    </row>
    <row r="289" spans="1:9" ht="11.25" customHeight="1" x14ac:dyDescent="0.2">
      <c r="A289" s="54"/>
      <c r="B289" s="54"/>
      <c r="C289" s="48"/>
      <c r="D289" s="48"/>
      <c r="E289" s="48"/>
      <c r="F289" s="163"/>
      <c r="G289" s="48"/>
      <c r="H289" s="48"/>
      <c r="I289" s="54"/>
    </row>
    <row r="290" spans="1:9" ht="11.25" customHeight="1" x14ac:dyDescent="0.2">
      <c r="A290" s="54"/>
      <c r="B290" s="54"/>
      <c r="C290" s="48"/>
      <c r="D290" s="48"/>
      <c r="E290" s="48"/>
      <c r="F290" s="163"/>
      <c r="G290" s="48"/>
      <c r="H290" s="48"/>
      <c r="I290" s="54"/>
    </row>
    <row r="291" spans="1:9" ht="11.25" customHeight="1" x14ac:dyDescent="0.2">
      <c r="A291" s="54"/>
      <c r="B291" s="54"/>
      <c r="C291" s="48"/>
      <c r="D291" s="48"/>
      <c r="E291" s="48"/>
      <c r="F291" s="163"/>
      <c r="G291" s="48"/>
      <c r="H291" s="48"/>
      <c r="I291" s="54"/>
    </row>
    <row r="292" spans="1:9" ht="11.25" customHeight="1" x14ac:dyDescent="0.2">
      <c r="A292" s="54"/>
      <c r="B292" s="54"/>
      <c r="C292" s="48"/>
      <c r="D292" s="48"/>
      <c r="E292" s="48"/>
      <c r="F292" s="163"/>
      <c r="G292" s="48"/>
      <c r="H292" s="48"/>
      <c r="I292" s="54"/>
    </row>
    <row r="293" spans="1:9" ht="11.25" customHeight="1" x14ac:dyDescent="0.2">
      <c r="A293" s="54"/>
      <c r="B293" s="54"/>
      <c r="C293" s="48"/>
      <c r="D293" s="48"/>
      <c r="E293" s="48"/>
      <c r="F293" s="163"/>
      <c r="G293" s="48"/>
      <c r="H293" s="48"/>
      <c r="I293" s="54"/>
    </row>
    <row r="294" spans="1:9" ht="11.25" customHeight="1" x14ac:dyDescent="0.2">
      <c r="A294" s="54"/>
      <c r="B294" s="54"/>
      <c r="C294" s="48"/>
      <c r="D294" s="48"/>
      <c r="E294" s="48"/>
      <c r="F294" s="163"/>
      <c r="G294" s="48"/>
      <c r="H294" s="48"/>
      <c r="I294" s="54"/>
    </row>
    <row r="295" spans="1:9" ht="11.25" customHeight="1" x14ac:dyDescent="0.2">
      <c r="A295" s="54"/>
      <c r="B295" s="54"/>
      <c r="C295" s="48"/>
      <c r="D295" s="48"/>
      <c r="E295" s="48"/>
      <c r="F295" s="163"/>
      <c r="G295" s="48"/>
      <c r="H295" s="48"/>
      <c r="I295" s="54"/>
    </row>
    <row r="296" spans="1:9" ht="11.25" customHeight="1" x14ac:dyDescent="0.2">
      <c r="A296" s="54"/>
      <c r="B296" s="54"/>
      <c r="C296" s="48"/>
      <c r="D296" s="48"/>
      <c r="E296" s="48"/>
      <c r="F296" s="163"/>
      <c r="G296" s="48"/>
      <c r="H296" s="48"/>
      <c r="I296" s="54"/>
    </row>
    <row r="297" spans="1:9" ht="11.25" customHeight="1" x14ac:dyDescent="0.2">
      <c r="A297" s="54"/>
      <c r="B297" s="54"/>
      <c r="C297" s="48"/>
      <c r="D297" s="48"/>
      <c r="E297" s="48"/>
      <c r="F297" s="163"/>
      <c r="G297" s="48"/>
      <c r="H297" s="48"/>
      <c r="I297" s="54"/>
    </row>
    <row r="298" spans="1:9" ht="11.25" customHeight="1" x14ac:dyDescent="0.2">
      <c r="A298" s="54"/>
      <c r="B298" s="54"/>
      <c r="C298" s="48"/>
      <c r="D298" s="48"/>
      <c r="E298" s="48"/>
      <c r="F298" s="163"/>
      <c r="G298" s="48"/>
      <c r="H298" s="48"/>
      <c r="I298" s="54"/>
    </row>
    <row r="299" spans="1:9" ht="11.25" customHeight="1" x14ac:dyDescent="0.2">
      <c r="A299" s="54"/>
      <c r="B299" s="54"/>
      <c r="C299" s="48"/>
      <c r="D299" s="48"/>
      <c r="E299" s="48"/>
      <c r="F299" s="163"/>
      <c r="G299" s="48"/>
      <c r="H299" s="48"/>
      <c r="I299" s="54"/>
    </row>
    <row r="300" spans="1:9" ht="11.25" customHeight="1" x14ac:dyDescent="0.2">
      <c r="A300" s="54"/>
      <c r="B300" s="54"/>
      <c r="C300" s="48"/>
      <c r="D300" s="48"/>
      <c r="E300" s="48"/>
      <c r="F300" s="163"/>
      <c r="G300" s="48"/>
      <c r="H300" s="48"/>
      <c r="I300" s="54"/>
    </row>
    <row r="301" spans="1:9" ht="11.25" customHeight="1" x14ac:dyDescent="0.2">
      <c r="A301" s="54"/>
      <c r="B301" s="54"/>
      <c r="C301" s="48"/>
      <c r="D301" s="48"/>
      <c r="E301" s="48"/>
      <c r="F301" s="163"/>
      <c r="G301" s="48"/>
      <c r="H301" s="48"/>
      <c r="I301" s="54"/>
    </row>
    <row r="302" spans="1:9" ht="11.25" customHeight="1" x14ac:dyDescent="0.2">
      <c r="A302" s="54"/>
      <c r="B302" s="54"/>
      <c r="C302" s="48"/>
      <c r="D302" s="48"/>
      <c r="E302" s="48"/>
      <c r="F302" s="163"/>
      <c r="G302" s="48"/>
      <c r="H302" s="48"/>
      <c r="I302" s="54"/>
    </row>
    <row r="303" spans="1:9" ht="11.25" customHeight="1" x14ac:dyDescent="0.2">
      <c r="A303" s="54"/>
      <c r="B303" s="54"/>
      <c r="C303" s="48"/>
      <c r="D303" s="48"/>
      <c r="E303" s="48"/>
      <c r="F303" s="163"/>
      <c r="G303" s="48"/>
      <c r="H303" s="48"/>
      <c r="I303" s="54"/>
    </row>
    <row r="304" spans="1:9" ht="11.25" customHeight="1" x14ac:dyDescent="0.2">
      <c r="A304" s="54"/>
      <c r="B304" s="54"/>
      <c r="C304" s="48"/>
      <c r="D304" s="48"/>
      <c r="E304" s="48"/>
      <c r="F304" s="163"/>
      <c r="G304" s="48"/>
      <c r="H304" s="48"/>
      <c r="I304" s="54"/>
    </row>
    <row r="305" spans="1:9" ht="11.25" customHeight="1" x14ac:dyDescent="0.2">
      <c r="A305" s="54"/>
      <c r="B305" s="54"/>
      <c r="C305" s="48"/>
      <c r="D305" s="48"/>
      <c r="E305" s="48"/>
      <c r="F305" s="163"/>
      <c r="G305" s="48"/>
      <c r="H305" s="48"/>
      <c r="I305" s="54"/>
    </row>
    <row r="306" spans="1:9" ht="11.25" customHeight="1" x14ac:dyDescent="0.2">
      <c r="A306" s="54"/>
      <c r="B306" s="54"/>
      <c r="C306" s="48"/>
      <c r="D306" s="48"/>
      <c r="E306" s="48"/>
      <c r="F306" s="163"/>
      <c r="G306" s="48"/>
      <c r="H306" s="48"/>
      <c r="I306" s="54"/>
    </row>
    <row r="307" spans="1:9" ht="11.25" customHeight="1" x14ac:dyDescent="0.2">
      <c r="A307" s="54"/>
      <c r="B307" s="54"/>
      <c r="C307" s="48"/>
      <c r="D307" s="48"/>
      <c r="E307" s="48"/>
      <c r="F307" s="163"/>
      <c r="G307" s="48"/>
      <c r="H307" s="48"/>
      <c r="I307" s="54"/>
    </row>
    <row r="308" spans="1:9" ht="11.25" customHeight="1" x14ac:dyDescent="0.2">
      <c r="A308" s="54"/>
      <c r="B308" s="54"/>
      <c r="C308" s="48"/>
      <c r="D308" s="48"/>
      <c r="E308" s="48"/>
      <c r="F308" s="163"/>
      <c r="G308" s="48"/>
      <c r="H308" s="48"/>
      <c r="I308" s="54"/>
    </row>
    <row r="309" spans="1:9" ht="11.25" customHeight="1" x14ac:dyDescent="0.2">
      <c r="A309" s="54"/>
      <c r="B309" s="54"/>
      <c r="C309" s="48"/>
      <c r="D309" s="48"/>
      <c r="E309" s="48"/>
      <c r="F309" s="163"/>
      <c r="G309" s="48"/>
      <c r="H309" s="48"/>
      <c r="I309" s="54"/>
    </row>
    <row r="310" spans="1:9" ht="11.25" customHeight="1" x14ac:dyDescent="0.2">
      <c r="A310" s="54"/>
      <c r="B310" s="54"/>
      <c r="C310" s="48"/>
      <c r="D310" s="48"/>
      <c r="E310" s="48"/>
      <c r="F310" s="163"/>
      <c r="G310" s="48"/>
      <c r="H310" s="48"/>
      <c r="I310" s="54"/>
    </row>
    <row r="311" spans="1:9" ht="11.25" customHeight="1" x14ac:dyDescent="0.2">
      <c r="A311" s="54"/>
      <c r="B311" s="54"/>
      <c r="C311" s="48"/>
      <c r="D311" s="48"/>
      <c r="E311" s="48"/>
      <c r="F311" s="163"/>
      <c r="G311" s="48"/>
      <c r="H311" s="48"/>
      <c r="I311" s="54"/>
    </row>
    <row r="312" spans="1:9" ht="11.25" customHeight="1" x14ac:dyDescent="0.2">
      <c r="A312" s="54"/>
      <c r="B312" s="54"/>
      <c r="C312" s="48"/>
      <c r="D312" s="48"/>
      <c r="E312" s="48"/>
      <c r="F312" s="163"/>
      <c r="G312" s="48"/>
      <c r="H312" s="48"/>
      <c r="I312" s="54"/>
    </row>
    <row r="313" spans="1:9" ht="11.25" customHeight="1" x14ac:dyDescent="0.2">
      <c r="A313" s="54"/>
      <c r="B313" s="54"/>
      <c r="C313" s="48"/>
      <c r="D313" s="48"/>
      <c r="E313" s="48"/>
      <c r="F313" s="163"/>
      <c r="G313" s="48"/>
      <c r="H313" s="48"/>
      <c r="I313" s="54"/>
    </row>
    <row r="314" spans="1:9" ht="11.25" customHeight="1" x14ac:dyDescent="0.2">
      <c r="A314" s="54"/>
      <c r="B314" s="54"/>
      <c r="C314" s="48"/>
      <c r="D314" s="48"/>
      <c r="E314" s="48"/>
      <c r="F314" s="163"/>
      <c r="G314" s="48"/>
      <c r="H314" s="48"/>
      <c r="I314" s="54"/>
    </row>
    <row r="315" spans="1:9" ht="11.25" customHeight="1" x14ac:dyDescent="0.2">
      <c r="A315" s="54"/>
      <c r="B315" s="54"/>
      <c r="C315" s="48"/>
      <c r="D315" s="48"/>
      <c r="E315" s="48"/>
      <c r="F315" s="163"/>
      <c r="G315" s="48"/>
      <c r="H315" s="48"/>
      <c r="I315" s="54"/>
    </row>
    <row r="316" spans="1:9" ht="11.25" customHeight="1" x14ac:dyDescent="0.2">
      <c r="A316" s="54"/>
      <c r="B316" s="54"/>
      <c r="C316" s="48"/>
      <c r="D316" s="48"/>
      <c r="E316" s="48"/>
      <c r="F316" s="163"/>
      <c r="G316" s="48"/>
      <c r="H316" s="48"/>
      <c r="I316" s="54"/>
    </row>
    <row r="317" spans="1:9" ht="11.25" customHeight="1" x14ac:dyDescent="0.2">
      <c r="A317" s="54"/>
      <c r="B317" s="54"/>
      <c r="C317" s="48"/>
      <c r="D317" s="48"/>
      <c r="E317" s="48"/>
      <c r="F317" s="163"/>
      <c r="G317" s="48"/>
      <c r="H317" s="48"/>
      <c r="I317" s="54"/>
    </row>
    <row r="318" spans="1:9" ht="11.25" customHeight="1" x14ac:dyDescent="0.2">
      <c r="A318" s="54"/>
      <c r="B318" s="54"/>
      <c r="C318" s="48"/>
      <c r="D318" s="48"/>
      <c r="E318" s="48"/>
      <c r="F318" s="163"/>
      <c r="G318" s="48"/>
      <c r="H318" s="48"/>
      <c r="I318" s="54"/>
    </row>
    <row r="319" spans="1:9" ht="11.25" customHeight="1" x14ac:dyDescent="0.2">
      <c r="A319" s="54"/>
      <c r="B319" s="54"/>
      <c r="C319" s="48"/>
      <c r="D319" s="48"/>
      <c r="E319" s="48"/>
      <c r="F319" s="163"/>
      <c r="G319" s="48"/>
      <c r="H319" s="48"/>
      <c r="I319" s="54"/>
    </row>
    <row r="320" spans="1:9" ht="11.25" customHeight="1" x14ac:dyDescent="0.2">
      <c r="A320" s="54"/>
      <c r="B320" s="54"/>
      <c r="C320" s="48"/>
      <c r="D320" s="48"/>
      <c r="E320" s="48"/>
      <c r="F320" s="163"/>
      <c r="G320" s="48"/>
      <c r="H320" s="48"/>
      <c r="I320" s="54"/>
    </row>
    <row r="321" spans="1:9" ht="11.25" customHeight="1" x14ac:dyDescent="0.2">
      <c r="A321" s="54"/>
      <c r="B321" s="54"/>
      <c r="C321" s="48"/>
      <c r="D321" s="48"/>
      <c r="E321" s="48"/>
      <c r="F321" s="163"/>
      <c r="G321" s="48"/>
      <c r="H321" s="48"/>
      <c r="I321" s="54"/>
    </row>
    <row r="322" spans="1:9" ht="11.25" customHeight="1" x14ac:dyDescent="0.2">
      <c r="A322" s="54"/>
      <c r="B322" s="54"/>
      <c r="C322" s="48"/>
      <c r="D322" s="48"/>
      <c r="E322" s="48"/>
      <c r="F322" s="163"/>
      <c r="G322" s="48"/>
      <c r="H322" s="48"/>
      <c r="I322" s="54"/>
    </row>
    <row r="323" spans="1:9" ht="11.25" customHeight="1" x14ac:dyDescent="0.2">
      <c r="A323" s="54"/>
      <c r="B323" s="54"/>
      <c r="C323" s="48"/>
      <c r="D323" s="48"/>
      <c r="E323" s="48"/>
      <c r="F323" s="163"/>
      <c r="G323" s="48"/>
      <c r="H323" s="48"/>
      <c r="I323" s="54"/>
    </row>
    <row r="324" spans="1:9" ht="11.25" customHeight="1" x14ac:dyDescent="0.2">
      <c r="A324" s="54"/>
      <c r="B324" s="54"/>
      <c r="C324" s="48"/>
      <c r="D324" s="48"/>
      <c r="E324" s="48"/>
      <c r="F324" s="163"/>
      <c r="G324" s="48"/>
      <c r="H324" s="48"/>
      <c r="I324" s="54"/>
    </row>
    <row r="325" spans="1:9" ht="11.25" customHeight="1" x14ac:dyDescent="0.2">
      <c r="A325" s="54"/>
      <c r="B325" s="54"/>
      <c r="C325" s="48"/>
      <c r="D325" s="48"/>
      <c r="E325" s="48"/>
      <c r="F325" s="163"/>
      <c r="G325" s="48"/>
      <c r="H325" s="48"/>
      <c r="I325" s="54"/>
    </row>
    <row r="326" spans="1:9" ht="11.25" customHeight="1" x14ac:dyDescent="0.2">
      <c r="A326" s="54"/>
      <c r="B326" s="54"/>
      <c r="C326" s="48"/>
      <c r="D326" s="48"/>
      <c r="E326" s="48"/>
      <c r="F326" s="163"/>
      <c r="G326" s="48"/>
      <c r="H326" s="48"/>
      <c r="I326" s="54"/>
    </row>
    <row r="327" spans="1:9" ht="11.25" customHeight="1" x14ac:dyDescent="0.2">
      <c r="A327" s="54"/>
      <c r="B327" s="54"/>
      <c r="C327" s="48"/>
      <c r="D327" s="48"/>
      <c r="E327" s="48"/>
      <c r="F327" s="163"/>
      <c r="G327" s="48"/>
      <c r="H327" s="48"/>
      <c r="I327" s="54"/>
    </row>
    <row r="328" spans="1:9" ht="11.25" customHeight="1" x14ac:dyDescent="0.2">
      <c r="A328" s="54"/>
      <c r="B328" s="54"/>
      <c r="C328" s="48"/>
      <c r="D328" s="48"/>
      <c r="E328" s="48"/>
      <c r="F328" s="163"/>
      <c r="G328" s="48"/>
      <c r="H328" s="48"/>
      <c r="I328" s="54"/>
    </row>
    <row r="329" spans="1:9" ht="11.25" customHeight="1" x14ac:dyDescent="0.2">
      <c r="A329" s="54"/>
      <c r="B329" s="54"/>
      <c r="C329" s="48"/>
      <c r="D329" s="48"/>
      <c r="E329" s="48"/>
      <c r="F329" s="163"/>
      <c r="G329" s="48"/>
      <c r="H329" s="48"/>
      <c r="I329" s="54"/>
    </row>
    <row r="330" spans="1:9" ht="11.25" customHeight="1" x14ac:dyDescent="0.2">
      <c r="A330" s="54"/>
      <c r="B330" s="54"/>
      <c r="C330" s="48"/>
      <c r="D330" s="48"/>
      <c r="E330" s="48"/>
      <c r="F330" s="163"/>
      <c r="G330" s="48"/>
      <c r="H330" s="48"/>
      <c r="I330" s="54"/>
    </row>
    <row r="331" spans="1:9" ht="11.25" customHeight="1" x14ac:dyDescent="0.2">
      <c r="A331" s="54"/>
      <c r="B331" s="54"/>
      <c r="C331" s="48"/>
      <c r="D331" s="48"/>
      <c r="E331" s="48"/>
      <c r="F331" s="163"/>
      <c r="G331" s="48"/>
      <c r="H331" s="48"/>
      <c r="I331" s="54"/>
    </row>
    <row r="332" spans="1:9" ht="11.25" customHeight="1" x14ac:dyDescent="0.2">
      <c r="A332" s="54"/>
      <c r="B332" s="54"/>
      <c r="C332" s="48"/>
      <c r="D332" s="48"/>
      <c r="E332" s="48"/>
      <c r="F332" s="163"/>
      <c r="G332" s="48"/>
      <c r="H332" s="48"/>
      <c r="I332" s="54"/>
    </row>
    <row r="333" spans="1:9" ht="11.25" customHeight="1" x14ac:dyDescent="0.2">
      <c r="A333" s="54"/>
      <c r="B333" s="54"/>
      <c r="C333" s="48"/>
      <c r="D333" s="48"/>
      <c r="E333" s="48"/>
      <c r="F333" s="163"/>
      <c r="G333" s="48"/>
      <c r="H333" s="48"/>
      <c r="I333" s="54"/>
    </row>
    <row r="334" spans="1:9" ht="11.25" customHeight="1" x14ac:dyDescent="0.2">
      <c r="A334" s="54"/>
      <c r="B334" s="54"/>
      <c r="C334" s="48"/>
      <c r="D334" s="48"/>
      <c r="E334" s="48"/>
      <c r="F334" s="163"/>
      <c r="G334" s="48"/>
      <c r="H334" s="48"/>
      <c r="I334" s="54"/>
    </row>
    <row r="335" spans="1:9" ht="11.25" customHeight="1" x14ac:dyDescent="0.2">
      <c r="A335" s="54"/>
      <c r="B335" s="54"/>
      <c r="C335" s="48"/>
      <c r="D335" s="48"/>
      <c r="E335" s="48"/>
      <c r="F335" s="163"/>
      <c r="G335" s="48"/>
      <c r="H335" s="48"/>
      <c r="I335" s="54"/>
    </row>
    <row r="336" spans="1:9" ht="11.25" customHeight="1" x14ac:dyDescent="0.2">
      <c r="A336" s="54"/>
      <c r="B336" s="54"/>
      <c r="C336" s="48"/>
      <c r="D336" s="48"/>
      <c r="E336" s="48"/>
      <c r="F336" s="163"/>
      <c r="G336" s="48"/>
      <c r="H336" s="48"/>
      <c r="I336" s="54"/>
    </row>
    <row r="337" spans="1:9" ht="11.25" customHeight="1" x14ac:dyDescent="0.2">
      <c r="A337" s="54"/>
      <c r="B337" s="54"/>
      <c r="C337" s="48"/>
      <c r="D337" s="48"/>
      <c r="E337" s="48"/>
      <c r="F337" s="163"/>
      <c r="G337" s="48"/>
      <c r="H337" s="48"/>
      <c r="I337" s="54"/>
    </row>
    <row r="338" spans="1:9" ht="11.25" customHeight="1" x14ac:dyDescent="0.2">
      <c r="A338" s="54"/>
      <c r="B338" s="54"/>
      <c r="C338" s="48"/>
      <c r="D338" s="48"/>
      <c r="E338" s="48"/>
      <c r="F338" s="163"/>
      <c r="G338" s="48"/>
      <c r="H338" s="48"/>
      <c r="I338" s="54"/>
    </row>
    <row r="339" spans="1:9" ht="11.25" customHeight="1" x14ac:dyDescent="0.2">
      <c r="A339" s="54"/>
      <c r="B339" s="54"/>
      <c r="C339" s="48"/>
      <c r="D339" s="48"/>
      <c r="E339" s="48"/>
      <c r="F339" s="163"/>
      <c r="G339" s="48"/>
      <c r="H339" s="48"/>
      <c r="I339" s="54"/>
    </row>
    <row r="340" spans="1:9" ht="11.25" customHeight="1" x14ac:dyDescent="0.2">
      <c r="A340" s="54"/>
      <c r="B340" s="54"/>
      <c r="C340" s="48"/>
      <c r="D340" s="48"/>
      <c r="E340" s="48"/>
      <c r="F340" s="163"/>
      <c r="G340" s="48"/>
      <c r="H340" s="48"/>
      <c r="I340" s="54"/>
    </row>
    <row r="341" spans="1:9" ht="11.25" customHeight="1" x14ac:dyDescent="0.2">
      <c r="A341" s="54"/>
      <c r="B341" s="54"/>
      <c r="C341" s="48"/>
      <c r="D341" s="48"/>
      <c r="E341" s="48"/>
      <c r="F341" s="163"/>
      <c r="G341" s="48"/>
      <c r="H341" s="48"/>
      <c r="I341" s="54"/>
    </row>
    <row r="342" spans="1:9" ht="11.25" customHeight="1" x14ac:dyDescent="0.2">
      <c r="A342" s="54"/>
      <c r="B342" s="54"/>
      <c r="C342" s="48"/>
      <c r="D342" s="48"/>
      <c r="E342" s="48"/>
      <c r="F342" s="163"/>
      <c r="G342" s="48"/>
      <c r="H342" s="48"/>
      <c r="I342" s="54"/>
    </row>
    <row r="343" spans="1:9" ht="11.25" customHeight="1" x14ac:dyDescent="0.2">
      <c r="A343" s="54"/>
      <c r="B343" s="54"/>
      <c r="C343" s="48"/>
      <c r="D343" s="48"/>
      <c r="E343" s="48"/>
      <c r="F343" s="163"/>
      <c r="G343" s="48"/>
      <c r="H343" s="48"/>
      <c r="I343" s="54"/>
    </row>
    <row r="344" spans="1:9" ht="11.25" customHeight="1" x14ac:dyDescent="0.2">
      <c r="A344" s="54"/>
      <c r="B344" s="54"/>
      <c r="C344" s="48"/>
      <c r="D344" s="48"/>
      <c r="E344" s="48"/>
      <c r="F344" s="163"/>
      <c r="G344" s="48"/>
      <c r="H344" s="48"/>
      <c r="I344" s="54"/>
    </row>
    <row r="345" spans="1:9" ht="11.25" customHeight="1" x14ac:dyDescent="0.2">
      <c r="A345" s="54"/>
      <c r="B345" s="54"/>
      <c r="C345" s="48"/>
      <c r="D345" s="48"/>
      <c r="E345" s="48"/>
      <c r="F345" s="163"/>
      <c r="G345" s="48"/>
      <c r="H345" s="48"/>
      <c r="I345" s="54"/>
    </row>
    <row r="346" spans="1:9" ht="11.25" customHeight="1" x14ac:dyDescent="0.2">
      <c r="A346" s="54"/>
      <c r="B346" s="54"/>
      <c r="C346" s="48"/>
      <c r="D346" s="48"/>
      <c r="E346" s="48"/>
      <c r="F346" s="163"/>
      <c r="G346" s="48"/>
      <c r="H346" s="48"/>
      <c r="I346" s="54"/>
    </row>
    <row r="347" spans="1:9" ht="11.25" customHeight="1" x14ac:dyDescent="0.2">
      <c r="A347" s="54"/>
      <c r="B347" s="54"/>
      <c r="C347" s="48"/>
      <c r="D347" s="48"/>
      <c r="E347" s="48"/>
      <c r="F347" s="163"/>
      <c r="G347" s="48"/>
      <c r="H347" s="48"/>
      <c r="I347" s="54"/>
    </row>
    <row r="348" spans="1:9" ht="11.25" customHeight="1" x14ac:dyDescent="0.2">
      <c r="A348" s="54"/>
      <c r="B348" s="54"/>
      <c r="C348" s="48"/>
      <c r="D348" s="48"/>
      <c r="E348" s="48"/>
      <c r="F348" s="163"/>
      <c r="G348" s="48"/>
      <c r="H348" s="48"/>
      <c r="I348" s="54"/>
    </row>
    <row r="349" spans="1:9" ht="11.25" customHeight="1" x14ac:dyDescent="0.2">
      <c r="A349" s="54"/>
      <c r="B349" s="54"/>
      <c r="C349" s="48"/>
      <c r="D349" s="48"/>
      <c r="E349" s="48"/>
      <c r="F349" s="163"/>
      <c r="G349" s="48"/>
      <c r="H349" s="48"/>
      <c r="I349" s="54"/>
    </row>
    <row r="350" spans="1:9" ht="11.25" customHeight="1" x14ac:dyDescent="0.2">
      <c r="A350" s="54"/>
      <c r="B350" s="54"/>
      <c r="C350" s="48"/>
      <c r="D350" s="48"/>
      <c r="E350" s="48"/>
      <c r="F350" s="163"/>
      <c r="G350" s="48"/>
      <c r="H350" s="48"/>
      <c r="I350" s="54"/>
    </row>
    <row r="351" spans="1:9" ht="11.25" customHeight="1" x14ac:dyDescent="0.2">
      <c r="A351" s="54"/>
      <c r="B351" s="54"/>
      <c r="C351" s="48"/>
      <c r="D351" s="48"/>
      <c r="E351" s="48"/>
      <c r="F351" s="163"/>
      <c r="G351" s="48"/>
      <c r="H351" s="48"/>
      <c r="I351" s="54"/>
    </row>
    <row r="352" spans="1:9" ht="11.25" customHeight="1" x14ac:dyDescent="0.2">
      <c r="A352" s="54"/>
      <c r="B352" s="54"/>
      <c r="C352" s="48"/>
      <c r="D352" s="48"/>
      <c r="E352" s="48"/>
      <c r="F352" s="163"/>
      <c r="G352" s="48"/>
      <c r="H352" s="48"/>
      <c r="I352" s="54"/>
    </row>
    <row r="353" spans="1:9" ht="11.25" customHeight="1" x14ac:dyDescent="0.2">
      <c r="A353" s="54"/>
      <c r="B353" s="54"/>
      <c r="C353" s="48"/>
      <c r="D353" s="48"/>
      <c r="E353" s="48"/>
      <c r="F353" s="163"/>
      <c r="G353" s="48"/>
      <c r="H353" s="48"/>
      <c r="I353" s="54"/>
    </row>
    <row r="354" spans="1:9" ht="11.25" customHeight="1" x14ac:dyDescent="0.2">
      <c r="A354" s="54"/>
      <c r="B354" s="54"/>
      <c r="C354" s="48"/>
      <c r="D354" s="48"/>
      <c r="E354" s="48"/>
      <c r="F354" s="163"/>
      <c r="G354" s="48"/>
      <c r="H354" s="48"/>
      <c r="I354" s="54"/>
    </row>
    <row r="355" spans="1:9" ht="11.25" customHeight="1" x14ac:dyDescent="0.2">
      <c r="A355" s="54"/>
      <c r="B355" s="54"/>
      <c r="C355" s="48"/>
      <c r="D355" s="48"/>
      <c r="E355" s="48"/>
      <c r="F355" s="163"/>
      <c r="G355" s="48"/>
      <c r="H355" s="48"/>
      <c r="I355" s="54"/>
    </row>
    <row r="356" spans="1:9" ht="11.25" customHeight="1" x14ac:dyDescent="0.2">
      <c r="A356" s="54"/>
      <c r="B356" s="54"/>
      <c r="C356" s="48"/>
      <c r="D356" s="48"/>
      <c r="E356" s="48"/>
      <c r="F356" s="163"/>
      <c r="G356" s="48"/>
      <c r="H356" s="48"/>
      <c r="I356" s="54"/>
    </row>
    <row r="357" spans="1:9" ht="11.25" customHeight="1" x14ac:dyDescent="0.2">
      <c r="A357" s="54"/>
      <c r="B357" s="54"/>
      <c r="C357" s="48"/>
      <c r="D357" s="48"/>
      <c r="E357" s="48"/>
      <c r="F357" s="163"/>
      <c r="G357" s="48"/>
      <c r="H357" s="48"/>
      <c r="I357" s="54"/>
    </row>
    <row r="358" spans="1:9" ht="11.25" customHeight="1" x14ac:dyDescent="0.2">
      <c r="A358" s="54"/>
      <c r="B358" s="54"/>
      <c r="C358" s="48"/>
      <c r="D358" s="48"/>
      <c r="E358" s="48"/>
      <c r="F358" s="163"/>
      <c r="G358" s="48"/>
      <c r="H358" s="48"/>
      <c r="I358" s="54"/>
    </row>
    <row r="359" spans="1:9" ht="11.25" customHeight="1" x14ac:dyDescent="0.2">
      <c r="A359" s="54"/>
      <c r="B359" s="54"/>
      <c r="C359" s="48"/>
      <c r="D359" s="48"/>
      <c r="E359" s="48"/>
      <c r="F359" s="163"/>
      <c r="G359" s="48"/>
      <c r="H359" s="48"/>
      <c r="I359" s="54"/>
    </row>
    <row r="360" spans="1:9" ht="11.25" customHeight="1" x14ac:dyDescent="0.2">
      <c r="A360" s="54"/>
      <c r="B360" s="54"/>
      <c r="C360" s="48"/>
      <c r="D360" s="48"/>
      <c r="E360" s="48"/>
      <c r="F360" s="163"/>
      <c r="G360" s="48"/>
      <c r="H360" s="48"/>
      <c r="I360" s="54"/>
    </row>
    <row r="361" spans="1:9" ht="11.25" customHeight="1" x14ac:dyDescent="0.2">
      <c r="A361" s="54"/>
      <c r="B361" s="54"/>
      <c r="C361" s="48"/>
      <c r="D361" s="48"/>
      <c r="E361" s="48"/>
      <c r="F361" s="163"/>
      <c r="G361" s="48"/>
      <c r="H361" s="48"/>
      <c r="I361" s="54"/>
    </row>
    <row r="362" spans="1:9" ht="11.25" customHeight="1" x14ac:dyDescent="0.2">
      <c r="A362" s="54"/>
      <c r="B362" s="54"/>
      <c r="C362" s="48"/>
      <c r="D362" s="48"/>
      <c r="E362" s="48"/>
      <c r="F362" s="163"/>
      <c r="G362" s="48"/>
      <c r="H362" s="48"/>
      <c r="I362" s="54"/>
    </row>
    <row r="363" spans="1:9" ht="11.25" customHeight="1" x14ac:dyDescent="0.2">
      <c r="A363" s="54"/>
      <c r="B363" s="54"/>
      <c r="C363" s="48"/>
      <c r="D363" s="48"/>
      <c r="E363" s="48"/>
      <c r="F363" s="163"/>
      <c r="G363" s="48"/>
      <c r="H363" s="48"/>
      <c r="I363" s="54"/>
    </row>
    <row r="364" spans="1:9" ht="11.25" customHeight="1" x14ac:dyDescent="0.2">
      <c r="A364" s="54"/>
      <c r="B364" s="54"/>
      <c r="C364" s="48"/>
      <c r="D364" s="48"/>
      <c r="E364" s="48"/>
      <c r="F364" s="163"/>
      <c r="G364" s="48"/>
      <c r="H364" s="48"/>
      <c r="I364" s="54"/>
    </row>
    <row r="365" spans="1:9" ht="11.25" customHeight="1" x14ac:dyDescent="0.2">
      <c r="A365" s="54"/>
      <c r="B365" s="54"/>
      <c r="C365" s="48"/>
      <c r="D365" s="48"/>
      <c r="E365" s="48"/>
      <c r="F365" s="163"/>
      <c r="G365" s="48"/>
      <c r="H365" s="48"/>
      <c r="I365" s="54"/>
    </row>
    <row r="366" spans="1:9" ht="11.25" customHeight="1" x14ac:dyDescent="0.2">
      <c r="A366" s="54"/>
      <c r="B366" s="54"/>
      <c r="C366" s="48"/>
      <c r="D366" s="48"/>
      <c r="E366" s="48"/>
      <c r="F366" s="163"/>
      <c r="G366" s="48"/>
      <c r="H366" s="48"/>
      <c r="I366" s="54"/>
    </row>
    <row r="367" spans="1:9" ht="11.25" customHeight="1" x14ac:dyDescent="0.2">
      <c r="A367" s="54"/>
      <c r="B367" s="54"/>
      <c r="C367" s="48"/>
      <c r="D367" s="48"/>
      <c r="E367" s="48"/>
      <c r="F367" s="163"/>
      <c r="G367" s="48"/>
      <c r="H367" s="48"/>
      <c r="I367" s="54"/>
    </row>
    <row r="368" spans="1:9" ht="11.25" customHeight="1" x14ac:dyDescent="0.2">
      <c r="A368" s="54"/>
      <c r="B368" s="54"/>
      <c r="C368" s="48"/>
      <c r="D368" s="48"/>
      <c r="E368" s="48"/>
      <c r="F368" s="163"/>
      <c r="G368" s="48"/>
      <c r="H368" s="48"/>
      <c r="I368" s="54"/>
    </row>
    <row r="369" spans="1:9" ht="11.25" customHeight="1" x14ac:dyDescent="0.2">
      <c r="A369" s="54"/>
      <c r="B369" s="54"/>
      <c r="C369" s="48"/>
      <c r="D369" s="48"/>
      <c r="E369" s="48"/>
      <c r="F369" s="163"/>
      <c r="G369" s="48"/>
      <c r="H369" s="48"/>
      <c r="I369" s="54"/>
    </row>
    <row r="370" spans="1:9" ht="11.25" customHeight="1" x14ac:dyDescent="0.2">
      <c r="A370" s="54"/>
      <c r="B370" s="54"/>
      <c r="C370" s="48"/>
      <c r="D370" s="48"/>
      <c r="E370" s="48"/>
      <c r="F370" s="163"/>
      <c r="G370" s="48"/>
      <c r="H370" s="48"/>
      <c r="I370" s="54"/>
    </row>
    <row r="371" spans="1:9" ht="11.25" customHeight="1" x14ac:dyDescent="0.2">
      <c r="A371" s="54"/>
      <c r="B371" s="54"/>
      <c r="C371" s="48"/>
      <c r="D371" s="48"/>
      <c r="E371" s="48"/>
      <c r="F371" s="163"/>
      <c r="G371" s="48"/>
      <c r="H371" s="48"/>
      <c r="I371" s="54"/>
    </row>
    <row r="372" spans="1:9" ht="11.25" customHeight="1" x14ac:dyDescent="0.2">
      <c r="A372" s="54"/>
      <c r="B372" s="54"/>
      <c r="C372" s="48"/>
      <c r="D372" s="48"/>
      <c r="E372" s="48"/>
      <c r="F372" s="163"/>
      <c r="G372" s="48"/>
      <c r="H372" s="48"/>
      <c r="I372" s="54"/>
    </row>
    <row r="373" spans="1:9" ht="11.25" customHeight="1" x14ac:dyDescent="0.2">
      <c r="A373" s="54"/>
      <c r="B373" s="54"/>
      <c r="C373" s="48"/>
      <c r="D373" s="48"/>
      <c r="E373" s="48"/>
      <c r="F373" s="163"/>
      <c r="G373" s="48"/>
      <c r="H373" s="48"/>
      <c r="I373" s="54"/>
    </row>
    <row r="374" spans="1:9" ht="11.25" customHeight="1" x14ac:dyDescent="0.2">
      <c r="A374" s="54"/>
      <c r="B374" s="54"/>
      <c r="C374" s="48"/>
      <c r="D374" s="48"/>
      <c r="E374" s="48"/>
      <c r="F374" s="163"/>
      <c r="G374" s="48"/>
      <c r="H374" s="48"/>
      <c r="I374" s="54"/>
    </row>
    <row r="375" spans="1:9" ht="11.25" customHeight="1" x14ac:dyDescent="0.2">
      <c r="A375" s="54"/>
      <c r="B375" s="54"/>
      <c r="C375" s="48"/>
      <c r="D375" s="48"/>
      <c r="E375" s="48"/>
      <c r="F375" s="163"/>
      <c r="G375" s="48"/>
      <c r="H375" s="48"/>
      <c r="I375" s="54"/>
    </row>
    <row r="376" spans="1:9" ht="11.25" customHeight="1" x14ac:dyDescent="0.2">
      <c r="A376" s="54"/>
      <c r="B376" s="54"/>
      <c r="C376" s="48"/>
      <c r="D376" s="48"/>
      <c r="E376" s="48"/>
      <c r="F376" s="163"/>
      <c r="G376" s="48"/>
      <c r="H376" s="48"/>
      <c r="I376" s="54"/>
    </row>
    <row r="377" spans="1:9" ht="11.25" customHeight="1" x14ac:dyDescent="0.2">
      <c r="A377" s="54"/>
      <c r="B377" s="54"/>
      <c r="C377" s="48"/>
      <c r="D377" s="48"/>
      <c r="E377" s="48"/>
      <c r="F377" s="163"/>
      <c r="G377" s="48"/>
      <c r="H377" s="48"/>
      <c r="I377" s="54"/>
    </row>
    <row r="378" spans="1:9" ht="11.25" customHeight="1" x14ac:dyDescent="0.2">
      <c r="A378" s="54"/>
      <c r="B378" s="54"/>
      <c r="C378" s="48"/>
      <c r="D378" s="48"/>
      <c r="E378" s="48"/>
      <c r="F378" s="163"/>
      <c r="G378" s="48"/>
      <c r="H378" s="48"/>
      <c r="I378" s="54"/>
    </row>
    <row r="379" spans="1:9" ht="11.25" customHeight="1" x14ac:dyDescent="0.2">
      <c r="A379" s="54"/>
      <c r="B379" s="54"/>
      <c r="C379" s="48"/>
      <c r="D379" s="48"/>
      <c r="E379" s="48"/>
      <c r="F379" s="163"/>
      <c r="G379" s="48"/>
      <c r="H379" s="48"/>
      <c r="I379" s="54"/>
    </row>
    <row r="380" spans="1:9" ht="11.25" customHeight="1" x14ac:dyDescent="0.2">
      <c r="A380" s="54"/>
      <c r="B380" s="54"/>
      <c r="C380" s="48"/>
      <c r="D380" s="48"/>
      <c r="E380" s="48"/>
      <c r="F380" s="163"/>
      <c r="G380" s="48"/>
      <c r="H380" s="48"/>
      <c r="I380" s="54"/>
    </row>
    <row r="381" spans="1:9" ht="11.25" customHeight="1" x14ac:dyDescent="0.2">
      <c r="A381" s="54"/>
      <c r="B381" s="54"/>
      <c r="C381" s="48"/>
      <c r="D381" s="48"/>
      <c r="E381" s="48"/>
      <c r="F381" s="163"/>
      <c r="G381" s="48"/>
      <c r="H381" s="48"/>
      <c r="I381" s="54"/>
    </row>
    <row r="382" spans="1:9" ht="11.25" customHeight="1" x14ac:dyDescent="0.2">
      <c r="A382" s="54"/>
      <c r="B382" s="54"/>
      <c r="C382" s="48"/>
      <c r="D382" s="48"/>
      <c r="E382" s="48"/>
      <c r="F382" s="163"/>
      <c r="G382" s="48"/>
      <c r="H382" s="48"/>
      <c r="I382" s="54"/>
    </row>
    <row r="383" spans="1:9" ht="11.25" customHeight="1" x14ac:dyDescent="0.2">
      <c r="A383" s="54"/>
      <c r="B383" s="54"/>
      <c r="C383" s="48"/>
      <c r="D383" s="48"/>
      <c r="E383" s="48"/>
      <c r="F383" s="163"/>
      <c r="G383" s="48"/>
      <c r="H383" s="48"/>
      <c r="I383" s="54"/>
    </row>
    <row r="384" spans="1:9" ht="11.25" customHeight="1" x14ac:dyDescent="0.2">
      <c r="A384" s="54"/>
      <c r="B384" s="54"/>
      <c r="C384" s="48"/>
      <c r="D384" s="48"/>
      <c r="E384" s="48"/>
      <c r="F384" s="163"/>
      <c r="G384" s="48"/>
      <c r="H384" s="48"/>
      <c r="I384" s="54"/>
    </row>
    <row r="385" spans="1:9" ht="11.25" customHeight="1" x14ac:dyDescent="0.2">
      <c r="A385" s="54"/>
      <c r="B385" s="54"/>
      <c r="C385" s="48"/>
      <c r="D385" s="48"/>
      <c r="E385" s="48"/>
      <c r="F385" s="163"/>
      <c r="G385" s="48"/>
      <c r="H385" s="48"/>
      <c r="I385" s="54"/>
    </row>
    <row r="386" spans="1:9" ht="11.25" customHeight="1" x14ac:dyDescent="0.2">
      <c r="A386" s="54"/>
      <c r="B386" s="54"/>
      <c r="C386" s="48"/>
      <c r="D386" s="48"/>
      <c r="E386" s="48"/>
      <c r="F386" s="163"/>
      <c r="G386" s="48"/>
      <c r="H386" s="48"/>
      <c r="I386" s="54"/>
    </row>
    <row r="387" spans="1:9" ht="11.25" customHeight="1" x14ac:dyDescent="0.2">
      <c r="A387" s="54"/>
      <c r="B387" s="54"/>
      <c r="C387" s="48"/>
      <c r="D387" s="48"/>
      <c r="E387" s="48"/>
      <c r="F387" s="163"/>
      <c r="G387" s="48"/>
      <c r="H387" s="48"/>
      <c r="I387" s="54"/>
    </row>
    <row r="388" spans="1:9" ht="11.25" customHeight="1" x14ac:dyDescent="0.2">
      <c r="A388" s="54"/>
      <c r="B388" s="54"/>
      <c r="C388" s="48"/>
      <c r="D388" s="48"/>
      <c r="E388" s="48"/>
      <c r="F388" s="163"/>
      <c r="G388" s="48"/>
      <c r="H388" s="48"/>
      <c r="I388" s="54"/>
    </row>
    <row r="389" spans="1:9" ht="11.25" customHeight="1" x14ac:dyDescent="0.2">
      <c r="A389" s="54"/>
      <c r="B389" s="54"/>
      <c r="C389" s="48"/>
      <c r="D389" s="48"/>
      <c r="E389" s="48"/>
      <c r="F389" s="163"/>
      <c r="G389" s="48"/>
      <c r="H389" s="48"/>
      <c r="I389" s="54"/>
    </row>
    <row r="390" spans="1:9" ht="11.25" customHeight="1" x14ac:dyDescent="0.2">
      <c r="A390" s="54"/>
      <c r="B390" s="54"/>
      <c r="C390" s="48"/>
      <c r="D390" s="48"/>
      <c r="E390" s="48"/>
      <c r="F390" s="163"/>
      <c r="G390" s="48"/>
      <c r="H390" s="48"/>
      <c r="I390" s="54"/>
    </row>
    <row r="391" spans="1:9" ht="11.25" customHeight="1" x14ac:dyDescent="0.2">
      <c r="A391" s="54"/>
      <c r="B391" s="54"/>
      <c r="C391" s="48"/>
      <c r="D391" s="48"/>
      <c r="E391" s="48"/>
      <c r="F391" s="163"/>
      <c r="G391" s="48"/>
      <c r="H391" s="48"/>
      <c r="I391" s="54"/>
    </row>
    <row r="392" spans="1:9" ht="11.25" customHeight="1" x14ac:dyDescent="0.2">
      <c r="A392" s="54"/>
      <c r="B392" s="54"/>
      <c r="C392" s="48"/>
      <c r="D392" s="48"/>
      <c r="E392" s="48"/>
      <c r="F392" s="163"/>
      <c r="G392" s="48"/>
      <c r="H392" s="48"/>
      <c r="I392" s="54"/>
    </row>
    <row r="393" spans="1:9" ht="11.25" customHeight="1" x14ac:dyDescent="0.2">
      <c r="A393" s="54"/>
      <c r="B393" s="54"/>
      <c r="C393" s="48"/>
      <c r="D393" s="48"/>
      <c r="E393" s="48"/>
      <c r="F393" s="163"/>
      <c r="G393" s="48"/>
      <c r="H393" s="48"/>
      <c r="I393" s="54"/>
    </row>
    <row r="394" spans="1:9" ht="11.25" customHeight="1" x14ac:dyDescent="0.2">
      <c r="A394" s="54"/>
      <c r="B394" s="54"/>
      <c r="C394" s="48"/>
      <c r="D394" s="48"/>
      <c r="E394" s="48"/>
      <c r="F394" s="163"/>
      <c r="G394" s="48"/>
      <c r="H394" s="48"/>
      <c r="I394" s="54"/>
    </row>
    <row r="395" spans="1:9" ht="11.25" customHeight="1" x14ac:dyDescent="0.2">
      <c r="A395" s="54"/>
      <c r="B395" s="54"/>
      <c r="C395" s="48"/>
      <c r="D395" s="48"/>
      <c r="E395" s="48"/>
      <c r="F395" s="163"/>
      <c r="G395" s="48"/>
      <c r="H395" s="48"/>
      <c r="I395" s="54"/>
    </row>
    <row r="396" spans="1:9" ht="11.25" customHeight="1" x14ac:dyDescent="0.2">
      <c r="A396" s="54"/>
      <c r="B396" s="54"/>
      <c r="C396" s="48"/>
      <c r="D396" s="48"/>
      <c r="E396" s="48"/>
      <c r="F396" s="163"/>
      <c r="G396" s="48"/>
      <c r="H396" s="48"/>
      <c r="I396" s="54"/>
    </row>
    <row r="397" spans="1:9" ht="11.25" customHeight="1" x14ac:dyDescent="0.2">
      <c r="A397" s="54"/>
      <c r="B397" s="54"/>
      <c r="C397" s="48"/>
      <c r="D397" s="48"/>
      <c r="E397" s="48"/>
      <c r="F397" s="163"/>
      <c r="G397" s="48"/>
      <c r="H397" s="48"/>
      <c r="I397" s="54"/>
    </row>
    <row r="398" spans="1:9" ht="11.25" customHeight="1" x14ac:dyDescent="0.2">
      <c r="A398" s="54"/>
      <c r="B398" s="54"/>
      <c r="C398" s="48"/>
      <c r="D398" s="48"/>
      <c r="E398" s="48"/>
      <c r="F398" s="163"/>
      <c r="G398" s="48"/>
      <c r="H398" s="48"/>
      <c r="I398" s="54"/>
    </row>
    <row r="399" spans="1:9" ht="11.25" customHeight="1" x14ac:dyDescent="0.2">
      <c r="A399" s="54"/>
      <c r="B399" s="54"/>
      <c r="C399" s="48"/>
      <c r="D399" s="48"/>
      <c r="E399" s="48"/>
      <c r="F399" s="163"/>
      <c r="G399" s="48"/>
      <c r="H399" s="48"/>
      <c r="I399" s="54"/>
    </row>
    <row r="400" spans="1:9" ht="11.25" customHeight="1" x14ac:dyDescent="0.2">
      <c r="A400" s="54"/>
      <c r="B400" s="54"/>
      <c r="C400" s="48"/>
      <c r="D400" s="48"/>
      <c r="E400" s="48"/>
      <c r="F400" s="163"/>
      <c r="G400" s="48"/>
      <c r="H400" s="48"/>
      <c r="I400" s="54"/>
    </row>
    <row r="401" spans="1:9" ht="11.25" customHeight="1" x14ac:dyDescent="0.2">
      <c r="A401" s="54"/>
      <c r="B401" s="54"/>
      <c r="C401" s="48"/>
      <c r="D401" s="48"/>
      <c r="E401" s="48"/>
      <c r="F401" s="163"/>
      <c r="G401" s="48"/>
      <c r="H401" s="48"/>
      <c r="I401" s="54"/>
    </row>
    <row r="402" spans="1:9" ht="11.25" customHeight="1" x14ac:dyDescent="0.2">
      <c r="A402" s="54"/>
      <c r="B402" s="54"/>
      <c r="C402" s="48"/>
      <c r="D402" s="48"/>
      <c r="E402" s="48"/>
      <c r="F402" s="163"/>
      <c r="G402" s="48"/>
      <c r="H402" s="48"/>
      <c r="I402" s="54"/>
    </row>
    <row r="403" spans="1:9" ht="11.25" customHeight="1" x14ac:dyDescent="0.2">
      <c r="A403" s="54"/>
      <c r="B403" s="54"/>
      <c r="C403" s="48"/>
      <c r="D403" s="48"/>
      <c r="E403" s="48"/>
      <c r="F403" s="163"/>
      <c r="G403" s="48"/>
      <c r="H403" s="48"/>
      <c r="I403" s="54"/>
    </row>
    <row r="404" spans="1:9" ht="11.25" customHeight="1" x14ac:dyDescent="0.2">
      <c r="A404" s="54"/>
      <c r="B404" s="54"/>
      <c r="C404" s="48"/>
      <c r="D404" s="48"/>
      <c r="E404" s="48"/>
      <c r="F404" s="163"/>
      <c r="G404" s="48"/>
      <c r="H404" s="48"/>
      <c r="I404" s="54"/>
    </row>
    <row r="405" spans="1:9" ht="11.25" customHeight="1" x14ac:dyDescent="0.2">
      <c r="A405" s="54"/>
      <c r="B405" s="54"/>
      <c r="C405" s="48"/>
      <c r="D405" s="48"/>
      <c r="E405" s="48"/>
      <c r="F405" s="163"/>
      <c r="G405" s="48"/>
      <c r="H405" s="48"/>
      <c r="I405" s="54"/>
    </row>
    <row r="406" spans="1:9" ht="11.25" customHeight="1" x14ac:dyDescent="0.2">
      <c r="A406" s="54"/>
      <c r="B406" s="54"/>
      <c r="C406" s="48"/>
      <c r="D406" s="48"/>
      <c r="E406" s="48"/>
      <c r="F406" s="163"/>
      <c r="G406" s="48"/>
      <c r="H406" s="48"/>
      <c r="I406" s="54"/>
    </row>
    <row r="407" spans="1:9" ht="11.25" customHeight="1" x14ac:dyDescent="0.2">
      <c r="A407" s="54"/>
      <c r="B407" s="54"/>
      <c r="C407" s="48"/>
      <c r="D407" s="48"/>
      <c r="E407" s="48"/>
      <c r="F407" s="163"/>
      <c r="G407" s="48"/>
      <c r="H407" s="48"/>
      <c r="I407" s="54"/>
    </row>
    <row r="408" spans="1:9" ht="11.25" customHeight="1" x14ac:dyDescent="0.2">
      <c r="A408" s="54"/>
      <c r="B408" s="54"/>
      <c r="C408" s="48"/>
      <c r="D408" s="48"/>
      <c r="E408" s="48"/>
      <c r="F408" s="163"/>
      <c r="G408" s="48"/>
      <c r="H408" s="48"/>
      <c r="I408" s="54"/>
    </row>
    <row r="409" spans="1:9" ht="11.25" customHeight="1" x14ac:dyDescent="0.2">
      <c r="A409" s="54"/>
      <c r="B409" s="54"/>
      <c r="C409" s="48"/>
      <c r="D409" s="48"/>
      <c r="E409" s="48"/>
      <c r="F409" s="163"/>
      <c r="G409" s="48"/>
      <c r="H409" s="48"/>
      <c r="I409" s="54"/>
    </row>
    <row r="410" spans="1:9" ht="11.25" customHeight="1" x14ac:dyDescent="0.2">
      <c r="A410" s="54"/>
      <c r="B410" s="54"/>
      <c r="C410" s="48"/>
      <c r="D410" s="48"/>
      <c r="E410" s="48"/>
      <c r="F410" s="163"/>
      <c r="G410" s="48"/>
      <c r="H410" s="48"/>
      <c r="I410" s="54"/>
    </row>
    <row r="411" spans="1:9" ht="11.25" customHeight="1" x14ac:dyDescent="0.2">
      <c r="A411" s="54"/>
      <c r="B411" s="54"/>
      <c r="C411" s="48"/>
      <c r="D411" s="48"/>
      <c r="E411" s="48"/>
      <c r="F411" s="163"/>
      <c r="G411" s="48"/>
      <c r="H411" s="48"/>
      <c r="I411" s="54"/>
    </row>
    <row r="412" spans="1:9" ht="11.25" customHeight="1" x14ac:dyDescent="0.2">
      <c r="A412" s="54"/>
      <c r="B412" s="54"/>
      <c r="C412" s="48"/>
      <c r="D412" s="48"/>
      <c r="E412" s="48"/>
      <c r="F412" s="163"/>
      <c r="G412" s="48"/>
      <c r="H412" s="48"/>
      <c r="I412" s="54"/>
    </row>
    <row r="413" spans="1:9" ht="11.25" customHeight="1" x14ac:dyDescent="0.2">
      <c r="A413" s="54"/>
      <c r="B413" s="54"/>
      <c r="C413" s="48"/>
      <c r="D413" s="48"/>
      <c r="E413" s="48"/>
      <c r="F413" s="163"/>
      <c r="G413" s="48"/>
      <c r="H413" s="48"/>
      <c r="I413" s="54"/>
    </row>
    <row r="414" spans="1:9" ht="11.25" customHeight="1" x14ac:dyDescent="0.2">
      <c r="A414" s="54"/>
      <c r="B414" s="54"/>
      <c r="C414" s="48"/>
      <c r="D414" s="48"/>
      <c r="E414" s="48"/>
      <c r="F414" s="163"/>
      <c r="G414" s="48"/>
      <c r="H414" s="48"/>
      <c r="I414" s="54"/>
    </row>
    <row r="415" spans="1:9" ht="11.25" customHeight="1" x14ac:dyDescent="0.2">
      <c r="A415" s="54"/>
      <c r="B415" s="54"/>
      <c r="C415" s="48"/>
      <c r="D415" s="48"/>
      <c r="E415" s="48"/>
      <c r="F415" s="163"/>
      <c r="G415" s="48"/>
      <c r="H415" s="48"/>
      <c r="I415" s="54"/>
    </row>
    <row r="416" spans="1:9" ht="11.25" customHeight="1" x14ac:dyDescent="0.2">
      <c r="A416" s="54"/>
      <c r="B416" s="54"/>
      <c r="C416" s="48"/>
      <c r="D416" s="48"/>
      <c r="E416" s="48"/>
      <c r="F416" s="163"/>
      <c r="G416" s="48"/>
      <c r="H416" s="48"/>
      <c r="I416" s="54"/>
    </row>
    <row r="417" spans="1:9" ht="11.25" customHeight="1" x14ac:dyDescent="0.2">
      <c r="A417" s="54"/>
      <c r="B417" s="54"/>
      <c r="C417" s="48"/>
      <c r="D417" s="48"/>
      <c r="E417" s="48"/>
      <c r="F417" s="163"/>
      <c r="G417" s="48"/>
      <c r="H417" s="48"/>
      <c r="I417" s="54"/>
    </row>
    <row r="418" spans="1:9" ht="11.25" customHeight="1" x14ac:dyDescent="0.2">
      <c r="A418" s="54"/>
      <c r="B418" s="54"/>
      <c r="C418" s="48"/>
      <c r="D418" s="48"/>
      <c r="E418" s="48"/>
      <c r="F418" s="163"/>
      <c r="G418" s="48"/>
      <c r="H418" s="48"/>
      <c r="I418" s="54"/>
    </row>
    <row r="419" spans="1:9" ht="11.25" customHeight="1" x14ac:dyDescent="0.2">
      <c r="A419" s="54"/>
      <c r="B419" s="54"/>
      <c r="C419" s="48"/>
      <c r="D419" s="48"/>
      <c r="E419" s="48"/>
      <c r="F419" s="163"/>
      <c r="G419" s="48"/>
      <c r="H419" s="48"/>
      <c r="I419" s="54"/>
    </row>
    <row r="420" spans="1:9" ht="11.25" customHeight="1" x14ac:dyDescent="0.2">
      <c r="A420" s="54"/>
      <c r="B420" s="54"/>
      <c r="C420" s="48"/>
      <c r="D420" s="48"/>
      <c r="E420" s="48"/>
      <c r="F420" s="163"/>
      <c r="G420" s="48"/>
      <c r="H420" s="48"/>
      <c r="I420" s="54"/>
    </row>
    <row r="421" spans="1:9" ht="11.25" customHeight="1" x14ac:dyDescent="0.2">
      <c r="A421" s="54"/>
      <c r="B421" s="54"/>
      <c r="C421" s="48"/>
      <c r="D421" s="48"/>
      <c r="E421" s="48"/>
      <c r="F421" s="163"/>
      <c r="G421" s="48"/>
      <c r="H421" s="48"/>
      <c r="I421" s="54"/>
    </row>
    <row r="422" spans="1:9" ht="11.25" customHeight="1" x14ac:dyDescent="0.2">
      <c r="A422" s="54"/>
      <c r="B422" s="54"/>
      <c r="C422" s="48"/>
      <c r="D422" s="48"/>
      <c r="E422" s="48"/>
      <c r="F422" s="163"/>
      <c r="G422" s="48"/>
      <c r="H422" s="48"/>
      <c r="I422" s="54"/>
    </row>
    <row r="423" spans="1:9" ht="11.25" customHeight="1" x14ac:dyDescent="0.2">
      <c r="A423" s="54"/>
      <c r="B423" s="54"/>
      <c r="C423" s="48"/>
      <c r="D423" s="48"/>
      <c r="E423" s="48"/>
      <c r="F423" s="163"/>
      <c r="G423" s="48"/>
      <c r="H423" s="48"/>
      <c r="I423" s="54"/>
    </row>
    <row r="424" spans="1:9" ht="11.25" customHeight="1" x14ac:dyDescent="0.2">
      <c r="A424" s="54"/>
      <c r="B424" s="54"/>
      <c r="C424" s="48"/>
      <c r="D424" s="48"/>
      <c r="E424" s="48"/>
      <c r="F424" s="163"/>
      <c r="G424" s="48"/>
      <c r="H424" s="48"/>
      <c r="I424" s="54"/>
    </row>
    <row r="425" spans="1:9" ht="11.25" customHeight="1" x14ac:dyDescent="0.2">
      <c r="A425" s="54"/>
      <c r="B425" s="54"/>
      <c r="C425" s="48"/>
      <c r="D425" s="48"/>
      <c r="E425" s="48"/>
      <c r="F425" s="163"/>
      <c r="G425" s="48"/>
      <c r="H425" s="48"/>
      <c r="I425" s="54"/>
    </row>
    <row r="426" spans="1:9" ht="11.25" customHeight="1" x14ac:dyDescent="0.2">
      <c r="A426" s="54"/>
      <c r="B426" s="54"/>
      <c r="C426" s="48"/>
      <c r="D426" s="48"/>
      <c r="E426" s="48"/>
      <c r="F426" s="163"/>
      <c r="G426" s="48"/>
      <c r="H426" s="48"/>
      <c r="I426" s="54"/>
    </row>
    <row r="427" spans="1:9" ht="11.25" customHeight="1" x14ac:dyDescent="0.2">
      <c r="A427" s="54"/>
      <c r="B427" s="54"/>
      <c r="C427" s="48"/>
      <c r="D427" s="48"/>
      <c r="E427" s="48"/>
      <c r="F427" s="163"/>
      <c r="G427" s="48"/>
      <c r="H427" s="48"/>
      <c r="I427" s="54"/>
    </row>
    <row r="428" spans="1:9" ht="11.25" customHeight="1" x14ac:dyDescent="0.2">
      <c r="A428" s="54"/>
      <c r="B428" s="54"/>
      <c r="C428" s="48"/>
      <c r="D428" s="48"/>
      <c r="E428" s="48"/>
      <c r="F428" s="163"/>
      <c r="G428" s="48"/>
      <c r="H428" s="48"/>
      <c r="I428" s="54"/>
    </row>
    <row r="429" spans="1:9" ht="11.25" customHeight="1" x14ac:dyDescent="0.2">
      <c r="A429" s="54"/>
      <c r="B429" s="54"/>
      <c r="C429" s="48"/>
      <c r="D429" s="48"/>
      <c r="E429" s="48"/>
      <c r="F429" s="163"/>
      <c r="G429" s="48"/>
      <c r="H429" s="48"/>
      <c r="I429" s="54"/>
    </row>
    <row r="430" spans="1:9" ht="11.25" customHeight="1" x14ac:dyDescent="0.2">
      <c r="A430" s="54"/>
      <c r="B430" s="54"/>
      <c r="C430" s="48"/>
      <c r="D430" s="48"/>
      <c r="E430" s="48"/>
      <c r="F430" s="163"/>
      <c r="G430" s="48"/>
      <c r="H430" s="48"/>
      <c r="I430" s="54"/>
    </row>
    <row r="431" spans="1:9" ht="11.25" customHeight="1" x14ac:dyDescent="0.2">
      <c r="A431" s="54"/>
      <c r="B431" s="54"/>
      <c r="C431" s="48"/>
      <c r="D431" s="48"/>
      <c r="E431" s="48"/>
      <c r="F431" s="163"/>
      <c r="G431" s="48"/>
      <c r="H431" s="48"/>
      <c r="I431" s="54"/>
    </row>
    <row r="432" spans="1:9" ht="11.25" customHeight="1" x14ac:dyDescent="0.2">
      <c r="A432" s="54"/>
      <c r="B432" s="54"/>
      <c r="C432" s="48"/>
      <c r="D432" s="48"/>
      <c r="E432" s="48"/>
      <c r="F432" s="163"/>
      <c r="G432" s="48"/>
      <c r="H432" s="48"/>
      <c r="I432" s="54"/>
    </row>
    <row r="433" spans="1:9" ht="11.25" customHeight="1" x14ac:dyDescent="0.2">
      <c r="A433" s="54"/>
      <c r="B433" s="54"/>
      <c r="C433" s="48"/>
      <c r="D433" s="48"/>
      <c r="E433" s="48"/>
      <c r="F433" s="163"/>
      <c r="G433" s="48"/>
      <c r="H433" s="48"/>
      <c r="I433" s="54"/>
    </row>
    <row r="434" spans="1:9" ht="11.25" customHeight="1" x14ac:dyDescent="0.2">
      <c r="A434" s="54"/>
      <c r="B434" s="54"/>
      <c r="C434" s="48"/>
      <c r="D434" s="48"/>
      <c r="E434" s="48"/>
      <c r="F434" s="163"/>
      <c r="G434" s="48"/>
      <c r="H434" s="48"/>
      <c r="I434" s="54"/>
    </row>
    <row r="435" spans="1:9" ht="11.25" customHeight="1" x14ac:dyDescent="0.2">
      <c r="A435" s="54"/>
      <c r="B435" s="54"/>
      <c r="C435" s="48"/>
      <c r="D435" s="48"/>
      <c r="E435" s="48"/>
      <c r="F435" s="163"/>
      <c r="G435" s="48"/>
      <c r="H435" s="48"/>
      <c r="I435" s="54"/>
    </row>
    <row r="436" spans="1:9" ht="11.25" customHeight="1" x14ac:dyDescent="0.2">
      <c r="A436" s="54"/>
      <c r="B436" s="54"/>
      <c r="C436" s="48"/>
      <c r="D436" s="48"/>
      <c r="E436" s="48"/>
      <c r="F436" s="163"/>
      <c r="G436" s="48"/>
      <c r="H436" s="48"/>
      <c r="I436" s="54"/>
    </row>
    <row r="437" spans="1:9" ht="11.25" customHeight="1" x14ac:dyDescent="0.2">
      <c r="A437" s="54"/>
      <c r="B437" s="54"/>
      <c r="C437" s="48"/>
      <c r="D437" s="48"/>
      <c r="E437" s="48"/>
      <c r="F437" s="163"/>
      <c r="G437" s="48"/>
      <c r="H437" s="48"/>
      <c r="I437" s="54"/>
    </row>
    <row r="438" spans="1:9" ht="11.25" customHeight="1" x14ac:dyDescent="0.2">
      <c r="A438" s="54"/>
      <c r="B438" s="54"/>
      <c r="C438" s="48"/>
      <c r="D438" s="48"/>
      <c r="E438" s="48"/>
      <c r="F438" s="163"/>
      <c r="G438" s="48"/>
      <c r="H438" s="48"/>
      <c r="I438" s="54"/>
    </row>
    <row r="439" spans="1:9" ht="11.25" customHeight="1" x14ac:dyDescent="0.2">
      <c r="A439" s="54"/>
      <c r="B439" s="54"/>
      <c r="C439" s="48"/>
      <c r="D439" s="48"/>
      <c r="E439" s="48"/>
      <c r="F439" s="163"/>
      <c r="G439" s="48"/>
      <c r="H439" s="48"/>
      <c r="I439" s="54"/>
    </row>
    <row r="440" spans="1:9" ht="11.25" customHeight="1" x14ac:dyDescent="0.2">
      <c r="A440" s="54"/>
      <c r="B440" s="54"/>
      <c r="C440" s="48"/>
      <c r="D440" s="48"/>
      <c r="E440" s="48"/>
      <c r="F440" s="163"/>
      <c r="G440" s="48"/>
      <c r="H440" s="48"/>
      <c r="I440" s="54"/>
    </row>
    <row r="441" spans="1:9" ht="11.25" customHeight="1" x14ac:dyDescent="0.2">
      <c r="A441" s="54"/>
      <c r="B441" s="54"/>
      <c r="C441" s="48"/>
      <c r="D441" s="48"/>
      <c r="E441" s="48"/>
      <c r="F441" s="163"/>
      <c r="G441" s="48"/>
      <c r="H441" s="48"/>
      <c r="I441" s="54"/>
    </row>
    <row r="442" spans="1:9" ht="11.25" customHeight="1" x14ac:dyDescent="0.2">
      <c r="A442" s="54"/>
      <c r="B442" s="54"/>
      <c r="C442" s="48"/>
      <c r="D442" s="48"/>
      <c r="E442" s="48"/>
      <c r="F442" s="163"/>
      <c r="G442" s="48"/>
      <c r="H442" s="48"/>
      <c r="I442" s="54"/>
    </row>
    <row r="443" spans="1:9" ht="11.25" customHeight="1" x14ac:dyDescent="0.2">
      <c r="A443" s="54"/>
      <c r="B443" s="54"/>
      <c r="C443" s="48"/>
      <c r="D443" s="48"/>
      <c r="E443" s="48"/>
      <c r="F443" s="163"/>
      <c r="G443" s="48"/>
      <c r="H443" s="48"/>
      <c r="I443" s="54"/>
    </row>
    <row r="444" spans="1:9" ht="11.25" customHeight="1" x14ac:dyDescent="0.2">
      <c r="A444" s="54"/>
      <c r="B444" s="54"/>
      <c r="C444" s="48"/>
      <c r="D444" s="48"/>
      <c r="E444" s="48"/>
      <c r="F444" s="163"/>
      <c r="G444" s="48"/>
      <c r="H444" s="48"/>
      <c r="I444" s="54"/>
    </row>
    <row r="445" spans="1:9" ht="11.25" customHeight="1" x14ac:dyDescent="0.2">
      <c r="A445" s="54"/>
      <c r="B445" s="54"/>
      <c r="C445" s="48"/>
      <c r="D445" s="48"/>
      <c r="E445" s="48"/>
      <c r="F445" s="163"/>
      <c r="G445" s="48"/>
      <c r="H445" s="48"/>
      <c r="I445" s="54"/>
    </row>
    <row r="446" spans="1:9" ht="11.25" customHeight="1" x14ac:dyDescent="0.2">
      <c r="A446" s="54"/>
      <c r="B446" s="54"/>
      <c r="C446" s="48"/>
      <c r="D446" s="48"/>
      <c r="E446" s="48"/>
      <c r="F446" s="163"/>
      <c r="G446" s="48"/>
      <c r="H446" s="48"/>
      <c r="I446" s="54"/>
    </row>
    <row r="447" spans="1:9" ht="11.25" customHeight="1" x14ac:dyDescent="0.2">
      <c r="A447" s="54"/>
      <c r="B447" s="54"/>
      <c r="C447" s="48"/>
      <c r="D447" s="48"/>
      <c r="E447" s="48"/>
      <c r="F447" s="163"/>
      <c r="G447" s="48"/>
      <c r="H447" s="48"/>
      <c r="I447" s="54"/>
    </row>
    <row r="448" spans="1:9" ht="11.25" customHeight="1" x14ac:dyDescent="0.2">
      <c r="A448" s="54"/>
      <c r="B448" s="54"/>
      <c r="C448" s="48"/>
      <c r="D448" s="48"/>
      <c r="E448" s="48"/>
      <c r="F448" s="163"/>
      <c r="G448" s="48"/>
      <c r="H448" s="48"/>
      <c r="I448" s="54"/>
    </row>
    <row r="449" spans="1:9" ht="11.25" customHeight="1" x14ac:dyDescent="0.2">
      <c r="A449" s="54"/>
      <c r="B449" s="54"/>
      <c r="C449" s="48"/>
      <c r="D449" s="48"/>
      <c r="E449" s="48"/>
      <c r="F449" s="163"/>
      <c r="G449" s="48"/>
      <c r="H449" s="48"/>
      <c r="I449" s="54"/>
    </row>
    <row r="450" spans="1:9" ht="11.25" customHeight="1" x14ac:dyDescent="0.2">
      <c r="A450" s="54"/>
      <c r="B450" s="54"/>
      <c r="C450" s="48"/>
      <c r="D450" s="48"/>
      <c r="E450" s="48"/>
      <c r="F450" s="163"/>
      <c r="G450" s="48"/>
      <c r="H450" s="48"/>
      <c r="I450" s="54"/>
    </row>
    <row r="451" spans="1:9" ht="11.25" customHeight="1" x14ac:dyDescent="0.2">
      <c r="A451" s="54"/>
      <c r="B451" s="54"/>
      <c r="C451" s="48"/>
      <c r="D451" s="48"/>
      <c r="E451" s="48"/>
      <c r="F451" s="163"/>
      <c r="G451" s="48"/>
      <c r="H451" s="48"/>
      <c r="I451" s="54"/>
    </row>
    <row r="452" spans="1:9" ht="11.25" customHeight="1" x14ac:dyDescent="0.2">
      <c r="A452" s="54"/>
      <c r="B452" s="54"/>
      <c r="C452" s="48"/>
      <c r="D452" s="48"/>
      <c r="E452" s="48"/>
      <c r="F452" s="163"/>
      <c r="G452" s="48"/>
      <c r="H452" s="48"/>
      <c r="I452" s="54"/>
    </row>
    <row r="453" spans="1:9" ht="11.25" customHeight="1" x14ac:dyDescent="0.2">
      <c r="A453" s="54"/>
      <c r="B453" s="54"/>
      <c r="C453" s="48"/>
      <c r="D453" s="48"/>
      <c r="E453" s="48"/>
      <c r="F453" s="163"/>
      <c r="G453" s="48"/>
      <c r="H453" s="48"/>
      <c r="I453" s="54"/>
    </row>
    <row r="454" spans="1:9" ht="11.25" customHeight="1" x14ac:dyDescent="0.2">
      <c r="A454" s="54"/>
      <c r="B454" s="54"/>
      <c r="C454" s="48"/>
      <c r="D454" s="48"/>
      <c r="E454" s="48"/>
      <c r="F454" s="163"/>
      <c r="G454" s="48"/>
      <c r="H454" s="48"/>
      <c r="I454" s="54"/>
    </row>
    <row r="455" spans="1:9" ht="11.25" customHeight="1" x14ac:dyDescent="0.2">
      <c r="A455" s="54"/>
      <c r="B455" s="54"/>
      <c r="C455" s="48"/>
      <c r="D455" s="48"/>
      <c r="E455" s="48"/>
      <c r="F455" s="163"/>
      <c r="G455" s="48"/>
      <c r="H455" s="48"/>
      <c r="I455" s="54"/>
    </row>
    <row r="456" spans="1:9" ht="11.25" customHeight="1" x14ac:dyDescent="0.2">
      <c r="A456" s="54"/>
      <c r="B456" s="54"/>
      <c r="C456" s="48"/>
      <c r="D456" s="48"/>
      <c r="E456" s="48"/>
      <c r="F456" s="163"/>
      <c r="G456" s="48"/>
      <c r="H456" s="48"/>
      <c r="I456" s="54"/>
    </row>
    <row r="457" spans="1:9" ht="11.25" customHeight="1" x14ac:dyDescent="0.2">
      <c r="A457" s="54"/>
      <c r="B457" s="54"/>
      <c r="C457" s="48"/>
      <c r="D457" s="48"/>
      <c r="E457" s="48"/>
      <c r="F457" s="163"/>
      <c r="G457" s="48"/>
      <c r="H457" s="48"/>
      <c r="I457" s="54"/>
    </row>
    <row r="458" spans="1:9" ht="11.25" customHeight="1" x14ac:dyDescent="0.2">
      <c r="A458" s="54"/>
      <c r="B458" s="54"/>
      <c r="C458" s="48"/>
      <c r="D458" s="48"/>
      <c r="E458" s="48"/>
      <c r="F458" s="163"/>
      <c r="G458" s="48"/>
      <c r="H458" s="48"/>
      <c r="I458" s="54"/>
    </row>
    <row r="459" spans="1:9" ht="11.25" customHeight="1" x14ac:dyDescent="0.2">
      <c r="A459" s="54"/>
      <c r="B459" s="54"/>
      <c r="C459" s="48"/>
      <c r="D459" s="48"/>
      <c r="E459" s="48"/>
      <c r="F459" s="163"/>
      <c r="G459" s="48"/>
      <c r="H459" s="48"/>
      <c r="I459" s="54"/>
    </row>
    <row r="460" spans="1:9" ht="11.25" customHeight="1" x14ac:dyDescent="0.2">
      <c r="A460" s="54"/>
      <c r="B460" s="54"/>
      <c r="C460" s="48"/>
      <c r="D460" s="48"/>
      <c r="E460" s="48"/>
      <c r="F460" s="163"/>
      <c r="G460" s="48"/>
      <c r="H460" s="48"/>
      <c r="I460" s="54"/>
    </row>
    <row r="461" spans="1:9" ht="11.25" customHeight="1" x14ac:dyDescent="0.2">
      <c r="A461" s="54"/>
      <c r="B461" s="54"/>
      <c r="C461" s="48"/>
      <c r="D461" s="48"/>
      <c r="E461" s="48"/>
      <c r="F461" s="163"/>
      <c r="G461" s="48"/>
      <c r="H461" s="48"/>
      <c r="I461" s="54"/>
    </row>
    <row r="462" spans="1:9" ht="11.25" customHeight="1" x14ac:dyDescent="0.2">
      <c r="A462" s="54"/>
      <c r="B462" s="54"/>
      <c r="C462" s="48"/>
      <c r="D462" s="48"/>
      <c r="E462" s="48"/>
      <c r="F462" s="163"/>
      <c r="G462" s="48"/>
      <c r="H462" s="48"/>
      <c r="I462" s="54"/>
    </row>
    <row r="463" spans="1:9" ht="11.25" customHeight="1" x14ac:dyDescent="0.2">
      <c r="A463" s="54"/>
      <c r="B463" s="54"/>
      <c r="C463" s="48"/>
      <c r="D463" s="48"/>
      <c r="E463" s="48"/>
      <c r="F463" s="163"/>
      <c r="G463" s="48"/>
      <c r="H463" s="48"/>
      <c r="I463" s="54"/>
    </row>
    <row r="464" spans="1:9" ht="11.25" customHeight="1" x14ac:dyDescent="0.2">
      <c r="A464" s="54"/>
      <c r="B464" s="54"/>
      <c r="C464" s="48"/>
      <c r="D464" s="48"/>
      <c r="E464" s="48"/>
      <c r="F464" s="163"/>
      <c r="G464" s="48"/>
      <c r="H464" s="48"/>
      <c r="I464" s="54"/>
    </row>
    <row r="465" spans="1:9" ht="11.25" customHeight="1" x14ac:dyDescent="0.2">
      <c r="A465" s="54"/>
      <c r="B465" s="54"/>
      <c r="C465" s="48"/>
      <c r="D465" s="48"/>
      <c r="E465" s="48"/>
      <c r="F465" s="163"/>
      <c r="G465" s="48"/>
      <c r="H465" s="48"/>
      <c r="I465" s="54"/>
    </row>
    <row r="466" spans="1:9" ht="11.25" customHeight="1" x14ac:dyDescent="0.2">
      <c r="A466" s="54"/>
      <c r="B466" s="54"/>
      <c r="C466" s="48"/>
      <c r="D466" s="48"/>
      <c r="E466" s="48"/>
      <c r="F466" s="163"/>
      <c r="G466" s="48"/>
      <c r="H466" s="48"/>
      <c r="I466" s="54"/>
    </row>
    <row r="467" spans="1:9" ht="11.25" customHeight="1" x14ac:dyDescent="0.2">
      <c r="A467" s="54"/>
      <c r="B467" s="54"/>
      <c r="C467" s="48"/>
      <c r="D467" s="48"/>
      <c r="E467" s="48"/>
      <c r="F467" s="163"/>
      <c r="G467" s="48"/>
      <c r="H467" s="48"/>
      <c r="I467" s="54"/>
    </row>
    <row r="468" spans="1:9" ht="11.25" customHeight="1" x14ac:dyDescent="0.2">
      <c r="A468" s="54"/>
      <c r="B468" s="54"/>
      <c r="C468" s="48"/>
      <c r="D468" s="48"/>
      <c r="E468" s="48"/>
      <c r="F468" s="163"/>
      <c r="G468" s="48"/>
      <c r="H468" s="48"/>
      <c r="I468" s="54"/>
    </row>
    <row r="469" spans="1:9" ht="11.25" customHeight="1" x14ac:dyDescent="0.2">
      <c r="A469" s="54"/>
      <c r="B469" s="54"/>
      <c r="C469" s="48"/>
      <c r="D469" s="48"/>
      <c r="E469" s="48"/>
      <c r="F469" s="163"/>
      <c r="G469" s="48"/>
      <c r="H469" s="48"/>
      <c r="I469" s="54"/>
    </row>
    <row r="470" spans="1:9" ht="11.25" customHeight="1" x14ac:dyDescent="0.2">
      <c r="A470" s="54"/>
      <c r="B470" s="54"/>
      <c r="C470" s="48"/>
      <c r="D470" s="48"/>
      <c r="E470" s="48"/>
      <c r="F470" s="163"/>
      <c r="G470" s="48"/>
      <c r="H470" s="48"/>
      <c r="I470" s="54"/>
    </row>
    <row r="471" spans="1:9" ht="11.25" customHeight="1" x14ac:dyDescent="0.2">
      <c r="A471" s="54"/>
      <c r="B471" s="54"/>
      <c r="C471" s="48"/>
      <c r="D471" s="48"/>
      <c r="E471" s="48"/>
      <c r="F471" s="163"/>
      <c r="G471" s="48"/>
      <c r="H471" s="48"/>
      <c r="I471" s="54"/>
    </row>
    <row r="472" spans="1:9" ht="11.25" customHeight="1" x14ac:dyDescent="0.2">
      <c r="A472" s="54"/>
      <c r="B472" s="54"/>
      <c r="C472" s="48"/>
      <c r="D472" s="48"/>
      <c r="E472" s="48"/>
      <c r="F472" s="163"/>
      <c r="G472" s="48"/>
      <c r="H472" s="48"/>
      <c r="I472" s="54"/>
    </row>
    <row r="473" spans="1:9" ht="11.25" customHeight="1" x14ac:dyDescent="0.2">
      <c r="A473" s="54"/>
      <c r="B473" s="54"/>
      <c r="C473" s="48"/>
      <c r="D473" s="48"/>
      <c r="E473" s="48"/>
      <c r="F473" s="163"/>
      <c r="G473" s="48"/>
      <c r="H473" s="48"/>
      <c r="I473" s="54"/>
    </row>
    <row r="474" spans="1:9" ht="11.25" customHeight="1" x14ac:dyDescent="0.2">
      <c r="A474" s="54"/>
      <c r="B474" s="54"/>
      <c r="C474" s="48"/>
      <c r="D474" s="48"/>
      <c r="E474" s="48"/>
      <c r="F474" s="163"/>
      <c r="G474" s="48"/>
      <c r="H474" s="48"/>
      <c r="I474" s="54"/>
    </row>
    <row r="475" spans="1:9" ht="11.25" customHeight="1" x14ac:dyDescent="0.2">
      <c r="A475" s="54"/>
      <c r="B475" s="54"/>
      <c r="C475" s="48"/>
      <c r="D475" s="48"/>
      <c r="E475" s="48"/>
      <c r="F475" s="163"/>
      <c r="G475" s="48"/>
      <c r="H475" s="48"/>
      <c r="I475" s="54"/>
    </row>
    <row r="476" spans="1:9" ht="11.25" customHeight="1" x14ac:dyDescent="0.2">
      <c r="A476" s="54"/>
      <c r="B476" s="54"/>
      <c r="C476" s="48"/>
      <c r="D476" s="48"/>
      <c r="E476" s="48"/>
      <c r="F476" s="163"/>
      <c r="G476" s="48"/>
      <c r="H476" s="48"/>
      <c r="I476" s="54"/>
    </row>
    <row r="477" spans="1:9" ht="11.25" customHeight="1" x14ac:dyDescent="0.2">
      <c r="A477" s="54"/>
      <c r="B477" s="54"/>
      <c r="C477" s="48"/>
      <c r="D477" s="48"/>
      <c r="E477" s="48"/>
      <c r="F477" s="163"/>
      <c r="G477" s="48"/>
      <c r="H477" s="48"/>
      <c r="I477" s="54"/>
    </row>
    <row r="478" spans="1:9" ht="11.25" customHeight="1" x14ac:dyDescent="0.2">
      <c r="A478" s="54"/>
      <c r="B478" s="54"/>
      <c r="C478" s="48"/>
      <c r="D478" s="48"/>
      <c r="E478" s="48"/>
      <c r="F478" s="163"/>
      <c r="G478" s="48"/>
      <c r="H478" s="48"/>
      <c r="I478" s="54"/>
    </row>
    <row r="479" spans="1:9" ht="11.25" customHeight="1" x14ac:dyDescent="0.2">
      <c r="A479" s="54"/>
      <c r="B479" s="54"/>
      <c r="C479" s="48"/>
      <c r="D479" s="48"/>
      <c r="E479" s="48"/>
      <c r="F479" s="163"/>
      <c r="G479" s="48"/>
      <c r="H479" s="48"/>
      <c r="I479" s="54"/>
    </row>
    <row r="480" spans="1:9" ht="11.25" customHeight="1" x14ac:dyDescent="0.2">
      <c r="A480" s="54"/>
      <c r="B480" s="54"/>
      <c r="C480" s="48"/>
      <c r="D480" s="48"/>
      <c r="E480" s="48"/>
      <c r="F480" s="163"/>
      <c r="G480" s="48"/>
      <c r="H480" s="48"/>
      <c r="I480" s="54"/>
    </row>
    <row r="481" spans="1:9" ht="11.25" customHeight="1" x14ac:dyDescent="0.2">
      <c r="A481" s="54"/>
      <c r="B481" s="54"/>
      <c r="C481" s="48"/>
      <c r="D481" s="48"/>
      <c r="E481" s="48"/>
      <c r="F481" s="163"/>
      <c r="G481" s="48"/>
      <c r="H481" s="48"/>
      <c r="I481" s="54"/>
    </row>
    <row r="482" spans="1:9" ht="11.25" customHeight="1" x14ac:dyDescent="0.2">
      <c r="A482" s="54"/>
      <c r="B482" s="54"/>
      <c r="C482" s="48"/>
      <c r="D482" s="48"/>
      <c r="E482" s="48"/>
      <c r="F482" s="163"/>
      <c r="G482" s="48"/>
      <c r="H482" s="48"/>
      <c r="I482" s="54"/>
    </row>
    <row r="483" spans="1:9" ht="11.25" customHeight="1" x14ac:dyDescent="0.2">
      <c r="A483" s="54"/>
      <c r="B483" s="54"/>
      <c r="C483" s="48"/>
      <c r="D483" s="48"/>
      <c r="E483" s="48"/>
      <c r="F483" s="163"/>
      <c r="G483" s="48"/>
      <c r="H483" s="48"/>
      <c r="I483" s="54"/>
    </row>
    <row r="484" spans="1:9" ht="11.25" customHeight="1" x14ac:dyDescent="0.2">
      <c r="A484" s="54"/>
      <c r="B484" s="54"/>
      <c r="C484" s="48"/>
      <c r="D484" s="48"/>
      <c r="E484" s="48"/>
      <c r="F484" s="163"/>
      <c r="G484" s="48"/>
      <c r="H484" s="48"/>
      <c r="I484" s="54"/>
    </row>
    <row r="485" spans="1:9" ht="11.25" customHeight="1" x14ac:dyDescent="0.2">
      <c r="A485" s="54"/>
      <c r="B485" s="54"/>
      <c r="C485" s="48"/>
      <c r="D485" s="48"/>
      <c r="E485" s="48"/>
      <c r="F485" s="163"/>
      <c r="G485" s="48"/>
      <c r="H485" s="48"/>
      <c r="I485" s="54"/>
    </row>
    <row r="486" spans="1:9" ht="11.25" customHeight="1" x14ac:dyDescent="0.2">
      <c r="A486" s="54"/>
      <c r="B486" s="54"/>
      <c r="C486" s="48"/>
      <c r="D486" s="48"/>
      <c r="E486" s="48"/>
      <c r="F486" s="163"/>
      <c r="G486" s="48"/>
      <c r="H486" s="48"/>
      <c r="I486" s="54"/>
    </row>
    <row r="487" spans="1:9" ht="11.25" customHeight="1" x14ac:dyDescent="0.2">
      <c r="A487" s="54"/>
      <c r="B487" s="54"/>
      <c r="C487" s="48"/>
      <c r="D487" s="48"/>
      <c r="E487" s="48"/>
      <c r="F487" s="163"/>
      <c r="G487" s="48"/>
      <c r="H487" s="48"/>
      <c r="I487" s="54"/>
    </row>
    <row r="488" spans="1:9" ht="11.25" customHeight="1" x14ac:dyDescent="0.2">
      <c r="A488" s="54"/>
      <c r="B488" s="54"/>
      <c r="C488" s="48"/>
      <c r="D488" s="48"/>
      <c r="E488" s="48"/>
      <c r="F488" s="163"/>
      <c r="G488" s="48"/>
      <c r="H488" s="48"/>
      <c r="I488" s="54"/>
    </row>
    <row r="489" spans="1:9" ht="11.25" customHeight="1" x14ac:dyDescent="0.2">
      <c r="A489" s="54"/>
      <c r="B489" s="54"/>
      <c r="C489" s="48"/>
      <c r="D489" s="48"/>
      <c r="E489" s="48"/>
      <c r="F489" s="163"/>
      <c r="G489" s="48"/>
      <c r="H489" s="48"/>
      <c r="I489" s="54"/>
    </row>
    <row r="490" spans="1:9" ht="11.25" customHeight="1" x14ac:dyDescent="0.2">
      <c r="A490" s="54"/>
      <c r="B490" s="54"/>
      <c r="C490" s="48"/>
      <c r="D490" s="48"/>
      <c r="E490" s="48"/>
      <c r="F490" s="163"/>
      <c r="G490" s="48"/>
      <c r="H490" s="48"/>
      <c r="I490" s="54"/>
    </row>
    <row r="491" spans="1:9" ht="11.25" customHeight="1" x14ac:dyDescent="0.2">
      <c r="A491" s="54"/>
      <c r="B491" s="54"/>
      <c r="C491" s="48"/>
      <c r="D491" s="48"/>
      <c r="E491" s="48"/>
      <c r="F491" s="163"/>
      <c r="G491" s="48"/>
      <c r="H491" s="48"/>
      <c r="I491" s="54"/>
    </row>
    <row r="492" spans="1:9" ht="11.25" customHeight="1" x14ac:dyDescent="0.2">
      <c r="A492" s="54"/>
      <c r="B492" s="54"/>
      <c r="C492" s="48"/>
      <c r="D492" s="48"/>
      <c r="E492" s="48"/>
      <c r="F492" s="163"/>
      <c r="G492" s="48"/>
      <c r="H492" s="48"/>
      <c r="I492" s="54"/>
    </row>
    <row r="493" spans="1:9" ht="11.25" customHeight="1" x14ac:dyDescent="0.2">
      <c r="A493" s="54"/>
      <c r="B493" s="54"/>
      <c r="C493" s="48"/>
      <c r="D493" s="48"/>
      <c r="E493" s="48"/>
      <c r="F493" s="163"/>
      <c r="G493" s="48"/>
      <c r="H493" s="48"/>
      <c r="I493" s="54"/>
    </row>
    <row r="494" spans="1:9" ht="11.25" customHeight="1" x14ac:dyDescent="0.2">
      <c r="A494" s="54"/>
      <c r="B494" s="54"/>
      <c r="C494" s="48"/>
      <c r="D494" s="48"/>
      <c r="E494" s="48"/>
      <c r="F494" s="163"/>
      <c r="G494" s="48"/>
      <c r="H494" s="48"/>
      <c r="I494" s="54"/>
    </row>
    <row r="495" spans="1:9" ht="11.25" customHeight="1" x14ac:dyDescent="0.2">
      <c r="A495" s="54"/>
      <c r="B495" s="54"/>
      <c r="C495" s="48"/>
      <c r="D495" s="48"/>
      <c r="E495" s="48"/>
      <c r="F495" s="163"/>
      <c r="G495" s="48"/>
      <c r="H495" s="48"/>
      <c r="I495" s="54"/>
    </row>
    <row r="496" spans="1:9" ht="11.25" customHeight="1" x14ac:dyDescent="0.2">
      <c r="A496" s="54"/>
      <c r="B496" s="54"/>
      <c r="C496" s="48"/>
      <c r="D496" s="48"/>
      <c r="E496" s="48"/>
      <c r="F496" s="163"/>
      <c r="G496" s="48"/>
      <c r="H496" s="48"/>
      <c r="I496" s="54"/>
    </row>
    <row r="497" spans="1:9" ht="11.25" customHeight="1" x14ac:dyDescent="0.2">
      <c r="A497" s="54"/>
      <c r="B497" s="54"/>
      <c r="C497" s="48"/>
      <c r="D497" s="48"/>
      <c r="E497" s="48"/>
      <c r="F497" s="163"/>
      <c r="G497" s="48"/>
      <c r="H497" s="48"/>
      <c r="I497" s="54"/>
    </row>
    <row r="498" spans="1:9" ht="11.25" customHeight="1" x14ac:dyDescent="0.2">
      <c r="A498" s="54"/>
      <c r="B498" s="54"/>
      <c r="C498" s="48"/>
      <c r="D498" s="48"/>
      <c r="E498" s="48"/>
      <c r="F498" s="163"/>
      <c r="G498" s="48"/>
      <c r="H498" s="48"/>
      <c r="I498" s="54"/>
    </row>
    <row r="499" spans="1:9" ht="11.25" customHeight="1" x14ac:dyDescent="0.2">
      <c r="A499" s="54"/>
      <c r="B499" s="54"/>
      <c r="C499" s="48"/>
      <c r="D499" s="48"/>
      <c r="E499" s="48"/>
      <c r="F499" s="163"/>
      <c r="G499" s="48"/>
      <c r="H499" s="48"/>
      <c r="I499" s="54"/>
    </row>
    <row r="500" spans="1:9" ht="11.25" customHeight="1" x14ac:dyDescent="0.2">
      <c r="A500" s="54"/>
      <c r="B500" s="54"/>
      <c r="C500" s="48"/>
      <c r="D500" s="48"/>
      <c r="E500" s="48"/>
      <c r="F500" s="163"/>
      <c r="G500" s="48"/>
      <c r="H500" s="48"/>
      <c r="I500" s="54"/>
    </row>
    <row r="501" spans="1:9" ht="11.25" customHeight="1" x14ac:dyDescent="0.2">
      <c r="A501" s="54"/>
      <c r="B501" s="54"/>
      <c r="C501" s="48"/>
      <c r="D501" s="48"/>
      <c r="E501" s="48"/>
      <c r="F501" s="163"/>
      <c r="G501" s="48"/>
      <c r="H501" s="48"/>
      <c r="I501" s="54"/>
    </row>
    <row r="502" spans="1:9" ht="11.25" customHeight="1" x14ac:dyDescent="0.2">
      <c r="A502" s="54"/>
      <c r="B502" s="54"/>
      <c r="C502" s="48"/>
      <c r="D502" s="48"/>
      <c r="E502" s="48"/>
      <c r="F502" s="163"/>
      <c r="G502" s="48"/>
      <c r="H502" s="48"/>
      <c r="I502" s="54"/>
    </row>
    <row r="503" spans="1:9" ht="11.25" customHeight="1" x14ac:dyDescent="0.2">
      <c r="A503" s="54"/>
      <c r="B503" s="54"/>
      <c r="C503" s="48"/>
      <c r="D503" s="48"/>
      <c r="E503" s="48"/>
      <c r="F503" s="163"/>
      <c r="G503" s="48"/>
      <c r="H503" s="48"/>
      <c r="I503" s="54"/>
    </row>
    <row r="504" spans="1:9" ht="11.25" customHeight="1" x14ac:dyDescent="0.2">
      <c r="A504" s="54"/>
      <c r="B504" s="54"/>
      <c r="C504" s="48"/>
      <c r="D504" s="48"/>
      <c r="E504" s="48"/>
      <c r="F504" s="163"/>
      <c r="G504" s="48"/>
      <c r="H504" s="48"/>
      <c r="I504" s="54"/>
    </row>
    <row r="505" spans="1:9" ht="11.25" customHeight="1" x14ac:dyDescent="0.2">
      <c r="A505" s="54"/>
      <c r="B505" s="54"/>
      <c r="C505" s="48"/>
      <c r="D505" s="48"/>
      <c r="E505" s="48"/>
      <c r="F505" s="163"/>
      <c r="G505" s="48"/>
      <c r="H505" s="48"/>
      <c r="I505" s="54"/>
    </row>
    <row r="506" spans="1:9" ht="11.25" customHeight="1" x14ac:dyDescent="0.2">
      <c r="A506" s="54"/>
      <c r="B506" s="54"/>
      <c r="C506" s="48"/>
      <c r="D506" s="48"/>
      <c r="E506" s="48"/>
      <c r="F506" s="163"/>
      <c r="G506" s="48"/>
      <c r="H506" s="48"/>
      <c r="I506" s="54"/>
    </row>
    <row r="507" spans="1:9" ht="11.25" customHeight="1" x14ac:dyDescent="0.2">
      <c r="A507" s="54"/>
      <c r="B507" s="54"/>
      <c r="C507" s="48"/>
      <c r="D507" s="48"/>
      <c r="E507" s="48"/>
      <c r="F507" s="163"/>
      <c r="G507" s="48"/>
      <c r="H507" s="48"/>
      <c r="I507" s="54"/>
    </row>
    <row r="508" spans="1:9" ht="11.25" customHeight="1" x14ac:dyDescent="0.2">
      <c r="A508" s="54"/>
      <c r="B508" s="54"/>
      <c r="C508" s="48"/>
      <c r="D508" s="48"/>
      <c r="E508" s="48"/>
      <c r="F508" s="163"/>
      <c r="G508" s="48"/>
      <c r="H508" s="48"/>
      <c r="I508" s="54"/>
    </row>
    <row r="509" spans="1:9" ht="11.25" customHeight="1" x14ac:dyDescent="0.2">
      <c r="A509" s="54"/>
      <c r="B509" s="54"/>
      <c r="C509" s="48"/>
      <c r="D509" s="48"/>
      <c r="E509" s="48"/>
      <c r="F509" s="163"/>
      <c r="G509" s="48"/>
      <c r="H509" s="48"/>
      <c r="I509" s="54"/>
    </row>
    <row r="510" spans="1:9" ht="11.25" customHeight="1" x14ac:dyDescent="0.2">
      <c r="A510" s="54"/>
      <c r="B510" s="54"/>
      <c r="C510" s="48"/>
      <c r="D510" s="48"/>
      <c r="E510" s="48"/>
      <c r="F510" s="163"/>
      <c r="G510" s="48"/>
      <c r="H510" s="48"/>
      <c r="I510" s="54"/>
    </row>
    <row r="511" spans="1:9" ht="11.25" customHeight="1" x14ac:dyDescent="0.2">
      <c r="A511" s="54"/>
      <c r="B511" s="54"/>
      <c r="C511" s="48"/>
      <c r="D511" s="48"/>
      <c r="E511" s="48"/>
      <c r="F511" s="163"/>
      <c r="G511" s="48"/>
      <c r="H511" s="48"/>
      <c r="I511" s="54"/>
    </row>
    <row r="512" spans="1:9" ht="11.25" customHeight="1" x14ac:dyDescent="0.2">
      <c r="A512" s="54"/>
      <c r="B512" s="54"/>
      <c r="C512" s="48"/>
      <c r="D512" s="48"/>
      <c r="E512" s="48"/>
      <c r="F512" s="163"/>
      <c r="G512" s="48"/>
      <c r="H512" s="48"/>
      <c r="I512" s="54"/>
    </row>
    <row r="513" spans="1:9" ht="11.25" customHeight="1" x14ac:dyDescent="0.2">
      <c r="A513" s="54"/>
      <c r="B513" s="54"/>
      <c r="C513" s="48"/>
      <c r="D513" s="48"/>
      <c r="E513" s="48"/>
      <c r="F513" s="163"/>
      <c r="G513" s="48"/>
      <c r="H513" s="48"/>
      <c r="I513" s="54"/>
    </row>
    <row r="514" spans="1:9" ht="11.25" customHeight="1" x14ac:dyDescent="0.2">
      <c r="A514" s="54"/>
      <c r="B514" s="54"/>
      <c r="C514" s="48"/>
      <c r="D514" s="48"/>
      <c r="E514" s="48"/>
      <c r="F514" s="163"/>
      <c r="G514" s="48"/>
      <c r="H514" s="48"/>
      <c r="I514" s="54"/>
    </row>
    <row r="515" spans="1:9" ht="11.25" customHeight="1" x14ac:dyDescent="0.2">
      <c r="A515" s="54"/>
      <c r="B515" s="54"/>
      <c r="C515" s="48"/>
      <c r="D515" s="48"/>
      <c r="E515" s="48"/>
      <c r="F515" s="163"/>
      <c r="G515" s="48"/>
      <c r="H515" s="48"/>
      <c r="I515" s="54"/>
    </row>
    <row r="516" spans="1:9" ht="11.25" customHeight="1" x14ac:dyDescent="0.2">
      <c r="A516" s="54"/>
      <c r="B516" s="54"/>
      <c r="C516" s="48"/>
      <c r="D516" s="48"/>
      <c r="E516" s="48"/>
      <c r="F516" s="163"/>
      <c r="G516" s="48"/>
      <c r="H516" s="48"/>
      <c r="I516" s="54"/>
    </row>
    <row r="517" spans="1:9" ht="11.25" customHeight="1" x14ac:dyDescent="0.2">
      <c r="A517" s="54"/>
      <c r="B517" s="54"/>
      <c r="C517" s="48"/>
      <c r="D517" s="48"/>
      <c r="E517" s="48"/>
      <c r="F517" s="163"/>
      <c r="G517" s="48"/>
      <c r="H517" s="48"/>
      <c r="I517" s="54"/>
    </row>
    <row r="518" spans="1:9" ht="11.25" customHeight="1" x14ac:dyDescent="0.2">
      <c r="A518" s="54"/>
      <c r="B518" s="54"/>
      <c r="C518" s="48"/>
      <c r="D518" s="48"/>
      <c r="E518" s="48"/>
      <c r="F518" s="163"/>
      <c r="G518" s="48"/>
      <c r="H518" s="48"/>
      <c r="I518" s="54"/>
    </row>
    <row r="519" spans="1:9" ht="11.25" customHeight="1" x14ac:dyDescent="0.2">
      <c r="A519" s="54"/>
      <c r="B519" s="54"/>
      <c r="C519" s="48"/>
      <c r="D519" s="48"/>
      <c r="E519" s="48"/>
      <c r="F519" s="163"/>
      <c r="G519" s="48"/>
      <c r="H519" s="48"/>
      <c r="I519" s="54"/>
    </row>
    <row r="520" spans="1:9" ht="11.25" customHeight="1" x14ac:dyDescent="0.2">
      <c r="A520" s="54"/>
      <c r="B520" s="54"/>
      <c r="C520" s="48"/>
      <c r="D520" s="48"/>
      <c r="E520" s="48"/>
      <c r="F520" s="163"/>
      <c r="G520" s="48"/>
      <c r="H520" s="48"/>
      <c r="I520" s="54"/>
    </row>
    <row r="521" spans="1:9" ht="11.25" customHeight="1" x14ac:dyDescent="0.2">
      <c r="A521" s="54"/>
      <c r="B521" s="54"/>
      <c r="C521" s="48"/>
      <c r="D521" s="48"/>
      <c r="E521" s="48"/>
      <c r="F521" s="163"/>
      <c r="G521" s="48"/>
      <c r="H521" s="48"/>
      <c r="I521" s="54"/>
    </row>
    <row r="522" spans="1:9" ht="11.25" customHeight="1" x14ac:dyDescent="0.2">
      <c r="A522" s="54"/>
      <c r="B522" s="54"/>
      <c r="C522" s="48"/>
      <c r="D522" s="48"/>
      <c r="E522" s="48"/>
      <c r="F522" s="163"/>
      <c r="G522" s="48"/>
      <c r="H522" s="48"/>
      <c r="I522" s="54"/>
    </row>
    <row r="523" spans="1:9" ht="11.25" customHeight="1" x14ac:dyDescent="0.2">
      <c r="A523" s="54"/>
      <c r="B523" s="54"/>
      <c r="C523" s="48"/>
      <c r="D523" s="48"/>
      <c r="E523" s="48"/>
      <c r="F523" s="163"/>
      <c r="G523" s="48"/>
      <c r="H523" s="48"/>
      <c r="I523" s="54"/>
    </row>
    <row r="524" spans="1:9" ht="11.25" customHeight="1" x14ac:dyDescent="0.2">
      <c r="A524" s="54"/>
      <c r="B524" s="54"/>
      <c r="C524" s="48"/>
      <c r="D524" s="48"/>
      <c r="E524" s="48"/>
      <c r="F524" s="163"/>
      <c r="G524" s="48"/>
      <c r="H524" s="48"/>
      <c r="I524" s="54"/>
    </row>
    <row r="525" spans="1:9" ht="11.25" customHeight="1" x14ac:dyDescent="0.2">
      <c r="A525" s="54"/>
      <c r="B525" s="54"/>
      <c r="C525" s="48"/>
      <c r="D525" s="48"/>
      <c r="E525" s="48"/>
      <c r="F525" s="163"/>
      <c r="G525" s="48"/>
      <c r="H525" s="48"/>
      <c r="I525" s="54"/>
    </row>
    <row r="526" spans="1:9" ht="11.25" customHeight="1" x14ac:dyDescent="0.2">
      <c r="A526" s="54"/>
      <c r="B526" s="54"/>
      <c r="C526" s="48"/>
      <c r="D526" s="48"/>
      <c r="E526" s="48"/>
      <c r="F526" s="163"/>
      <c r="G526" s="48"/>
      <c r="H526" s="48"/>
      <c r="I526" s="54"/>
    </row>
    <row r="527" spans="1:9" ht="11.25" customHeight="1" x14ac:dyDescent="0.2">
      <c r="A527" s="54"/>
      <c r="B527" s="54"/>
      <c r="C527" s="48"/>
      <c r="D527" s="48"/>
      <c r="E527" s="48"/>
      <c r="F527" s="163"/>
      <c r="G527" s="48"/>
      <c r="H527" s="48"/>
      <c r="I527" s="54"/>
    </row>
    <row r="528" spans="1:9" ht="11.25" customHeight="1" x14ac:dyDescent="0.2">
      <c r="A528" s="54"/>
      <c r="B528" s="54"/>
      <c r="C528" s="48"/>
      <c r="D528" s="48"/>
      <c r="E528" s="48"/>
      <c r="F528" s="163"/>
      <c r="G528" s="48"/>
      <c r="H528" s="48"/>
      <c r="I528" s="54"/>
    </row>
    <row r="529" spans="1:9" ht="11.25" customHeight="1" x14ac:dyDescent="0.2">
      <c r="A529" s="54"/>
      <c r="B529" s="54"/>
      <c r="C529" s="48"/>
      <c r="D529" s="48"/>
      <c r="E529" s="48"/>
      <c r="F529" s="163"/>
      <c r="G529" s="48"/>
      <c r="H529" s="48"/>
      <c r="I529" s="54"/>
    </row>
    <row r="530" spans="1:9" ht="11.25" customHeight="1" x14ac:dyDescent="0.2">
      <c r="A530" s="54"/>
      <c r="B530" s="54"/>
      <c r="C530" s="48"/>
      <c r="D530" s="48"/>
      <c r="E530" s="48"/>
      <c r="F530" s="163"/>
      <c r="G530" s="48"/>
      <c r="H530" s="48"/>
      <c r="I530" s="54"/>
    </row>
    <row r="531" spans="1:9" ht="11.25" customHeight="1" x14ac:dyDescent="0.2">
      <c r="A531" s="54"/>
      <c r="B531" s="54"/>
      <c r="C531" s="48"/>
      <c r="D531" s="48"/>
      <c r="E531" s="48"/>
      <c r="F531" s="163"/>
      <c r="G531" s="48"/>
      <c r="H531" s="48"/>
      <c r="I531" s="54"/>
    </row>
    <row r="532" spans="1:9" ht="11.25" customHeight="1" x14ac:dyDescent="0.2">
      <c r="A532" s="54"/>
      <c r="B532" s="54"/>
      <c r="C532" s="48"/>
      <c r="D532" s="48"/>
      <c r="E532" s="48"/>
      <c r="F532" s="163"/>
      <c r="G532" s="48"/>
      <c r="H532" s="48"/>
      <c r="I532" s="54"/>
    </row>
    <row r="533" spans="1:9" ht="11.25" customHeight="1" x14ac:dyDescent="0.2">
      <c r="A533" s="54"/>
      <c r="B533" s="54"/>
      <c r="C533" s="48"/>
      <c r="D533" s="48"/>
      <c r="E533" s="48"/>
      <c r="F533" s="163"/>
      <c r="G533" s="48"/>
      <c r="H533" s="48"/>
      <c r="I533" s="54"/>
    </row>
    <row r="534" spans="1:9" ht="11.25" customHeight="1" x14ac:dyDescent="0.2">
      <c r="A534" s="54"/>
      <c r="B534" s="54"/>
      <c r="C534" s="48"/>
      <c r="D534" s="48"/>
      <c r="E534" s="48"/>
      <c r="F534" s="163"/>
      <c r="G534" s="48"/>
      <c r="H534" s="48"/>
      <c r="I534" s="54"/>
    </row>
    <row r="535" spans="1:9" ht="11.25" customHeight="1" x14ac:dyDescent="0.2">
      <c r="A535" s="54"/>
      <c r="B535" s="54"/>
      <c r="C535" s="48"/>
      <c r="D535" s="48"/>
      <c r="E535" s="48"/>
      <c r="F535" s="163"/>
      <c r="G535" s="48"/>
      <c r="H535" s="48"/>
      <c r="I535" s="54"/>
    </row>
    <row r="536" spans="1:9" ht="11.25" customHeight="1" x14ac:dyDescent="0.2">
      <c r="A536" s="54"/>
      <c r="B536" s="54"/>
      <c r="C536" s="48"/>
      <c r="D536" s="48"/>
      <c r="E536" s="48"/>
      <c r="F536" s="163"/>
      <c r="G536" s="48"/>
      <c r="H536" s="48"/>
      <c r="I536" s="54"/>
    </row>
    <row r="537" spans="1:9" ht="11.25" customHeight="1" x14ac:dyDescent="0.2">
      <c r="A537" s="54"/>
      <c r="B537" s="54"/>
      <c r="C537" s="48"/>
      <c r="D537" s="48"/>
      <c r="E537" s="48"/>
      <c r="F537" s="163"/>
      <c r="G537" s="48"/>
      <c r="H537" s="48"/>
      <c r="I537" s="54"/>
    </row>
    <row r="538" spans="1:9" ht="11.25" customHeight="1" x14ac:dyDescent="0.2">
      <c r="A538" s="54"/>
      <c r="B538" s="54"/>
      <c r="C538" s="48"/>
      <c r="D538" s="48"/>
      <c r="E538" s="48"/>
      <c r="F538" s="163"/>
      <c r="G538" s="48"/>
      <c r="H538" s="48"/>
      <c r="I538" s="54"/>
    </row>
    <row r="539" spans="1:9" ht="11.25" customHeight="1" x14ac:dyDescent="0.2">
      <c r="A539" s="54"/>
      <c r="B539" s="54"/>
      <c r="C539" s="48"/>
      <c r="D539" s="48"/>
      <c r="E539" s="48"/>
      <c r="F539" s="163"/>
      <c r="G539" s="48"/>
      <c r="H539" s="48"/>
      <c r="I539" s="54"/>
    </row>
    <row r="540" spans="1:9" ht="11.25" customHeight="1" x14ac:dyDescent="0.2">
      <c r="A540" s="54"/>
      <c r="B540" s="54"/>
      <c r="C540" s="48"/>
      <c r="D540" s="48"/>
      <c r="E540" s="48"/>
      <c r="F540" s="163"/>
      <c r="G540" s="48"/>
      <c r="H540" s="48"/>
      <c r="I540" s="54"/>
    </row>
    <row r="541" spans="1:9" ht="11.25" customHeight="1" x14ac:dyDescent="0.2">
      <c r="A541" s="54"/>
      <c r="B541" s="54"/>
      <c r="C541" s="48"/>
      <c r="D541" s="48"/>
      <c r="E541" s="48"/>
      <c r="F541" s="163"/>
      <c r="G541" s="48"/>
      <c r="H541" s="48"/>
      <c r="I541" s="54"/>
    </row>
    <row r="542" spans="1:9" ht="11.25" customHeight="1" x14ac:dyDescent="0.2">
      <c r="A542" s="54"/>
      <c r="B542" s="54"/>
      <c r="C542" s="48"/>
      <c r="D542" s="48"/>
      <c r="E542" s="48"/>
      <c r="F542" s="163"/>
      <c r="G542" s="48"/>
      <c r="H542" s="48"/>
      <c r="I542" s="54"/>
    </row>
    <row r="543" spans="1:9" ht="11.25" customHeight="1" x14ac:dyDescent="0.2">
      <c r="A543" s="54"/>
      <c r="B543" s="54"/>
      <c r="C543" s="48"/>
      <c r="D543" s="48"/>
      <c r="E543" s="48"/>
      <c r="F543" s="163"/>
      <c r="G543" s="48"/>
      <c r="H543" s="48"/>
      <c r="I543" s="54"/>
    </row>
    <row r="544" spans="1:9" ht="11.25" customHeight="1" x14ac:dyDescent="0.2">
      <c r="A544" s="54"/>
      <c r="B544" s="54"/>
      <c r="C544" s="48"/>
      <c r="D544" s="48"/>
      <c r="E544" s="48"/>
      <c r="F544" s="163"/>
      <c r="G544" s="48"/>
      <c r="H544" s="48"/>
      <c r="I544" s="54"/>
    </row>
    <row r="545" spans="1:9" ht="11.25" customHeight="1" x14ac:dyDescent="0.2">
      <c r="A545" s="54"/>
      <c r="B545" s="54"/>
      <c r="C545" s="48"/>
      <c r="D545" s="48"/>
      <c r="E545" s="48"/>
      <c r="F545" s="163"/>
      <c r="G545" s="48"/>
      <c r="H545" s="48"/>
      <c r="I545" s="54"/>
    </row>
    <row r="546" spans="1:9" ht="11.25" customHeight="1" x14ac:dyDescent="0.2">
      <c r="A546" s="54"/>
      <c r="B546" s="54"/>
      <c r="C546" s="48"/>
      <c r="D546" s="48"/>
      <c r="E546" s="48"/>
      <c r="F546" s="163"/>
      <c r="G546" s="48"/>
      <c r="H546" s="48"/>
      <c r="I546" s="54"/>
    </row>
    <row r="547" spans="1:9" ht="11.25" customHeight="1" x14ac:dyDescent="0.2">
      <c r="A547" s="54"/>
      <c r="B547" s="54"/>
      <c r="C547" s="48"/>
      <c r="D547" s="48"/>
      <c r="E547" s="48"/>
      <c r="F547" s="163"/>
      <c r="G547" s="48"/>
      <c r="H547" s="48"/>
      <c r="I547" s="54"/>
    </row>
    <row r="548" spans="1:9" ht="11.25" customHeight="1" x14ac:dyDescent="0.2">
      <c r="A548" s="54"/>
      <c r="B548" s="54"/>
      <c r="C548" s="48"/>
      <c r="D548" s="48"/>
      <c r="E548" s="48"/>
      <c r="F548" s="163"/>
      <c r="G548" s="48"/>
      <c r="H548" s="48"/>
      <c r="I548" s="54"/>
    </row>
    <row r="549" spans="1:9" ht="11.25" customHeight="1" x14ac:dyDescent="0.2">
      <c r="A549" s="54"/>
      <c r="B549" s="54"/>
      <c r="C549" s="48"/>
      <c r="D549" s="48"/>
      <c r="E549" s="48"/>
      <c r="F549" s="163"/>
      <c r="G549" s="48"/>
      <c r="H549" s="48"/>
      <c r="I549" s="54"/>
    </row>
    <row r="550" spans="1:9" ht="11.25" customHeight="1" x14ac:dyDescent="0.2">
      <c r="A550" s="54"/>
      <c r="B550" s="54"/>
      <c r="C550" s="48"/>
      <c r="D550" s="48"/>
      <c r="E550" s="48"/>
      <c r="F550" s="163"/>
      <c r="G550" s="48"/>
      <c r="H550" s="48"/>
      <c r="I550" s="54"/>
    </row>
    <row r="551" spans="1:9" ht="11.25" customHeight="1" x14ac:dyDescent="0.2">
      <c r="A551" s="54"/>
      <c r="B551" s="54"/>
      <c r="C551" s="48"/>
      <c r="D551" s="48"/>
      <c r="E551" s="48"/>
      <c r="F551" s="163"/>
      <c r="G551" s="48"/>
      <c r="H551" s="48"/>
      <c r="I551" s="54"/>
    </row>
    <row r="552" spans="1:9" ht="11.25" customHeight="1" x14ac:dyDescent="0.2">
      <c r="A552" s="54"/>
      <c r="B552" s="54"/>
      <c r="C552" s="48"/>
      <c r="D552" s="48"/>
      <c r="E552" s="48"/>
      <c r="F552" s="163"/>
      <c r="G552" s="48"/>
      <c r="H552" s="48"/>
      <c r="I552" s="54"/>
    </row>
    <row r="553" spans="1:9" ht="11.25" customHeight="1" x14ac:dyDescent="0.2">
      <c r="A553" s="54"/>
      <c r="B553" s="54"/>
      <c r="C553" s="48"/>
      <c r="D553" s="48"/>
      <c r="E553" s="48"/>
      <c r="F553" s="163"/>
      <c r="G553" s="48"/>
      <c r="H553" s="48"/>
      <c r="I553" s="54"/>
    </row>
    <row r="554" spans="1:9" ht="11.25" customHeight="1" x14ac:dyDescent="0.2">
      <c r="A554" s="54"/>
      <c r="B554" s="54"/>
      <c r="C554" s="48"/>
      <c r="D554" s="48"/>
      <c r="E554" s="48"/>
      <c r="F554" s="163"/>
      <c r="G554" s="48"/>
      <c r="H554" s="48"/>
      <c r="I554" s="54"/>
    </row>
    <row r="555" spans="1:9" ht="11.25" customHeight="1" x14ac:dyDescent="0.2">
      <c r="A555" s="54"/>
      <c r="B555" s="54"/>
      <c r="C555" s="48"/>
      <c r="D555" s="48"/>
      <c r="E555" s="48"/>
      <c r="F555" s="163"/>
      <c r="G555" s="48"/>
      <c r="H555" s="48"/>
      <c r="I555" s="54"/>
    </row>
    <row r="556" spans="1:9" ht="11.25" customHeight="1" x14ac:dyDescent="0.2">
      <c r="A556" s="54"/>
      <c r="B556" s="54"/>
      <c r="C556" s="48"/>
      <c r="D556" s="48"/>
      <c r="E556" s="48"/>
      <c r="F556" s="163"/>
      <c r="G556" s="48"/>
      <c r="H556" s="48"/>
      <c r="I556" s="54"/>
    </row>
    <row r="557" spans="1:9" ht="11.25" customHeight="1" x14ac:dyDescent="0.2">
      <c r="A557" s="54"/>
      <c r="B557" s="54"/>
      <c r="C557" s="48"/>
      <c r="D557" s="48"/>
      <c r="E557" s="48"/>
      <c r="F557" s="163"/>
      <c r="G557" s="48"/>
      <c r="H557" s="48"/>
      <c r="I557" s="54"/>
    </row>
    <row r="558" spans="1:9" ht="11.25" customHeight="1" x14ac:dyDescent="0.2">
      <c r="A558" s="54"/>
      <c r="B558" s="54"/>
      <c r="C558" s="48"/>
      <c r="D558" s="48"/>
      <c r="E558" s="48"/>
      <c r="F558" s="163"/>
      <c r="G558" s="48"/>
      <c r="H558" s="48"/>
      <c r="I558" s="54"/>
    </row>
    <row r="559" spans="1:9" ht="11.25" customHeight="1" x14ac:dyDescent="0.2">
      <c r="A559" s="54"/>
      <c r="B559" s="54"/>
      <c r="C559" s="48"/>
      <c r="D559" s="48"/>
      <c r="E559" s="48"/>
      <c r="F559" s="163"/>
      <c r="G559" s="48"/>
      <c r="H559" s="48"/>
      <c r="I559" s="54"/>
    </row>
    <row r="560" spans="1:9" ht="11.25" customHeight="1" x14ac:dyDescent="0.2">
      <c r="A560" s="54"/>
      <c r="B560" s="54"/>
      <c r="C560" s="48"/>
      <c r="D560" s="48"/>
      <c r="E560" s="48"/>
      <c r="F560" s="163"/>
      <c r="G560" s="48"/>
      <c r="H560" s="48"/>
      <c r="I560" s="54"/>
    </row>
    <row r="561" spans="1:9" ht="11.25" customHeight="1" x14ac:dyDescent="0.2">
      <c r="A561" s="54"/>
      <c r="B561" s="54"/>
      <c r="C561" s="48"/>
      <c r="D561" s="48"/>
      <c r="E561" s="48"/>
      <c r="F561" s="163"/>
      <c r="G561" s="48"/>
      <c r="H561" s="48"/>
      <c r="I561" s="54"/>
    </row>
    <row r="562" spans="1:9" ht="11.25" customHeight="1" x14ac:dyDescent="0.2">
      <c r="A562" s="54"/>
      <c r="B562" s="54"/>
      <c r="C562" s="48"/>
      <c r="D562" s="48"/>
      <c r="E562" s="48"/>
      <c r="F562" s="163"/>
      <c r="G562" s="48"/>
      <c r="H562" s="48"/>
      <c r="I562" s="54"/>
    </row>
    <row r="563" spans="1:9" ht="11.25" customHeight="1" x14ac:dyDescent="0.2">
      <c r="A563" s="54"/>
      <c r="B563" s="54"/>
      <c r="C563" s="48"/>
      <c r="D563" s="48"/>
      <c r="E563" s="48"/>
      <c r="F563" s="163"/>
      <c r="G563" s="48"/>
      <c r="H563" s="48"/>
      <c r="I563" s="54"/>
    </row>
    <row r="564" spans="1:9" ht="11.25" customHeight="1" x14ac:dyDescent="0.2">
      <c r="A564" s="54"/>
      <c r="B564" s="54"/>
      <c r="C564" s="48"/>
      <c r="D564" s="48"/>
      <c r="E564" s="48"/>
      <c r="F564" s="163"/>
      <c r="G564" s="48"/>
      <c r="H564" s="48"/>
      <c r="I564" s="54"/>
    </row>
    <row r="565" spans="1:9" ht="11.25" customHeight="1" x14ac:dyDescent="0.2">
      <c r="A565" s="54"/>
      <c r="B565" s="54"/>
      <c r="C565" s="48"/>
      <c r="D565" s="48"/>
      <c r="E565" s="48"/>
      <c r="F565" s="163"/>
      <c r="G565" s="48"/>
      <c r="H565" s="48"/>
      <c r="I565" s="54"/>
    </row>
    <row r="566" spans="1:9" ht="11.25" customHeight="1" x14ac:dyDescent="0.2">
      <c r="A566" s="54"/>
      <c r="B566" s="54"/>
      <c r="C566" s="48"/>
      <c r="D566" s="48"/>
      <c r="E566" s="48"/>
      <c r="F566" s="163"/>
      <c r="G566" s="48"/>
      <c r="H566" s="48"/>
      <c r="I566" s="54"/>
    </row>
    <row r="567" spans="1:9" ht="11.25" customHeight="1" x14ac:dyDescent="0.2">
      <c r="A567" s="54"/>
      <c r="B567" s="54"/>
      <c r="C567" s="48"/>
      <c r="D567" s="48"/>
      <c r="E567" s="48"/>
      <c r="F567" s="163"/>
      <c r="G567" s="48"/>
      <c r="H567" s="48"/>
      <c r="I567" s="54"/>
    </row>
    <row r="568" spans="1:9" ht="11.25" customHeight="1" x14ac:dyDescent="0.2">
      <c r="A568" s="54"/>
      <c r="B568" s="54"/>
      <c r="C568" s="48"/>
      <c r="D568" s="48"/>
      <c r="E568" s="48"/>
      <c r="F568" s="163"/>
      <c r="G568" s="48"/>
      <c r="H568" s="48"/>
      <c r="I568" s="54"/>
    </row>
    <row r="569" spans="1:9" ht="11.25" customHeight="1" x14ac:dyDescent="0.2">
      <c r="A569" s="54"/>
      <c r="B569" s="54"/>
      <c r="C569" s="48"/>
      <c r="D569" s="48"/>
      <c r="E569" s="48"/>
      <c r="F569" s="163"/>
      <c r="G569" s="48"/>
      <c r="H569" s="48"/>
      <c r="I569" s="54"/>
    </row>
    <row r="570" spans="1:9" ht="11.25" customHeight="1" x14ac:dyDescent="0.2">
      <c r="A570" s="54"/>
      <c r="B570" s="54"/>
      <c r="C570" s="48"/>
      <c r="D570" s="48"/>
      <c r="E570" s="48"/>
      <c r="F570" s="163"/>
      <c r="G570" s="48"/>
      <c r="H570" s="48"/>
      <c r="I570" s="54"/>
    </row>
    <row r="571" spans="1:9" ht="11.25" customHeight="1" x14ac:dyDescent="0.2">
      <c r="A571" s="54"/>
      <c r="B571" s="54"/>
      <c r="C571" s="48"/>
      <c r="D571" s="48"/>
      <c r="E571" s="48"/>
      <c r="F571" s="163"/>
      <c r="G571" s="48"/>
      <c r="H571" s="48"/>
      <c r="I571" s="54"/>
    </row>
    <row r="572" spans="1:9" ht="11.25" customHeight="1" x14ac:dyDescent="0.2">
      <c r="A572" s="54"/>
      <c r="B572" s="54"/>
      <c r="C572" s="48"/>
      <c r="D572" s="48"/>
      <c r="E572" s="48"/>
      <c r="F572" s="163"/>
      <c r="G572" s="48"/>
      <c r="H572" s="48"/>
      <c r="I572" s="54"/>
    </row>
    <row r="573" spans="1:9" ht="11.25" customHeight="1" x14ac:dyDescent="0.2">
      <c r="A573" s="54"/>
      <c r="B573" s="54"/>
      <c r="C573" s="48"/>
      <c r="D573" s="48"/>
      <c r="E573" s="48"/>
      <c r="F573" s="163"/>
      <c r="G573" s="48"/>
      <c r="H573" s="48"/>
      <c r="I573" s="54"/>
    </row>
    <row r="574" spans="1:9" ht="11.25" customHeight="1" x14ac:dyDescent="0.2">
      <c r="A574" s="54"/>
      <c r="B574" s="54"/>
      <c r="C574" s="48"/>
      <c r="D574" s="48"/>
      <c r="E574" s="48"/>
      <c r="F574" s="163"/>
      <c r="G574" s="48"/>
      <c r="H574" s="48"/>
      <c r="I574" s="54"/>
    </row>
    <row r="575" spans="1:9" ht="11.25" customHeight="1" x14ac:dyDescent="0.2">
      <c r="A575" s="54"/>
      <c r="B575" s="54"/>
      <c r="C575" s="48"/>
      <c r="D575" s="48"/>
      <c r="E575" s="48"/>
      <c r="F575" s="163"/>
      <c r="G575" s="48"/>
      <c r="H575" s="48"/>
      <c r="I575" s="54"/>
    </row>
    <row r="576" spans="1:9" ht="11.25" customHeight="1" x14ac:dyDescent="0.2">
      <c r="A576" s="54"/>
      <c r="B576" s="54"/>
      <c r="C576" s="48"/>
      <c r="D576" s="48"/>
      <c r="E576" s="48"/>
      <c r="F576" s="163"/>
      <c r="G576" s="48"/>
      <c r="H576" s="48"/>
      <c r="I576" s="54"/>
    </row>
    <row r="577" spans="1:9" ht="11.25" customHeight="1" x14ac:dyDescent="0.2">
      <c r="A577" s="54"/>
      <c r="B577" s="54"/>
      <c r="C577" s="48"/>
      <c r="D577" s="48"/>
      <c r="E577" s="48"/>
      <c r="F577" s="163"/>
      <c r="G577" s="48"/>
      <c r="H577" s="48"/>
      <c r="I577" s="54"/>
    </row>
    <row r="578" spans="1:9" ht="11.25" customHeight="1" x14ac:dyDescent="0.2">
      <c r="A578" s="54"/>
      <c r="B578" s="54"/>
      <c r="C578" s="48"/>
      <c r="D578" s="48"/>
      <c r="E578" s="48"/>
      <c r="F578" s="163"/>
      <c r="G578" s="48"/>
      <c r="H578" s="48"/>
      <c r="I578" s="54"/>
    </row>
    <row r="579" spans="1:9" ht="11.25" customHeight="1" x14ac:dyDescent="0.2">
      <c r="A579" s="54"/>
      <c r="B579" s="54"/>
      <c r="C579" s="48"/>
      <c r="D579" s="48"/>
      <c r="E579" s="48"/>
      <c r="F579" s="163"/>
      <c r="G579" s="48"/>
      <c r="H579" s="48"/>
      <c r="I579" s="54"/>
    </row>
    <row r="580" spans="1:9" ht="11.25" customHeight="1" x14ac:dyDescent="0.2">
      <c r="A580" s="54"/>
      <c r="B580" s="54"/>
      <c r="C580" s="48"/>
      <c r="D580" s="48"/>
      <c r="E580" s="48"/>
      <c r="F580" s="163"/>
      <c r="G580" s="48"/>
      <c r="H580" s="48"/>
      <c r="I580" s="54"/>
    </row>
    <row r="581" spans="1:9" ht="11.25" customHeight="1" x14ac:dyDescent="0.2">
      <c r="A581" s="54"/>
      <c r="B581" s="54"/>
      <c r="C581" s="48"/>
      <c r="D581" s="48"/>
      <c r="E581" s="48"/>
      <c r="F581" s="163"/>
      <c r="G581" s="48"/>
      <c r="H581" s="48"/>
      <c r="I581" s="54"/>
    </row>
    <row r="582" spans="1:9" ht="11.25" customHeight="1" x14ac:dyDescent="0.2">
      <c r="A582" s="54"/>
      <c r="B582" s="54"/>
      <c r="C582" s="48"/>
      <c r="D582" s="48"/>
      <c r="E582" s="48"/>
      <c r="F582" s="163"/>
      <c r="G582" s="48"/>
      <c r="H582" s="48"/>
      <c r="I582" s="54"/>
    </row>
    <row r="583" spans="1:9" ht="11.25" customHeight="1" x14ac:dyDescent="0.2">
      <c r="A583" s="54"/>
      <c r="B583" s="54"/>
      <c r="C583" s="48"/>
      <c r="D583" s="48"/>
      <c r="E583" s="48"/>
      <c r="F583" s="163"/>
      <c r="G583" s="48"/>
      <c r="H583" s="48"/>
      <c r="I583" s="54"/>
    </row>
    <row r="584" spans="1:9" ht="11.25" customHeight="1" x14ac:dyDescent="0.2">
      <c r="A584" s="54"/>
      <c r="B584" s="54"/>
      <c r="C584" s="48"/>
      <c r="D584" s="48"/>
      <c r="E584" s="48"/>
      <c r="F584" s="163"/>
      <c r="G584" s="48"/>
      <c r="H584" s="48"/>
      <c r="I584" s="54"/>
    </row>
    <row r="585" spans="1:9" ht="11.25" customHeight="1" x14ac:dyDescent="0.2">
      <c r="A585" s="54"/>
      <c r="B585" s="54"/>
      <c r="C585" s="48"/>
      <c r="D585" s="48"/>
      <c r="E585" s="48"/>
      <c r="F585" s="163"/>
      <c r="G585" s="48"/>
      <c r="H585" s="48"/>
      <c r="I585" s="54"/>
    </row>
    <row r="586" spans="1:9" ht="11.25" customHeight="1" x14ac:dyDescent="0.2">
      <c r="A586" s="54"/>
      <c r="B586" s="54"/>
      <c r="C586" s="48"/>
      <c r="D586" s="48"/>
      <c r="E586" s="48"/>
      <c r="F586" s="163"/>
      <c r="G586" s="48"/>
      <c r="H586" s="48"/>
      <c r="I586" s="54"/>
    </row>
    <row r="587" spans="1:9" ht="11.25" customHeight="1" x14ac:dyDescent="0.2">
      <c r="A587" s="54"/>
      <c r="B587" s="54"/>
      <c r="C587" s="48"/>
      <c r="D587" s="48"/>
      <c r="E587" s="48"/>
      <c r="F587" s="163"/>
      <c r="G587" s="48"/>
      <c r="H587" s="48"/>
      <c r="I587" s="54"/>
    </row>
    <row r="588" spans="1:9" ht="11.25" customHeight="1" x14ac:dyDescent="0.2">
      <c r="A588" s="54"/>
      <c r="B588" s="54"/>
      <c r="C588" s="48"/>
      <c r="D588" s="48"/>
      <c r="E588" s="48"/>
      <c r="F588" s="163"/>
      <c r="G588" s="48"/>
      <c r="H588" s="48"/>
      <c r="I588" s="54"/>
    </row>
    <row r="589" spans="1:9" ht="11.25" customHeight="1" x14ac:dyDescent="0.2">
      <c r="A589" s="54"/>
      <c r="B589" s="54"/>
      <c r="C589" s="48"/>
      <c r="D589" s="48"/>
      <c r="E589" s="48"/>
      <c r="F589" s="163"/>
      <c r="G589" s="48"/>
      <c r="H589" s="48"/>
      <c r="I589" s="54"/>
    </row>
    <row r="590" spans="1:9" ht="11.25" customHeight="1" x14ac:dyDescent="0.2">
      <c r="A590" s="54"/>
      <c r="B590" s="54"/>
      <c r="C590" s="48"/>
      <c r="D590" s="48"/>
      <c r="E590" s="48"/>
      <c r="F590" s="163"/>
      <c r="G590" s="48"/>
      <c r="H590" s="48"/>
      <c r="I590" s="54"/>
    </row>
    <row r="591" spans="1:9" ht="11.25" customHeight="1" x14ac:dyDescent="0.2">
      <c r="A591" s="54"/>
      <c r="B591" s="54"/>
      <c r="C591" s="48"/>
      <c r="D591" s="48"/>
      <c r="E591" s="48"/>
      <c r="F591" s="163"/>
      <c r="G591" s="48"/>
      <c r="H591" s="48"/>
      <c r="I591" s="54"/>
    </row>
    <row r="592" spans="1:9" ht="11.25" customHeight="1" x14ac:dyDescent="0.2">
      <c r="A592" s="54"/>
      <c r="B592" s="54"/>
      <c r="C592" s="48"/>
      <c r="D592" s="48"/>
      <c r="E592" s="48"/>
      <c r="F592" s="163"/>
      <c r="G592" s="48"/>
      <c r="H592" s="48"/>
      <c r="I592" s="54"/>
    </row>
    <row r="593" spans="1:9" ht="11.25" customHeight="1" x14ac:dyDescent="0.2">
      <c r="A593" s="54"/>
      <c r="B593" s="54"/>
      <c r="C593" s="48"/>
      <c r="D593" s="48"/>
      <c r="E593" s="48"/>
      <c r="F593" s="163"/>
      <c r="G593" s="48"/>
      <c r="H593" s="48"/>
      <c r="I593" s="54"/>
    </row>
    <row r="594" spans="1:9" ht="11.25" customHeight="1" x14ac:dyDescent="0.2">
      <c r="A594" s="54"/>
      <c r="B594" s="54"/>
      <c r="C594" s="48"/>
      <c r="D594" s="48"/>
      <c r="E594" s="48"/>
      <c r="F594" s="163"/>
      <c r="G594" s="48"/>
      <c r="H594" s="48"/>
      <c r="I594" s="54"/>
    </row>
    <row r="595" spans="1:9" ht="11.25" customHeight="1" x14ac:dyDescent="0.2">
      <c r="A595" s="54"/>
      <c r="B595" s="54"/>
      <c r="C595" s="48"/>
      <c r="D595" s="48"/>
      <c r="E595" s="48"/>
      <c r="F595" s="163"/>
      <c r="G595" s="48"/>
      <c r="H595" s="48"/>
      <c r="I595" s="54"/>
    </row>
    <row r="596" spans="1:9" ht="11.25" customHeight="1" x14ac:dyDescent="0.2">
      <c r="A596" s="54"/>
      <c r="B596" s="54"/>
      <c r="C596" s="48"/>
      <c r="D596" s="48"/>
      <c r="E596" s="48"/>
      <c r="F596" s="163"/>
      <c r="G596" s="48"/>
      <c r="H596" s="48"/>
      <c r="I596" s="54"/>
    </row>
    <row r="597" spans="1:9" ht="11.25" customHeight="1" x14ac:dyDescent="0.2">
      <c r="A597" s="54"/>
      <c r="B597" s="54"/>
      <c r="C597" s="48"/>
      <c r="D597" s="48"/>
      <c r="E597" s="48"/>
      <c r="F597" s="163"/>
      <c r="G597" s="48"/>
      <c r="H597" s="48"/>
      <c r="I597" s="54"/>
    </row>
    <row r="598" spans="1:9" ht="11.25" customHeight="1" x14ac:dyDescent="0.2">
      <c r="A598" s="54"/>
      <c r="B598" s="54"/>
      <c r="C598" s="48"/>
      <c r="D598" s="48"/>
      <c r="E598" s="48"/>
      <c r="F598" s="163"/>
      <c r="G598" s="48"/>
      <c r="H598" s="48"/>
      <c r="I598" s="54"/>
    </row>
    <row r="599" spans="1:9" ht="11.25" customHeight="1" x14ac:dyDescent="0.2">
      <c r="A599" s="54"/>
      <c r="B599" s="54"/>
      <c r="C599" s="48"/>
      <c r="D599" s="48"/>
      <c r="E599" s="48"/>
      <c r="F599" s="163"/>
      <c r="G599" s="48"/>
      <c r="H599" s="48"/>
      <c r="I599" s="54"/>
    </row>
    <row r="600" spans="1:9" ht="11.25" customHeight="1" x14ac:dyDescent="0.2">
      <c r="A600" s="54"/>
      <c r="B600" s="54"/>
      <c r="C600" s="48"/>
      <c r="D600" s="48"/>
      <c r="E600" s="48"/>
      <c r="F600" s="163"/>
      <c r="G600" s="48"/>
      <c r="H600" s="48"/>
      <c r="I600" s="54"/>
    </row>
    <row r="601" spans="1:9" ht="11.25" customHeight="1" x14ac:dyDescent="0.2">
      <c r="A601" s="54"/>
      <c r="B601" s="54"/>
      <c r="C601" s="48"/>
      <c r="D601" s="48"/>
      <c r="E601" s="48"/>
      <c r="F601" s="163"/>
      <c r="G601" s="48"/>
      <c r="H601" s="48"/>
      <c r="I601" s="54"/>
    </row>
    <row r="602" spans="1:9" ht="11.25" customHeight="1" x14ac:dyDescent="0.2">
      <c r="A602" s="54"/>
      <c r="B602" s="54"/>
      <c r="C602" s="48"/>
      <c r="D602" s="48"/>
      <c r="E602" s="48"/>
      <c r="F602" s="163"/>
      <c r="G602" s="48"/>
      <c r="H602" s="48"/>
      <c r="I602" s="54"/>
    </row>
    <row r="603" spans="1:9" ht="11.25" customHeight="1" x14ac:dyDescent="0.2">
      <c r="A603" s="54"/>
      <c r="B603" s="54"/>
      <c r="C603" s="48"/>
      <c r="D603" s="48"/>
      <c r="E603" s="48"/>
      <c r="F603" s="163"/>
      <c r="G603" s="48"/>
      <c r="H603" s="48"/>
      <c r="I603" s="54"/>
    </row>
    <row r="604" spans="1:9" ht="11.25" customHeight="1" x14ac:dyDescent="0.2">
      <c r="A604" s="54"/>
      <c r="B604" s="54"/>
      <c r="C604" s="48"/>
      <c r="D604" s="48"/>
      <c r="E604" s="48"/>
      <c r="F604" s="163"/>
      <c r="G604" s="48"/>
      <c r="H604" s="48"/>
      <c r="I604" s="54"/>
    </row>
    <row r="605" spans="1:9" ht="11.25" customHeight="1" x14ac:dyDescent="0.2">
      <c r="A605" s="54"/>
      <c r="B605" s="54"/>
      <c r="C605" s="48"/>
      <c r="D605" s="48"/>
      <c r="E605" s="48"/>
      <c r="F605" s="163"/>
      <c r="G605" s="48"/>
      <c r="H605" s="48"/>
      <c r="I605" s="54"/>
    </row>
    <row r="606" spans="1:9" ht="11.25" customHeight="1" x14ac:dyDescent="0.2">
      <c r="A606" s="54"/>
      <c r="B606" s="54"/>
      <c r="C606" s="48"/>
      <c r="D606" s="48"/>
      <c r="E606" s="48"/>
      <c r="F606" s="163"/>
      <c r="G606" s="48"/>
      <c r="H606" s="48"/>
      <c r="I606" s="54"/>
    </row>
    <row r="607" spans="1:9" ht="11.25" customHeight="1" x14ac:dyDescent="0.2">
      <c r="A607" s="54"/>
      <c r="B607" s="54"/>
      <c r="C607" s="48"/>
      <c r="D607" s="48"/>
      <c r="E607" s="48"/>
      <c r="F607" s="163"/>
      <c r="G607" s="48"/>
      <c r="H607" s="48"/>
      <c r="I607" s="54"/>
    </row>
    <row r="608" spans="1:9" ht="11.25" customHeight="1" x14ac:dyDescent="0.2">
      <c r="A608" s="54"/>
      <c r="B608" s="54"/>
      <c r="C608" s="48"/>
      <c r="D608" s="48"/>
      <c r="E608" s="48"/>
      <c r="F608" s="163"/>
      <c r="G608" s="48"/>
      <c r="H608" s="48"/>
      <c r="I608" s="54"/>
    </row>
    <row r="609" spans="1:9" ht="11.25" customHeight="1" x14ac:dyDescent="0.2">
      <c r="A609" s="54"/>
      <c r="B609" s="54"/>
      <c r="C609" s="48"/>
      <c r="D609" s="48"/>
      <c r="E609" s="48"/>
      <c r="F609" s="163"/>
      <c r="G609" s="48"/>
      <c r="H609" s="48"/>
      <c r="I609" s="54"/>
    </row>
    <row r="610" spans="1:9" ht="11.25" customHeight="1" x14ac:dyDescent="0.2">
      <c r="A610" s="54"/>
      <c r="B610" s="54"/>
      <c r="C610" s="48"/>
      <c r="D610" s="48"/>
      <c r="E610" s="48"/>
      <c r="F610" s="163"/>
      <c r="G610" s="48"/>
      <c r="H610" s="48"/>
      <c r="I610" s="54"/>
    </row>
    <row r="611" spans="1:9" ht="11.25" customHeight="1" x14ac:dyDescent="0.2">
      <c r="A611" s="54"/>
      <c r="B611" s="54"/>
      <c r="C611" s="48"/>
      <c r="D611" s="48"/>
      <c r="E611" s="48"/>
      <c r="F611" s="163"/>
      <c r="G611" s="48"/>
      <c r="H611" s="48"/>
      <c r="I611" s="54"/>
    </row>
    <row r="612" spans="1:9" ht="11.25" customHeight="1" x14ac:dyDescent="0.2">
      <c r="A612" s="54"/>
      <c r="B612" s="54"/>
      <c r="C612" s="48"/>
      <c r="D612" s="48"/>
      <c r="E612" s="48"/>
      <c r="F612" s="163"/>
      <c r="G612" s="48"/>
      <c r="H612" s="48"/>
      <c r="I612" s="54"/>
    </row>
    <row r="613" spans="1:9" ht="11.25" customHeight="1" x14ac:dyDescent="0.2">
      <c r="A613" s="54"/>
      <c r="B613" s="54"/>
      <c r="C613" s="48"/>
      <c r="D613" s="48"/>
      <c r="E613" s="48"/>
      <c r="F613" s="163"/>
      <c r="G613" s="48"/>
      <c r="H613" s="48"/>
      <c r="I613" s="54"/>
    </row>
    <row r="614" spans="1:9" ht="11.25" customHeight="1" x14ac:dyDescent="0.2">
      <c r="A614" s="54"/>
      <c r="B614" s="54"/>
      <c r="C614" s="48"/>
      <c r="D614" s="48"/>
      <c r="E614" s="48"/>
      <c r="F614" s="163"/>
      <c r="G614" s="48"/>
      <c r="H614" s="48"/>
      <c r="I614" s="54"/>
    </row>
    <row r="615" spans="1:9" ht="11.25" customHeight="1" x14ac:dyDescent="0.2">
      <c r="A615" s="54"/>
      <c r="B615" s="54"/>
      <c r="C615" s="48"/>
      <c r="D615" s="48"/>
      <c r="E615" s="48"/>
      <c r="F615" s="163"/>
      <c r="G615" s="48"/>
      <c r="H615" s="48"/>
      <c r="I615" s="54"/>
    </row>
    <row r="616" spans="1:9" ht="11.25" customHeight="1" x14ac:dyDescent="0.2">
      <c r="A616" s="54"/>
      <c r="B616" s="54"/>
      <c r="C616" s="48"/>
      <c r="D616" s="48"/>
      <c r="E616" s="48"/>
      <c r="F616" s="163"/>
      <c r="G616" s="48"/>
      <c r="H616" s="48"/>
      <c r="I616" s="54"/>
    </row>
    <row r="617" spans="1:9" ht="11.25" customHeight="1" x14ac:dyDescent="0.2">
      <c r="A617" s="54"/>
      <c r="B617" s="54"/>
      <c r="C617" s="48"/>
      <c r="D617" s="48"/>
      <c r="E617" s="48"/>
      <c r="F617" s="163"/>
      <c r="G617" s="48"/>
      <c r="H617" s="48"/>
      <c r="I617" s="54"/>
    </row>
    <row r="618" spans="1:9" ht="11.25" customHeight="1" x14ac:dyDescent="0.2">
      <c r="A618" s="54"/>
      <c r="B618" s="54"/>
      <c r="C618" s="48"/>
      <c r="D618" s="48"/>
      <c r="E618" s="48"/>
      <c r="F618" s="163"/>
      <c r="G618" s="48"/>
      <c r="H618" s="48"/>
      <c r="I618" s="54"/>
    </row>
    <row r="619" spans="1:9" ht="11.25" customHeight="1" x14ac:dyDescent="0.2">
      <c r="A619" s="54"/>
      <c r="B619" s="54"/>
      <c r="C619" s="48"/>
      <c r="D619" s="48"/>
      <c r="E619" s="48"/>
      <c r="F619" s="163"/>
      <c r="G619" s="48"/>
      <c r="H619" s="48"/>
      <c r="I619" s="54"/>
    </row>
    <row r="620" spans="1:9" ht="11.25" customHeight="1" x14ac:dyDescent="0.2">
      <c r="A620" s="54"/>
      <c r="B620" s="54"/>
      <c r="C620" s="48"/>
      <c r="D620" s="48"/>
      <c r="E620" s="48"/>
      <c r="F620" s="163"/>
      <c r="G620" s="48"/>
      <c r="H620" s="48"/>
      <c r="I620" s="54"/>
    </row>
    <row r="621" spans="1:9" ht="11.25" customHeight="1" x14ac:dyDescent="0.2">
      <c r="A621" s="54"/>
      <c r="B621" s="54"/>
      <c r="C621" s="48"/>
      <c r="D621" s="48"/>
      <c r="E621" s="48"/>
      <c r="F621" s="163"/>
      <c r="G621" s="48"/>
      <c r="H621" s="48"/>
      <c r="I621" s="54"/>
    </row>
    <row r="622" spans="1:9" ht="11.25" customHeight="1" x14ac:dyDescent="0.2">
      <c r="A622" s="54"/>
      <c r="B622" s="54"/>
      <c r="C622" s="48"/>
      <c r="D622" s="48"/>
      <c r="E622" s="48"/>
      <c r="F622" s="163"/>
      <c r="G622" s="48"/>
      <c r="H622" s="48"/>
      <c r="I622" s="54"/>
    </row>
    <row r="623" spans="1:9" ht="11.25" customHeight="1" x14ac:dyDescent="0.2">
      <c r="A623" s="54"/>
      <c r="B623" s="54"/>
      <c r="C623" s="48"/>
      <c r="D623" s="48"/>
      <c r="E623" s="48"/>
      <c r="F623" s="163"/>
      <c r="G623" s="48"/>
      <c r="H623" s="48"/>
      <c r="I623" s="54"/>
    </row>
    <row r="624" spans="1:9" ht="11.25" customHeight="1" x14ac:dyDescent="0.2">
      <c r="A624" s="54"/>
      <c r="B624" s="54"/>
      <c r="C624" s="48"/>
      <c r="D624" s="48"/>
      <c r="E624" s="48"/>
      <c r="F624" s="163"/>
      <c r="G624" s="48"/>
      <c r="H624" s="48"/>
      <c r="I624" s="54"/>
    </row>
    <row r="625" spans="1:9" ht="11.25" customHeight="1" x14ac:dyDescent="0.2">
      <c r="A625" s="54"/>
      <c r="B625" s="54"/>
      <c r="C625" s="48"/>
      <c r="D625" s="48"/>
      <c r="E625" s="48"/>
      <c r="F625" s="163"/>
      <c r="G625" s="48"/>
      <c r="H625" s="48"/>
      <c r="I625" s="54"/>
    </row>
    <row r="626" spans="1:9" ht="11.25" customHeight="1" x14ac:dyDescent="0.2">
      <c r="A626" s="54"/>
      <c r="B626" s="54"/>
      <c r="C626" s="48"/>
      <c r="D626" s="48"/>
      <c r="E626" s="48"/>
      <c r="F626" s="163"/>
      <c r="G626" s="48"/>
      <c r="H626" s="48"/>
      <c r="I626" s="54"/>
    </row>
    <row r="627" spans="1:9" ht="11.25" customHeight="1" x14ac:dyDescent="0.2">
      <c r="A627" s="54"/>
      <c r="B627" s="54"/>
      <c r="C627" s="48"/>
      <c r="D627" s="48"/>
      <c r="E627" s="48"/>
      <c r="F627" s="163"/>
      <c r="G627" s="48"/>
      <c r="H627" s="48"/>
      <c r="I627" s="54"/>
    </row>
    <row r="628" spans="1:9" ht="11.25" customHeight="1" x14ac:dyDescent="0.2">
      <c r="A628" s="54"/>
      <c r="B628" s="54"/>
      <c r="C628" s="48"/>
      <c r="D628" s="48"/>
      <c r="E628" s="48"/>
      <c r="F628" s="163"/>
      <c r="G628" s="48"/>
      <c r="H628" s="48"/>
      <c r="I628" s="54"/>
    </row>
    <row r="629" spans="1:9" ht="11.25" customHeight="1" x14ac:dyDescent="0.2">
      <c r="A629" s="54"/>
      <c r="B629" s="54"/>
      <c r="C629" s="48"/>
      <c r="D629" s="48"/>
      <c r="E629" s="48"/>
      <c r="F629" s="163"/>
      <c r="G629" s="48"/>
      <c r="H629" s="48"/>
      <c r="I629" s="54"/>
    </row>
    <row r="630" spans="1:9" ht="11.25" customHeight="1" x14ac:dyDescent="0.2">
      <c r="A630" s="54"/>
      <c r="B630" s="54"/>
      <c r="C630" s="48"/>
      <c r="D630" s="48"/>
      <c r="E630" s="48"/>
      <c r="F630" s="163"/>
      <c r="G630" s="48"/>
      <c r="H630" s="48"/>
      <c r="I630" s="54"/>
    </row>
    <row r="631" spans="1:9" ht="11.25" customHeight="1" x14ac:dyDescent="0.2">
      <c r="A631" s="54"/>
      <c r="B631" s="54"/>
      <c r="C631" s="48"/>
      <c r="D631" s="48"/>
      <c r="E631" s="48"/>
      <c r="F631" s="163"/>
      <c r="G631" s="48"/>
      <c r="H631" s="48"/>
      <c r="I631" s="54"/>
    </row>
    <row r="632" spans="1:9" ht="11.25" customHeight="1" x14ac:dyDescent="0.2">
      <c r="A632" s="54"/>
      <c r="B632" s="54"/>
      <c r="C632" s="48"/>
      <c r="D632" s="48"/>
      <c r="E632" s="48"/>
      <c r="F632" s="163"/>
      <c r="G632" s="48"/>
      <c r="H632" s="48"/>
      <c r="I632" s="54"/>
    </row>
    <row r="633" spans="1:9" ht="11.25" customHeight="1" x14ac:dyDescent="0.2">
      <c r="A633" s="54"/>
      <c r="B633" s="54"/>
      <c r="C633" s="48"/>
      <c r="D633" s="48"/>
      <c r="E633" s="48"/>
      <c r="F633" s="163"/>
      <c r="G633" s="48"/>
      <c r="H633" s="48"/>
      <c r="I633" s="54"/>
    </row>
    <row r="634" spans="1:9" ht="11.25" customHeight="1" x14ac:dyDescent="0.2">
      <c r="A634" s="54"/>
      <c r="B634" s="54"/>
      <c r="C634" s="48"/>
      <c r="D634" s="48"/>
      <c r="E634" s="48"/>
      <c r="F634" s="163"/>
      <c r="G634" s="48"/>
      <c r="H634" s="48"/>
      <c r="I634" s="54"/>
    </row>
    <row r="635" spans="1:9" ht="11.25" customHeight="1" x14ac:dyDescent="0.2">
      <c r="A635" s="54"/>
      <c r="B635" s="54"/>
      <c r="C635" s="48"/>
      <c r="D635" s="48"/>
      <c r="E635" s="48"/>
      <c r="F635" s="163"/>
      <c r="G635" s="48"/>
      <c r="H635" s="48"/>
      <c r="I635" s="54"/>
    </row>
    <row r="636" spans="1:9" ht="11.25" customHeight="1" x14ac:dyDescent="0.2">
      <c r="A636" s="54"/>
      <c r="B636" s="54"/>
      <c r="C636" s="48"/>
      <c r="D636" s="48"/>
      <c r="E636" s="48"/>
      <c r="F636" s="163"/>
      <c r="G636" s="48"/>
      <c r="H636" s="48"/>
      <c r="I636" s="54"/>
    </row>
    <row r="637" spans="1:9" ht="11.25" customHeight="1" x14ac:dyDescent="0.2">
      <c r="A637" s="54"/>
      <c r="B637" s="54"/>
      <c r="C637" s="48"/>
      <c r="D637" s="48"/>
      <c r="E637" s="48"/>
      <c r="F637" s="163"/>
      <c r="G637" s="48"/>
      <c r="H637" s="48"/>
      <c r="I637" s="54"/>
    </row>
    <row r="638" spans="1:9" ht="11.25" customHeight="1" x14ac:dyDescent="0.2">
      <c r="A638" s="54"/>
      <c r="B638" s="54"/>
      <c r="C638" s="48"/>
      <c r="D638" s="48"/>
      <c r="E638" s="48"/>
      <c r="F638" s="163"/>
      <c r="G638" s="48"/>
      <c r="H638" s="48"/>
      <c r="I638" s="54"/>
    </row>
    <row r="639" spans="1:9" ht="11.25" customHeight="1" x14ac:dyDescent="0.2">
      <c r="A639" s="54"/>
      <c r="B639" s="54"/>
      <c r="C639" s="48"/>
      <c r="D639" s="48"/>
      <c r="E639" s="48"/>
      <c r="F639" s="163"/>
      <c r="G639" s="48"/>
      <c r="H639" s="48"/>
      <c r="I639" s="54"/>
    </row>
    <row r="640" spans="1:9" ht="11.25" customHeight="1" x14ac:dyDescent="0.2">
      <c r="A640" s="54"/>
      <c r="B640" s="54"/>
      <c r="C640" s="48"/>
      <c r="D640" s="48"/>
      <c r="E640" s="48"/>
      <c r="F640" s="163"/>
      <c r="G640" s="48"/>
      <c r="H640" s="48"/>
      <c r="I640" s="54"/>
    </row>
    <row r="641" spans="1:9" ht="11.25" customHeight="1" x14ac:dyDescent="0.2">
      <c r="A641" s="54"/>
      <c r="B641" s="54"/>
      <c r="C641" s="48"/>
      <c r="D641" s="48"/>
      <c r="E641" s="48"/>
      <c r="F641" s="163"/>
      <c r="G641" s="48"/>
      <c r="H641" s="48"/>
      <c r="I641" s="54"/>
    </row>
    <row r="642" spans="1:9" ht="11.25" customHeight="1" x14ac:dyDescent="0.2">
      <c r="A642" s="54"/>
      <c r="B642" s="54"/>
      <c r="C642" s="48"/>
      <c r="D642" s="48"/>
      <c r="E642" s="48"/>
      <c r="F642" s="163"/>
      <c r="G642" s="48"/>
      <c r="H642" s="48"/>
      <c r="I642" s="54"/>
    </row>
    <row r="643" spans="1:9" ht="11.25" customHeight="1" x14ac:dyDescent="0.2">
      <c r="A643" s="54"/>
      <c r="B643" s="54"/>
      <c r="C643" s="48"/>
      <c r="D643" s="48"/>
      <c r="E643" s="48"/>
      <c r="F643" s="163"/>
      <c r="G643" s="48"/>
      <c r="H643" s="48"/>
      <c r="I643" s="54"/>
    </row>
    <row r="644" spans="1:9" ht="11.25" customHeight="1" x14ac:dyDescent="0.2">
      <c r="A644" s="54"/>
      <c r="B644" s="54"/>
      <c r="C644" s="48"/>
      <c r="D644" s="48"/>
      <c r="E644" s="48"/>
      <c r="F644" s="163"/>
      <c r="G644" s="48"/>
      <c r="H644" s="48"/>
      <c r="I644" s="54"/>
    </row>
    <row r="645" spans="1:9" ht="11.25" customHeight="1" x14ac:dyDescent="0.2">
      <c r="A645" s="54"/>
      <c r="B645" s="54"/>
      <c r="C645" s="48"/>
      <c r="D645" s="48"/>
      <c r="E645" s="48"/>
      <c r="F645" s="163"/>
      <c r="G645" s="48"/>
      <c r="H645" s="48"/>
      <c r="I645" s="54"/>
    </row>
    <row r="646" spans="1:9" ht="11.25" customHeight="1" x14ac:dyDescent="0.2">
      <c r="A646" s="54"/>
      <c r="B646" s="54"/>
      <c r="C646" s="48"/>
      <c r="D646" s="48"/>
      <c r="E646" s="48"/>
      <c r="F646" s="163"/>
      <c r="G646" s="48"/>
      <c r="H646" s="48"/>
      <c r="I646" s="54"/>
    </row>
    <row r="647" spans="1:9" ht="11.25" customHeight="1" x14ac:dyDescent="0.2">
      <c r="A647" s="54"/>
      <c r="B647" s="54"/>
      <c r="C647" s="48"/>
      <c r="D647" s="48"/>
      <c r="E647" s="48"/>
      <c r="F647" s="163"/>
      <c r="G647" s="48"/>
      <c r="H647" s="48"/>
      <c r="I647" s="54"/>
    </row>
    <row r="648" spans="1:9" ht="11.25" customHeight="1" x14ac:dyDescent="0.2">
      <c r="A648" s="54"/>
      <c r="B648" s="54"/>
      <c r="C648" s="48"/>
      <c r="D648" s="48"/>
      <c r="E648" s="48"/>
      <c r="F648" s="163"/>
      <c r="G648" s="48"/>
      <c r="H648" s="48"/>
      <c r="I648" s="54"/>
    </row>
    <row r="649" spans="1:9" ht="11.25" customHeight="1" x14ac:dyDescent="0.2">
      <c r="A649" s="54"/>
      <c r="B649" s="54"/>
      <c r="C649" s="48"/>
      <c r="D649" s="48"/>
      <c r="E649" s="48"/>
      <c r="F649" s="163"/>
      <c r="G649" s="48"/>
      <c r="H649" s="48"/>
      <c r="I649" s="54"/>
    </row>
    <row r="650" spans="1:9" ht="11.25" customHeight="1" x14ac:dyDescent="0.2">
      <c r="A650" s="54"/>
      <c r="B650" s="54"/>
      <c r="C650" s="48"/>
      <c r="D650" s="48"/>
      <c r="E650" s="48"/>
      <c r="F650" s="163"/>
      <c r="G650" s="48"/>
      <c r="H650" s="48"/>
      <c r="I650" s="54"/>
    </row>
    <row r="651" spans="1:9" ht="11.25" customHeight="1" x14ac:dyDescent="0.2">
      <c r="A651" s="54"/>
      <c r="B651" s="54"/>
      <c r="C651" s="48"/>
      <c r="D651" s="48"/>
      <c r="E651" s="48"/>
      <c r="F651" s="163"/>
      <c r="G651" s="48"/>
      <c r="H651" s="48"/>
      <c r="I651" s="54"/>
    </row>
    <row r="652" spans="1:9" ht="11.25" customHeight="1" x14ac:dyDescent="0.2">
      <c r="A652" s="54"/>
      <c r="B652" s="54"/>
      <c r="C652" s="48"/>
      <c r="D652" s="48"/>
      <c r="E652" s="48"/>
      <c r="F652" s="163"/>
      <c r="G652" s="48"/>
      <c r="H652" s="48"/>
      <c r="I652" s="54"/>
    </row>
    <row r="653" spans="1:9" ht="11.25" customHeight="1" x14ac:dyDescent="0.2">
      <c r="A653" s="54"/>
      <c r="B653" s="54"/>
      <c r="C653" s="48"/>
      <c r="D653" s="48"/>
      <c r="E653" s="48"/>
      <c r="F653" s="163"/>
      <c r="G653" s="48"/>
      <c r="H653" s="48"/>
      <c r="I653" s="54"/>
    </row>
    <row r="654" spans="1:9" ht="11.25" customHeight="1" x14ac:dyDescent="0.2">
      <c r="A654" s="54"/>
      <c r="B654" s="54"/>
      <c r="C654" s="48"/>
      <c r="D654" s="48"/>
      <c r="E654" s="48"/>
      <c r="F654" s="163"/>
      <c r="G654" s="48"/>
      <c r="H654" s="48"/>
      <c r="I654" s="54"/>
    </row>
    <row r="655" spans="1:9" ht="11.25" customHeight="1" x14ac:dyDescent="0.2">
      <c r="A655" s="54"/>
      <c r="B655" s="54"/>
      <c r="C655" s="48"/>
      <c r="D655" s="48"/>
      <c r="E655" s="48"/>
      <c r="F655" s="163"/>
      <c r="G655" s="48"/>
      <c r="H655" s="48"/>
      <c r="I655" s="54"/>
    </row>
    <row r="656" spans="1:9" ht="11.25" customHeight="1" x14ac:dyDescent="0.2">
      <c r="A656" s="54"/>
      <c r="B656" s="54"/>
      <c r="C656" s="48"/>
      <c r="D656" s="48"/>
      <c r="E656" s="48"/>
      <c r="F656" s="163"/>
      <c r="G656" s="48"/>
      <c r="H656" s="48"/>
      <c r="I656" s="54"/>
    </row>
    <row r="657" spans="1:9" ht="11.25" customHeight="1" x14ac:dyDescent="0.2">
      <c r="A657" s="54"/>
      <c r="B657" s="54"/>
      <c r="C657" s="48"/>
      <c r="D657" s="48"/>
      <c r="E657" s="48"/>
      <c r="F657" s="163"/>
      <c r="G657" s="48"/>
      <c r="H657" s="48"/>
      <c r="I657" s="54"/>
    </row>
    <row r="658" spans="1:9" ht="11.25" customHeight="1" x14ac:dyDescent="0.2">
      <c r="A658" s="54"/>
      <c r="B658" s="54"/>
      <c r="C658" s="48"/>
      <c r="D658" s="48"/>
      <c r="E658" s="48"/>
      <c r="F658" s="163"/>
      <c r="G658" s="48"/>
      <c r="H658" s="48"/>
      <c r="I658" s="54"/>
    </row>
    <row r="659" spans="1:9" ht="11.25" customHeight="1" x14ac:dyDescent="0.2">
      <c r="A659" s="54"/>
      <c r="B659" s="54"/>
      <c r="C659" s="48"/>
      <c r="D659" s="48"/>
      <c r="E659" s="48"/>
      <c r="F659" s="163"/>
      <c r="G659" s="48"/>
      <c r="H659" s="48"/>
      <c r="I659" s="54"/>
    </row>
    <row r="660" spans="1:9" ht="11.25" customHeight="1" x14ac:dyDescent="0.2">
      <c r="A660" s="54"/>
      <c r="B660" s="54"/>
      <c r="C660" s="48"/>
      <c r="D660" s="48"/>
      <c r="E660" s="48"/>
      <c r="F660" s="163"/>
      <c r="G660" s="48"/>
      <c r="H660" s="48"/>
      <c r="I660" s="54"/>
    </row>
    <row r="661" spans="1:9" ht="11.25" customHeight="1" x14ac:dyDescent="0.2">
      <c r="A661" s="54"/>
      <c r="B661" s="54"/>
      <c r="C661" s="48"/>
      <c r="D661" s="48"/>
      <c r="E661" s="48"/>
      <c r="F661" s="163"/>
      <c r="G661" s="48"/>
      <c r="H661" s="48"/>
      <c r="I661" s="54"/>
    </row>
    <row r="662" spans="1:9" ht="11.25" customHeight="1" x14ac:dyDescent="0.2">
      <c r="A662" s="54"/>
      <c r="B662" s="54"/>
      <c r="C662" s="48"/>
      <c r="D662" s="48"/>
      <c r="E662" s="48"/>
      <c r="F662" s="163"/>
      <c r="G662" s="48"/>
      <c r="H662" s="48"/>
      <c r="I662" s="54"/>
    </row>
    <row r="663" spans="1:9" ht="11.25" customHeight="1" x14ac:dyDescent="0.2">
      <c r="A663" s="54"/>
      <c r="B663" s="54"/>
      <c r="C663" s="48"/>
      <c r="D663" s="48"/>
      <c r="E663" s="48"/>
      <c r="F663" s="163"/>
      <c r="G663" s="48"/>
      <c r="H663" s="48"/>
      <c r="I663" s="54"/>
    </row>
    <row r="664" spans="1:9" ht="11.25" customHeight="1" x14ac:dyDescent="0.2">
      <c r="A664" s="54"/>
      <c r="B664" s="54"/>
      <c r="C664" s="48"/>
      <c r="D664" s="48"/>
      <c r="E664" s="48"/>
      <c r="F664" s="163"/>
      <c r="G664" s="48"/>
      <c r="H664" s="48"/>
      <c r="I664" s="54"/>
    </row>
    <row r="665" spans="1:9" ht="11.25" customHeight="1" x14ac:dyDescent="0.2">
      <c r="A665" s="54"/>
      <c r="B665" s="54"/>
      <c r="C665" s="48"/>
      <c r="D665" s="48"/>
      <c r="E665" s="48"/>
      <c r="F665" s="163"/>
      <c r="G665" s="48"/>
      <c r="H665" s="48"/>
      <c r="I665" s="54"/>
    </row>
    <row r="666" spans="1:9" ht="11.25" customHeight="1" x14ac:dyDescent="0.2">
      <c r="A666" s="54"/>
      <c r="B666" s="54"/>
      <c r="C666" s="48"/>
      <c r="D666" s="48"/>
      <c r="E666" s="48"/>
      <c r="F666" s="163"/>
      <c r="G666" s="48"/>
      <c r="H666" s="48"/>
      <c r="I666" s="54"/>
    </row>
    <row r="667" spans="1:9" ht="11.25" customHeight="1" x14ac:dyDescent="0.2">
      <c r="A667" s="54"/>
      <c r="B667" s="54"/>
      <c r="C667" s="48"/>
      <c r="D667" s="48"/>
      <c r="E667" s="48"/>
      <c r="F667" s="163"/>
      <c r="G667" s="48"/>
      <c r="H667" s="48"/>
      <c r="I667" s="54"/>
    </row>
    <row r="668" spans="1:9" ht="11.25" customHeight="1" x14ac:dyDescent="0.2">
      <c r="A668" s="54"/>
      <c r="B668" s="54"/>
      <c r="C668" s="48"/>
      <c r="D668" s="48"/>
      <c r="E668" s="48"/>
      <c r="F668" s="163"/>
      <c r="G668" s="48"/>
      <c r="H668" s="48"/>
      <c r="I668" s="54"/>
    </row>
    <row r="669" spans="1:9" ht="11.25" customHeight="1" x14ac:dyDescent="0.2">
      <c r="A669" s="54"/>
      <c r="B669" s="54"/>
      <c r="C669" s="48"/>
      <c r="D669" s="48"/>
      <c r="E669" s="48"/>
      <c r="F669" s="163"/>
      <c r="G669" s="48"/>
      <c r="H669" s="48"/>
      <c r="I669" s="54"/>
    </row>
    <row r="670" spans="1:9" ht="11.25" customHeight="1" x14ac:dyDescent="0.2">
      <c r="A670" s="54"/>
      <c r="B670" s="54"/>
      <c r="C670" s="48"/>
      <c r="D670" s="48"/>
      <c r="E670" s="48"/>
      <c r="F670" s="163"/>
      <c r="G670" s="48"/>
      <c r="H670" s="48"/>
      <c r="I670" s="54"/>
    </row>
    <row r="671" spans="1:9" ht="11.25" customHeight="1" x14ac:dyDescent="0.2">
      <c r="A671" s="54"/>
      <c r="B671" s="54"/>
      <c r="C671" s="48"/>
      <c r="D671" s="48"/>
      <c r="E671" s="48"/>
      <c r="F671" s="163"/>
      <c r="G671" s="48"/>
      <c r="H671" s="48"/>
      <c r="I671" s="54"/>
    </row>
    <row r="672" spans="1:9" ht="11.25" customHeight="1" x14ac:dyDescent="0.2">
      <c r="A672" s="54"/>
      <c r="B672" s="54"/>
      <c r="C672" s="48"/>
      <c r="D672" s="48"/>
      <c r="E672" s="48"/>
      <c r="F672" s="163"/>
      <c r="G672" s="48"/>
      <c r="H672" s="48"/>
      <c r="I672" s="54"/>
    </row>
    <row r="673" spans="1:9" ht="11.25" customHeight="1" x14ac:dyDescent="0.2">
      <c r="A673" s="54"/>
      <c r="B673" s="54"/>
      <c r="C673" s="48"/>
      <c r="D673" s="48"/>
      <c r="E673" s="48"/>
      <c r="F673" s="163"/>
      <c r="G673" s="48"/>
      <c r="H673" s="48"/>
      <c r="I673" s="54"/>
    </row>
    <row r="674" spans="1:9" ht="11.25" customHeight="1" x14ac:dyDescent="0.2">
      <c r="A674" s="54"/>
      <c r="B674" s="54"/>
      <c r="C674" s="48"/>
      <c r="D674" s="48"/>
      <c r="E674" s="48"/>
      <c r="F674" s="163"/>
      <c r="G674" s="48"/>
      <c r="H674" s="48"/>
      <c r="I674" s="54"/>
    </row>
    <row r="675" spans="1:9" ht="11.25" customHeight="1" x14ac:dyDescent="0.2">
      <c r="A675" s="54"/>
      <c r="B675" s="54"/>
      <c r="C675" s="48"/>
      <c r="D675" s="48"/>
      <c r="E675" s="48"/>
      <c r="F675" s="163"/>
      <c r="G675" s="48"/>
      <c r="H675" s="48"/>
      <c r="I675" s="54"/>
    </row>
    <row r="676" spans="1:9" ht="11.25" customHeight="1" x14ac:dyDescent="0.2">
      <c r="A676" s="54"/>
      <c r="B676" s="54"/>
      <c r="C676" s="48"/>
      <c r="D676" s="48"/>
      <c r="E676" s="48"/>
      <c r="F676" s="163"/>
      <c r="G676" s="48"/>
      <c r="H676" s="48"/>
      <c r="I676" s="54"/>
    </row>
    <row r="677" spans="1:9" ht="11.25" customHeight="1" x14ac:dyDescent="0.2">
      <c r="A677" s="54"/>
      <c r="B677" s="54"/>
      <c r="C677" s="48"/>
      <c r="D677" s="48"/>
      <c r="E677" s="48"/>
      <c r="F677" s="163"/>
      <c r="G677" s="48"/>
      <c r="H677" s="48"/>
      <c r="I677" s="54"/>
    </row>
    <row r="678" spans="1:9" ht="11.25" customHeight="1" x14ac:dyDescent="0.2">
      <c r="A678" s="54"/>
      <c r="B678" s="54"/>
      <c r="C678" s="48"/>
      <c r="D678" s="48"/>
      <c r="E678" s="48"/>
      <c r="F678" s="163"/>
      <c r="G678" s="48"/>
      <c r="H678" s="48"/>
      <c r="I678" s="54"/>
    </row>
    <row r="679" spans="1:9" ht="11.25" customHeight="1" x14ac:dyDescent="0.2">
      <c r="A679" s="54"/>
      <c r="B679" s="54"/>
      <c r="C679" s="48"/>
      <c r="D679" s="48"/>
      <c r="E679" s="48"/>
      <c r="F679" s="163"/>
      <c r="G679" s="48"/>
      <c r="H679" s="48"/>
      <c r="I679" s="54"/>
    </row>
    <row r="680" spans="1:9" ht="11.25" customHeight="1" x14ac:dyDescent="0.2">
      <c r="A680" s="54"/>
      <c r="B680" s="54"/>
      <c r="C680" s="48"/>
      <c r="D680" s="48"/>
      <c r="E680" s="48"/>
      <c r="F680" s="163"/>
      <c r="G680" s="48"/>
      <c r="H680" s="48"/>
      <c r="I680" s="54"/>
    </row>
    <row r="681" spans="1:9" ht="11.25" customHeight="1" x14ac:dyDescent="0.2">
      <c r="A681" s="54"/>
      <c r="B681" s="54"/>
      <c r="C681" s="48"/>
      <c r="D681" s="48"/>
      <c r="E681" s="48"/>
      <c r="F681" s="163"/>
      <c r="G681" s="48"/>
      <c r="H681" s="48"/>
      <c r="I681" s="54"/>
    </row>
    <row r="682" spans="1:9" ht="11.25" customHeight="1" x14ac:dyDescent="0.2">
      <c r="A682" s="54"/>
      <c r="B682" s="54"/>
      <c r="C682" s="48"/>
      <c r="D682" s="48"/>
      <c r="E682" s="48"/>
      <c r="F682" s="163"/>
      <c r="G682" s="48"/>
      <c r="H682" s="48"/>
      <c r="I682" s="54"/>
    </row>
    <row r="683" spans="1:9" ht="11.25" customHeight="1" x14ac:dyDescent="0.2">
      <c r="A683" s="54"/>
      <c r="B683" s="54"/>
      <c r="C683" s="48"/>
      <c r="D683" s="48"/>
      <c r="E683" s="48"/>
      <c r="F683" s="163"/>
      <c r="G683" s="48"/>
      <c r="H683" s="48"/>
      <c r="I683" s="54"/>
    </row>
    <row r="684" spans="1:9" ht="11.25" customHeight="1" x14ac:dyDescent="0.2">
      <c r="A684" s="54"/>
      <c r="B684" s="54"/>
      <c r="C684" s="48"/>
      <c r="D684" s="48"/>
      <c r="E684" s="48"/>
      <c r="F684" s="163"/>
      <c r="G684" s="48"/>
      <c r="H684" s="48"/>
      <c r="I684" s="54"/>
    </row>
    <row r="685" spans="1:9" ht="11.25" customHeight="1" x14ac:dyDescent="0.2">
      <c r="A685" s="54"/>
      <c r="B685" s="54"/>
      <c r="C685" s="48"/>
      <c r="D685" s="48"/>
      <c r="E685" s="48"/>
      <c r="F685" s="163"/>
      <c r="G685" s="48"/>
      <c r="H685" s="48"/>
      <c r="I685" s="54"/>
    </row>
    <row r="686" spans="1:9" ht="11.25" customHeight="1" x14ac:dyDescent="0.2">
      <c r="A686" s="54"/>
      <c r="B686" s="54"/>
      <c r="C686" s="48"/>
      <c r="D686" s="48"/>
      <c r="E686" s="48"/>
      <c r="F686" s="163"/>
      <c r="G686" s="48"/>
      <c r="H686" s="48"/>
      <c r="I686" s="54"/>
    </row>
    <row r="687" spans="1:9" ht="11.25" customHeight="1" x14ac:dyDescent="0.2">
      <c r="A687" s="54"/>
      <c r="B687" s="54"/>
      <c r="C687" s="48"/>
      <c r="D687" s="48"/>
      <c r="E687" s="48"/>
      <c r="F687" s="163"/>
      <c r="G687" s="48"/>
      <c r="H687" s="48"/>
      <c r="I687" s="54"/>
    </row>
    <row r="688" spans="1:9" ht="11.25" customHeight="1" x14ac:dyDescent="0.2">
      <c r="A688" s="54"/>
      <c r="B688" s="54"/>
      <c r="C688" s="48"/>
      <c r="D688" s="48"/>
      <c r="E688" s="48"/>
      <c r="F688" s="163"/>
      <c r="G688" s="48"/>
      <c r="H688" s="48"/>
      <c r="I688" s="54"/>
    </row>
    <row r="689" spans="1:9" ht="11.25" customHeight="1" x14ac:dyDescent="0.2">
      <c r="A689" s="54"/>
      <c r="B689" s="54"/>
      <c r="C689" s="48"/>
      <c r="D689" s="48"/>
      <c r="E689" s="48"/>
      <c r="F689" s="163"/>
      <c r="G689" s="48"/>
      <c r="H689" s="48"/>
      <c r="I689" s="54"/>
    </row>
    <row r="690" spans="1:9" ht="11.25" customHeight="1" x14ac:dyDescent="0.2">
      <c r="A690" s="54"/>
      <c r="B690" s="54"/>
      <c r="C690" s="48"/>
      <c r="D690" s="48"/>
      <c r="E690" s="48"/>
      <c r="F690" s="163"/>
      <c r="G690" s="48"/>
      <c r="H690" s="48"/>
      <c r="I690" s="54"/>
    </row>
    <row r="691" spans="1:9" ht="11.25" customHeight="1" x14ac:dyDescent="0.2">
      <c r="A691" s="54"/>
      <c r="B691" s="54"/>
      <c r="C691" s="48"/>
      <c r="D691" s="48"/>
      <c r="E691" s="48"/>
      <c r="F691" s="163"/>
      <c r="G691" s="48"/>
      <c r="H691" s="48"/>
      <c r="I691" s="54"/>
    </row>
    <row r="692" spans="1:9" ht="11.25" customHeight="1" x14ac:dyDescent="0.2">
      <c r="A692" s="54"/>
      <c r="B692" s="54"/>
      <c r="C692" s="48"/>
      <c r="D692" s="48"/>
      <c r="E692" s="48"/>
      <c r="F692" s="163"/>
      <c r="G692" s="48"/>
      <c r="H692" s="48"/>
      <c r="I692" s="54"/>
    </row>
    <row r="693" spans="1:9" ht="11.25" customHeight="1" x14ac:dyDescent="0.2">
      <c r="A693" s="54"/>
      <c r="B693" s="54"/>
      <c r="C693" s="48"/>
      <c r="D693" s="48"/>
      <c r="E693" s="48"/>
      <c r="F693" s="163"/>
      <c r="G693" s="48"/>
      <c r="H693" s="48"/>
      <c r="I693" s="54"/>
    </row>
    <row r="694" spans="1:9" ht="11.25" customHeight="1" x14ac:dyDescent="0.2">
      <c r="A694" s="54"/>
      <c r="B694" s="54"/>
      <c r="C694" s="48"/>
      <c r="D694" s="48"/>
      <c r="E694" s="48"/>
      <c r="F694" s="163"/>
      <c r="G694" s="48"/>
      <c r="H694" s="48"/>
      <c r="I694" s="54"/>
    </row>
    <row r="695" spans="1:9" ht="11.25" customHeight="1" x14ac:dyDescent="0.2">
      <c r="A695" s="54"/>
      <c r="B695" s="54"/>
      <c r="C695" s="48"/>
      <c r="D695" s="48"/>
      <c r="E695" s="48"/>
      <c r="F695" s="163"/>
      <c r="G695" s="48"/>
      <c r="H695" s="48"/>
      <c r="I695" s="54"/>
    </row>
    <row r="696" spans="1:9" ht="11.25" customHeight="1" x14ac:dyDescent="0.2">
      <c r="A696" s="54"/>
      <c r="B696" s="54"/>
      <c r="C696" s="48"/>
      <c r="D696" s="48"/>
      <c r="E696" s="48"/>
      <c r="F696" s="163"/>
      <c r="G696" s="48"/>
      <c r="H696" s="48"/>
      <c r="I696" s="54"/>
    </row>
    <row r="697" spans="1:9" ht="11.25" customHeight="1" x14ac:dyDescent="0.2">
      <c r="A697" s="54"/>
      <c r="B697" s="54"/>
      <c r="C697" s="48"/>
      <c r="D697" s="48"/>
      <c r="E697" s="48"/>
      <c r="F697" s="163"/>
      <c r="G697" s="48"/>
      <c r="H697" s="48"/>
      <c r="I697" s="54"/>
    </row>
    <row r="698" spans="1:9" ht="11.25" customHeight="1" x14ac:dyDescent="0.2">
      <c r="A698" s="54"/>
      <c r="B698" s="54"/>
      <c r="C698" s="48"/>
      <c r="D698" s="48"/>
      <c r="E698" s="48"/>
      <c r="F698" s="163"/>
      <c r="G698" s="48"/>
      <c r="H698" s="48"/>
      <c r="I698" s="54"/>
    </row>
    <row r="699" spans="1:9" ht="11.25" customHeight="1" x14ac:dyDescent="0.2">
      <c r="A699" s="54"/>
      <c r="B699" s="54"/>
      <c r="C699" s="48"/>
      <c r="D699" s="48"/>
      <c r="E699" s="48"/>
      <c r="F699" s="163"/>
      <c r="G699" s="48"/>
      <c r="H699" s="48"/>
      <c r="I699" s="54"/>
    </row>
    <row r="700" spans="1:9" ht="11.25" customHeight="1" x14ac:dyDescent="0.2">
      <c r="A700" s="54"/>
      <c r="B700" s="54"/>
      <c r="C700" s="48"/>
      <c r="D700" s="48"/>
      <c r="E700" s="48"/>
      <c r="F700" s="163"/>
      <c r="G700" s="48"/>
      <c r="H700" s="48"/>
      <c r="I700" s="54"/>
    </row>
    <row r="701" spans="1:9" ht="11.25" customHeight="1" x14ac:dyDescent="0.2">
      <c r="A701" s="54"/>
      <c r="B701" s="54"/>
      <c r="C701" s="48"/>
      <c r="D701" s="48"/>
      <c r="E701" s="48"/>
      <c r="F701" s="163"/>
      <c r="G701" s="48"/>
      <c r="H701" s="48"/>
      <c r="I701" s="54"/>
    </row>
    <row r="702" spans="1:9" ht="11.25" customHeight="1" x14ac:dyDescent="0.2">
      <c r="A702" s="54"/>
      <c r="B702" s="54"/>
      <c r="C702" s="48"/>
      <c r="D702" s="48"/>
      <c r="E702" s="48"/>
      <c r="F702" s="163"/>
      <c r="G702" s="48"/>
      <c r="H702" s="48"/>
      <c r="I702" s="54"/>
    </row>
    <row r="703" spans="1:9" ht="11.25" customHeight="1" x14ac:dyDescent="0.2">
      <c r="A703" s="54"/>
      <c r="B703" s="54"/>
      <c r="C703" s="48"/>
      <c r="D703" s="48"/>
      <c r="E703" s="48"/>
      <c r="F703" s="163"/>
      <c r="G703" s="48"/>
      <c r="H703" s="48"/>
      <c r="I703" s="54"/>
    </row>
    <row r="704" spans="1:9" ht="11.25" customHeight="1" x14ac:dyDescent="0.2">
      <c r="A704" s="54"/>
      <c r="B704" s="54"/>
      <c r="C704" s="48"/>
      <c r="D704" s="48"/>
      <c r="E704" s="48"/>
      <c r="F704" s="163"/>
      <c r="G704" s="48"/>
      <c r="H704" s="48"/>
      <c r="I704" s="54"/>
    </row>
    <row r="705" spans="1:9" ht="11.25" customHeight="1" x14ac:dyDescent="0.2">
      <c r="A705" s="54"/>
      <c r="B705" s="54"/>
      <c r="C705" s="48"/>
      <c r="D705" s="48"/>
      <c r="E705" s="48"/>
      <c r="F705" s="163"/>
      <c r="G705" s="48"/>
      <c r="H705" s="48"/>
      <c r="I705" s="54"/>
    </row>
    <row r="706" spans="1:9" ht="11.25" customHeight="1" x14ac:dyDescent="0.2">
      <c r="A706" s="54"/>
      <c r="B706" s="54"/>
      <c r="C706" s="48"/>
      <c r="D706" s="48"/>
      <c r="E706" s="48"/>
      <c r="F706" s="163"/>
      <c r="G706" s="48"/>
      <c r="H706" s="48"/>
      <c r="I706" s="54"/>
    </row>
    <row r="707" spans="1:9" ht="11.25" customHeight="1" x14ac:dyDescent="0.2">
      <c r="A707" s="54"/>
      <c r="B707" s="54"/>
      <c r="C707" s="48"/>
      <c r="D707" s="48"/>
      <c r="E707" s="48"/>
      <c r="F707" s="163"/>
      <c r="G707" s="48"/>
      <c r="H707" s="48"/>
      <c r="I707" s="54"/>
    </row>
    <row r="708" spans="1:9" ht="11.25" customHeight="1" x14ac:dyDescent="0.2">
      <c r="A708" s="54"/>
      <c r="B708" s="54"/>
      <c r="C708" s="48"/>
      <c r="D708" s="48"/>
      <c r="E708" s="48"/>
      <c r="F708" s="163"/>
      <c r="G708" s="48"/>
      <c r="H708" s="48"/>
      <c r="I708" s="54"/>
    </row>
    <row r="709" spans="1:9" ht="11.25" customHeight="1" x14ac:dyDescent="0.2">
      <c r="A709" s="54"/>
      <c r="B709" s="54"/>
      <c r="C709" s="48"/>
      <c r="D709" s="48"/>
      <c r="E709" s="48"/>
      <c r="F709" s="163"/>
      <c r="G709" s="48"/>
      <c r="H709" s="48"/>
      <c r="I709" s="54"/>
    </row>
    <row r="710" spans="1:9" ht="11.25" customHeight="1" x14ac:dyDescent="0.2">
      <c r="A710" s="54"/>
      <c r="B710" s="54"/>
      <c r="C710" s="48"/>
      <c r="D710" s="48"/>
      <c r="E710" s="48"/>
      <c r="F710" s="163"/>
      <c r="G710" s="48"/>
      <c r="H710" s="48"/>
      <c r="I710" s="54"/>
    </row>
    <row r="711" spans="1:9" ht="11.25" customHeight="1" x14ac:dyDescent="0.2">
      <c r="A711" s="54"/>
      <c r="B711" s="54"/>
      <c r="C711" s="48"/>
      <c r="D711" s="48"/>
      <c r="E711" s="48"/>
      <c r="F711" s="163"/>
      <c r="G711" s="48"/>
      <c r="H711" s="48"/>
      <c r="I711" s="54"/>
    </row>
    <row r="712" spans="1:9" ht="11.25" customHeight="1" x14ac:dyDescent="0.2">
      <c r="A712" s="54"/>
      <c r="B712" s="54"/>
      <c r="C712" s="48"/>
      <c r="D712" s="48"/>
      <c r="E712" s="48"/>
      <c r="F712" s="163"/>
      <c r="G712" s="48"/>
      <c r="H712" s="48"/>
      <c r="I712" s="54"/>
    </row>
    <row r="713" spans="1:9" ht="11.25" customHeight="1" x14ac:dyDescent="0.2">
      <c r="A713" s="54"/>
      <c r="B713" s="54"/>
      <c r="C713" s="48"/>
      <c r="D713" s="48"/>
      <c r="E713" s="48"/>
      <c r="F713" s="163"/>
      <c r="G713" s="48"/>
      <c r="H713" s="48"/>
      <c r="I713" s="54"/>
    </row>
    <row r="714" spans="1:9" ht="11.25" customHeight="1" x14ac:dyDescent="0.2">
      <c r="A714" s="54"/>
      <c r="B714" s="54"/>
      <c r="C714" s="48"/>
      <c r="D714" s="48"/>
      <c r="E714" s="48"/>
      <c r="F714" s="163"/>
      <c r="G714" s="48"/>
      <c r="H714" s="48"/>
      <c r="I714" s="54"/>
    </row>
    <row r="715" spans="1:9" ht="11.25" customHeight="1" x14ac:dyDescent="0.2">
      <c r="A715" s="54"/>
      <c r="B715" s="54"/>
      <c r="C715" s="48"/>
      <c r="D715" s="48"/>
      <c r="E715" s="48"/>
      <c r="F715" s="163"/>
      <c r="G715" s="48"/>
      <c r="H715" s="48"/>
      <c r="I715" s="54"/>
    </row>
    <row r="716" spans="1:9" ht="11.25" customHeight="1" x14ac:dyDescent="0.2">
      <c r="A716" s="54"/>
      <c r="B716" s="54"/>
      <c r="C716" s="48"/>
      <c r="D716" s="48"/>
      <c r="E716" s="48"/>
      <c r="F716" s="163"/>
      <c r="G716" s="48"/>
      <c r="H716" s="48"/>
      <c r="I716" s="54"/>
    </row>
    <row r="717" spans="1:9" ht="11.25" customHeight="1" x14ac:dyDescent="0.2">
      <c r="A717" s="54"/>
      <c r="B717" s="54"/>
      <c r="C717" s="48"/>
      <c r="D717" s="48"/>
      <c r="E717" s="48"/>
      <c r="F717" s="163"/>
      <c r="G717" s="48"/>
      <c r="H717" s="48"/>
      <c r="I717" s="54"/>
    </row>
    <row r="718" spans="1:9" ht="11.25" customHeight="1" x14ac:dyDescent="0.2">
      <c r="A718" s="54"/>
      <c r="B718" s="54"/>
      <c r="C718" s="48"/>
      <c r="D718" s="48"/>
      <c r="E718" s="48"/>
      <c r="F718" s="163"/>
      <c r="G718" s="48"/>
      <c r="H718" s="48"/>
      <c r="I718" s="54"/>
    </row>
    <row r="719" spans="1:9" ht="11.25" customHeight="1" x14ac:dyDescent="0.2">
      <c r="A719" s="54"/>
      <c r="B719" s="54"/>
      <c r="C719" s="48"/>
      <c r="D719" s="48"/>
      <c r="E719" s="48"/>
      <c r="F719" s="163"/>
      <c r="G719" s="48"/>
      <c r="H719" s="48"/>
      <c r="I719" s="54"/>
    </row>
    <row r="720" spans="1:9" ht="11.25" customHeight="1" x14ac:dyDescent="0.2">
      <c r="A720" s="54"/>
      <c r="B720" s="54"/>
      <c r="C720" s="48"/>
      <c r="D720" s="48"/>
      <c r="E720" s="48"/>
      <c r="F720" s="163"/>
      <c r="G720" s="48"/>
      <c r="H720" s="48"/>
      <c r="I720" s="54"/>
    </row>
    <row r="721" spans="1:9" ht="11.25" customHeight="1" x14ac:dyDescent="0.2">
      <c r="A721" s="54"/>
      <c r="B721" s="54"/>
      <c r="C721" s="48"/>
      <c r="D721" s="48"/>
      <c r="E721" s="48"/>
      <c r="F721" s="163"/>
      <c r="G721" s="48"/>
      <c r="H721" s="48"/>
      <c r="I721" s="54"/>
    </row>
    <row r="722" spans="1:9" ht="11.25" customHeight="1" x14ac:dyDescent="0.2">
      <c r="A722" s="54"/>
      <c r="B722" s="54"/>
      <c r="C722" s="48"/>
      <c r="D722" s="48"/>
      <c r="E722" s="48"/>
      <c r="F722" s="163"/>
      <c r="G722" s="48"/>
      <c r="H722" s="48"/>
      <c r="I722" s="54"/>
    </row>
    <row r="723" spans="1:9" ht="11.25" customHeight="1" x14ac:dyDescent="0.2">
      <c r="A723" s="54"/>
      <c r="B723" s="54"/>
      <c r="C723" s="48"/>
      <c r="D723" s="48"/>
      <c r="E723" s="48"/>
      <c r="F723" s="163"/>
      <c r="G723" s="48"/>
      <c r="H723" s="48"/>
      <c r="I723" s="54"/>
    </row>
    <row r="724" spans="1:9" ht="11.25" customHeight="1" x14ac:dyDescent="0.2">
      <c r="A724" s="54"/>
      <c r="B724" s="54"/>
      <c r="C724" s="48"/>
      <c r="D724" s="48"/>
      <c r="E724" s="48"/>
      <c r="F724" s="163"/>
      <c r="G724" s="48"/>
      <c r="H724" s="48"/>
      <c r="I724" s="54"/>
    </row>
    <row r="725" spans="1:9" ht="11.25" customHeight="1" x14ac:dyDescent="0.2">
      <c r="A725" s="54"/>
      <c r="B725" s="54"/>
      <c r="C725" s="48"/>
      <c r="D725" s="48"/>
      <c r="E725" s="48"/>
      <c r="F725" s="163"/>
      <c r="G725" s="48"/>
      <c r="H725" s="48"/>
      <c r="I725" s="54"/>
    </row>
    <row r="726" spans="1:9" ht="11.25" customHeight="1" x14ac:dyDescent="0.2">
      <c r="A726" s="54"/>
      <c r="B726" s="54"/>
      <c r="C726" s="48"/>
      <c r="D726" s="48"/>
      <c r="E726" s="48"/>
      <c r="F726" s="163"/>
      <c r="G726" s="48"/>
      <c r="H726" s="48"/>
      <c r="I726" s="54"/>
    </row>
    <row r="727" spans="1:9" ht="11.25" customHeight="1" x14ac:dyDescent="0.2">
      <c r="A727" s="54"/>
      <c r="B727" s="54"/>
      <c r="C727" s="48"/>
      <c r="D727" s="48"/>
      <c r="E727" s="48"/>
      <c r="F727" s="163"/>
      <c r="G727" s="48"/>
      <c r="H727" s="48"/>
      <c r="I727" s="54"/>
    </row>
    <row r="728" spans="1:9" ht="11.25" customHeight="1" x14ac:dyDescent="0.2">
      <c r="A728" s="54"/>
      <c r="B728" s="54"/>
      <c r="C728" s="48"/>
      <c r="D728" s="48"/>
      <c r="E728" s="48"/>
      <c r="F728" s="163"/>
      <c r="G728" s="48"/>
      <c r="H728" s="48"/>
      <c r="I728" s="54"/>
    </row>
    <row r="729" spans="1:9" ht="11.25" customHeight="1" x14ac:dyDescent="0.2">
      <c r="A729" s="54"/>
      <c r="B729" s="54"/>
      <c r="C729" s="48"/>
      <c r="D729" s="48"/>
      <c r="E729" s="48"/>
      <c r="F729" s="163"/>
      <c r="G729" s="48"/>
      <c r="H729" s="48"/>
      <c r="I729" s="54"/>
    </row>
    <row r="730" spans="1:9" ht="11.25" customHeight="1" x14ac:dyDescent="0.2">
      <c r="A730" s="54"/>
      <c r="B730" s="54"/>
      <c r="C730" s="48"/>
      <c r="D730" s="48"/>
      <c r="E730" s="48"/>
      <c r="F730" s="163"/>
      <c r="G730" s="48"/>
      <c r="H730" s="48"/>
      <c r="I730" s="54"/>
    </row>
    <row r="731" spans="1:9" ht="11.25" customHeight="1" x14ac:dyDescent="0.2">
      <c r="A731" s="54"/>
      <c r="B731" s="54"/>
      <c r="C731" s="48"/>
      <c r="D731" s="48"/>
      <c r="E731" s="48"/>
      <c r="F731" s="163"/>
      <c r="G731" s="48"/>
      <c r="H731" s="48"/>
      <c r="I731" s="54"/>
    </row>
    <row r="732" spans="1:9" ht="11.25" customHeight="1" x14ac:dyDescent="0.2">
      <c r="A732" s="54"/>
      <c r="B732" s="54"/>
      <c r="C732" s="48"/>
      <c r="D732" s="48"/>
      <c r="E732" s="48"/>
      <c r="F732" s="163"/>
      <c r="G732" s="48"/>
      <c r="H732" s="48"/>
      <c r="I732" s="54"/>
    </row>
    <row r="733" spans="1:9" ht="11.25" customHeight="1" x14ac:dyDescent="0.2">
      <c r="A733" s="54"/>
      <c r="B733" s="54"/>
      <c r="C733" s="48"/>
      <c r="D733" s="48"/>
      <c r="E733" s="48"/>
      <c r="F733" s="163"/>
      <c r="G733" s="48"/>
      <c r="H733" s="48"/>
      <c r="I733" s="54"/>
    </row>
    <row r="734" spans="1:9" ht="11.25" customHeight="1" x14ac:dyDescent="0.2">
      <c r="A734" s="54"/>
      <c r="B734" s="54"/>
      <c r="C734" s="48"/>
      <c r="D734" s="48"/>
      <c r="E734" s="48"/>
      <c r="F734" s="163"/>
      <c r="G734" s="48"/>
      <c r="H734" s="48"/>
      <c r="I734" s="54"/>
    </row>
    <row r="735" spans="1:9" ht="11.25" customHeight="1" x14ac:dyDescent="0.2">
      <c r="A735" s="54"/>
      <c r="B735" s="54"/>
      <c r="C735" s="48"/>
      <c r="D735" s="48"/>
      <c r="E735" s="48"/>
      <c r="F735" s="163"/>
      <c r="G735" s="48"/>
      <c r="H735" s="48"/>
      <c r="I735" s="54"/>
    </row>
    <row r="736" spans="1:9" ht="11.25" customHeight="1" x14ac:dyDescent="0.2">
      <c r="A736" s="54"/>
      <c r="B736" s="54"/>
      <c r="C736" s="48"/>
      <c r="D736" s="48"/>
      <c r="E736" s="48"/>
      <c r="F736" s="163"/>
      <c r="G736" s="48"/>
      <c r="H736" s="48"/>
      <c r="I736" s="54"/>
    </row>
    <row r="737" spans="1:9" ht="11.25" customHeight="1" x14ac:dyDescent="0.2">
      <c r="A737" s="54"/>
      <c r="B737" s="54"/>
      <c r="C737" s="48"/>
      <c r="D737" s="48"/>
      <c r="E737" s="48"/>
      <c r="F737" s="163"/>
      <c r="G737" s="48"/>
      <c r="H737" s="48"/>
      <c r="I737" s="54"/>
    </row>
    <row r="738" spans="1:9" ht="11.25" customHeight="1" x14ac:dyDescent="0.2">
      <c r="A738" s="54"/>
      <c r="B738" s="54"/>
      <c r="C738" s="48"/>
      <c r="D738" s="48"/>
      <c r="E738" s="48"/>
      <c r="F738" s="163"/>
      <c r="G738" s="48"/>
      <c r="H738" s="48"/>
      <c r="I738" s="54"/>
    </row>
    <row r="739" spans="1:9" ht="11.25" customHeight="1" x14ac:dyDescent="0.2">
      <c r="A739" s="54"/>
      <c r="B739" s="54"/>
      <c r="C739" s="48"/>
      <c r="D739" s="48"/>
      <c r="E739" s="48"/>
      <c r="F739" s="163"/>
      <c r="G739" s="48"/>
      <c r="H739" s="48"/>
      <c r="I739" s="54"/>
    </row>
    <row r="740" spans="1:9" ht="11.25" customHeight="1" x14ac:dyDescent="0.2">
      <c r="A740" s="54"/>
      <c r="B740" s="54"/>
      <c r="C740" s="48"/>
      <c r="D740" s="48"/>
      <c r="E740" s="48"/>
      <c r="F740" s="163"/>
      <c r="G740" s="48"/>
      <c r="H740" s="48"/>
      <c r="I740" s="54"/>
    </row>
    <row r="741" spans="1:9" ht="11.25" customHeight="1" x14ac:dyDescent="0.2">
      <c r="A741" s="54"/>
      <c r="B741" s="54"/>
      <c r="C741" s="48"/>
      <c r="D741" s="48"/>
      <c r="E741" s="48"/>
      <c r="F741" s="163"/>
      <c r="G741" s="48"/>
      <c r="H741" s="48"/>
      <c r="I741" s="54"/>
    </row>
    <row r="742" spans="1:9" ht="11.25" customHeight="1" x14ac:dyDescent="0.2">
      <c r="A742" s="54"/>
      <c r="B742" s="54"/>
      <c r="C742" s="48"/>
      <c r="D742" s="48"/>
      <c r="E742" s="48"/>
      <c r="F742" s="163"/>
      <c r="G742" s="48"/>
      <c r="H742" s="48"/>
      <c r="I742" s="54"/>
    </row>
    <row r="743" spans="1:9" ht="11.25" customHeight="1" x14ac:dyDescent="0.2">
      <c r="A743" s="54"/>
      <c r="B743" s="54"/>
      <c r="C743" s="48"/>
      <c r="D743" s="48"/>
      <c r="E743" s="48"/>
      <c r="F743" s="163"/>
      <c r="G743" s="48"/>
      <c r="H743" s="48"/>
      <c r="I743" s="54"/>
    </row>
    <row r="744" spans="1:9" ht="11.25" customHeight="1" x14ac:dyDescent="0.2">
      <c r="A744" s="54"/>
      <c r="B744" s="54"/>
      <c r="C744" s="48"/>
      <c r="D744" s="48"/>
      <c r="E744" s="48"/>
      <c r="F744" s="163"/>
      <c r="G744" s="48"/>
      <c r="H744" s="48"/>
      <c r="I744" s="54"/>
    </row>
    <row r="745" spans="1:9" ht="11.25" customHeight="1" x14ac:dyDescent="0.2">
      <c r="A745" s="54"/>
      <c r="B745" s="54"/>
      <c r="C745" s="48"/>
      <c r="D745" s="48"/>
      <c r="E745" s="48"/>
      <c r="F745" s="163"/>
      <c r="G745" s="48"/>
      <c r="H745" s="48"/>
      <c r="I745" s="54"/>
    </row>
    <row r="746" spans="1:9" ht="11.25" customHeight="1" x14ac:dyDescent="0.2">
      <c r="A746" s="54"/>
      <c r="B746" s="54"/>
      <c r="C746" s="48"/>
      <c r="D746" s="48"/>
      <c r="E746" s="48"/>
      <c r="F746" s="163"/>
      <c r="G746" s="48"/>
      <c r="H746" s="48"/>
      <c r="I746" s="54"/>
    </row>
    <row r="747" spans="1:9" ht="11.25" customHeight="1" x14ac:dyDescent="0.2">
      <c r="A747" s="54"/>
      <c r="B747" s="54"/>
      <c r="C747" s="48"/>
      <c r="D747" s="48"/>
      <c r="E747" s="48"/>
      <c r="F747" s="163"/>
      <c r="G747" s="48"/>
      <c r="H747" s="48"/>
      <c r="I747" s="54"/>
    </row>
    <row r="748" spans="1:9" ht="11.25" customHeight="1" x14ac:dyDescent="0.2">
      <c r="A748" s="54"/>
      <c r="B748" s="54"/>
      <c r="C748" s="48"/>
      <c r="D748" s="48"/>
      <c r="E748" s="48"/>
      <c r="F748" s="163"/>
      <c r="G748" s="48"/>
      <c r="H748" s="48"/>
      <c r="I748" s="54"/>
    </row>
    <row r="749" spans="1:9" ht="11.25" customHeight="1" x14ac:dyDescent="0.2">
      <c r="A749" s="54"/>
      <c r="B749" s="54"/>
      <c r="C749" s="48"/>
      <c r="D749" s="48"/>
      <c r="E749" s="48"/>
      <c r="F749" s="163"/>
      <c r="G749" s="48"/>
      <c r="H749" s="48"/>
      <c r="I749" s="54"/>
    </row>
    <row r="750" spans="1:9" ht="11.25" customHeight="1" x14ac:dyDescent="0.2">
      <c r="A750" s="54"/>
      <c r="B750" s="54"/>
      <c r="C750" s="48"/>
      <c r="D750" s="48"/>
      <c r="E750" s="48"/>
      <c r="F750" s="163"/>
      <c r="G750" s="48"/>
      <c r="H750" s="48"/>
      <c r="I750" s="54"/>
    </row>
    <row r="751" spans="1:9" ht="11.25" customHeight="1" x14ac:dyDescent="0.2">
      <c r="A751" s="54"/>
      <c r="B751" s="54"/>
      <c r="C751" s="48"/>
      <c r="D751" s="48"/>
      <c r="E751" s="48"/>
      <c r="F751" s="163"/>
      <c r="G751" s="48"/>
      <c r="H751" s="48"/>
      <c r="I751" s="54"/>
    </row>
    <row r="752" spans="1:9" ht="11.25" customHeight="1" x14ac:dyDescent="0.2">
      <c r="A752" s="54"/>
      <c r="B752" s="54"/>
      <c r="C752" s="48"/>
      <c r="D752" s="48"/>
      <c r="E752" s="48"/>
      <c r="F752" s="163"/>
      <c r="G752" s="48"/>
      <c r="H752" s="48"/>
      <c r="I752" s="54"/>
    </row>
    <row r="753" spans="1:9" ht="11.25" customHeight="1" x14ac:dyDescent="0.2">
      <c r="A753" s="54"/>
      <c r="B753" s="54"/>
      <c r="C753" s="48"/>
      <c r="D753" s="48"/>
      <c r="E753" s="48"/>
      <c r="F753" s="163"/>
      <c r="G753" s="48"/>
      <c r="H753" s="48"/>
      <c r="I753" s="54"/>
    </row>
    <row r="754" spans="1:9" ht="11.25" customHeight="1" x14ac:dyDescent="0.2">
      <c r="A754" s="54"/>
      <c r="B754" s="54"/>
      <c r="C754" s="48"/>
      <c r="D754" s="48"/>
      <c r="E754" s="48"/>
      <c r="F754" s="163"/>
      <c r="G754" s="48"/>
      <c r="H754" s="48"/>
      <c r="I754" s="54"/>
    </row>
    <row r="755" spans="1:9" ht="11.25" customHeight="1" x14ac:dyDescent="0.2">
      <c r="A755" s="54"/>
      <c r="B755" s="54"/>
      <c r="C755" s="48"/>
      <c r="D755" s="48"/>
      <c r="E755" s="48"/>
      <c r="F755" s="163"/>
      <c r="G755" s="48"/>
      <c r="H755" s="48"/>
      <c r="I755" s="54"/>
    </row>
    <row r="756" spans="1:9" ht="11.25" customHeight="1" x14ac:dyDescent="0.2">
      <c r="A756" s="54"/>
      <c r="B756" s="54"/>
      <c r="C756" s="48"/>
      <c r="D756" s="48"/>
      <c r="E756" s="48"/>
      <c r="F756" s="163"/>
      <c r="G756" s="48"/>
      <c r="H756" s="48"/>
      <c r="I756" s="54"/>
    </row>
    <row r="757" spans="1:9" ht="11.25" customHeight="1" x14ac:dyDescent="0.2">
      <c r="A757" s="54"/>
      <c r="B757" s="54"/>
      <c r="C757" s="48"/>
      <c r="D757" s="48"/>
      <c r="E757" s="48"/>
      <c r="F757" s="163"/>
      <c r="G757" s="48"/>
      <c r="H757" s="48"/>
      <c r="I757" s="54"/>
    </row>
    <row r="758" spans="1:9" ht="11.25" customHeight="1" x14ac:dyDescent="0.2">
      <c r="A758" s="54"/>
      <c r="B758" s="54"/>
      <c r="C758" s="48"/>
      <c r="D758" s="48"/>
      <c r="E758" s="48"/>
      <c r="F758" s="163"/>
      <c r="G758" s="48"/>
      <c r="H758" s="48"/>
      <c r="I758" s="54"/>
    </row>
    <row r="759" spans="1:9" ht="11.25" customHeight="1" x14ac:dyDescent="0.2">
      <c r="A759" s="54"/>
      <c r="B759" s="54"/>
      <c r="C759" s="48"/>
      <c r="D759" s="48"/>
      <c r="E759" s="48"/>
      <c r="F759" s="163"/>
      <c r="G759" s="48"/>
      <c r="H759" s="48"/>
      <c r="I759" s="54"/>
    </row>
    <row r="760" spans="1:9" ht="11.25" customHeight="1" x14ac:dyDescent="0.2">
      <c r="A760" s="54"/>
      <c r="B760" s="54"/>
      <c r="C760" s="48"/>
      <c r="D760" s="48"/>
      <c r="E760" s="48"/>
      <c r="F760" s="163"/>
      <c r="G760" s="48"/>
      <c r="H760" s="48"/>
      <c r="I760" s="54"/>
    </row>
    <row r="761" spans="1:9" ht="11.25" customHeight="1" x14ac:dyDescent="0.2">
      <c r="A761" s="54"/>
      <c r="B761" s="54"/>
      <c r="C761" s="48"/>
      <c r="D761" s="48"/>
      <c r="E761" s="48"/>
      <c r="F761" s="163"/>
      <c r="G761" s="48"/>
      <c r="H761" s="48"/>
      <c r="I761" s="54"/>
    </row>
    <row r="762" spans="1:9" ht="11.25" customHeight="1" x14ac:dyDescent="0.2">
      <c r="A762" s="54"/>
      <c r="B762" s="54"/>
      <c r="C762" s="48"/>
      <c r="D762" s="48"/>
      <c r="E762" s="48"/>
      <c r="F762" s="163"/>
      <c r="G762" s="48"/>
      <c r="H762" s="48"/>
      <c r="I762" s="54"/>
    </row>
    <row r="763" spans="1:9" ht="11.25" customHeight="1" x14ac:dyDescent="0.2">
      <c r="A763" s="54"/>
      <c r="B763" s="54"/>
      <c r="C763" s="48"/>
      <c r="D763" s="48"/>
      <c r="E763" s="48"/>
      <c r="F763" s="163"/>
      <c r="G763" s="48"/>
      <c r="H763" s="48"/>
      <c r="I763" s="54"/>
    </row>
    <row r="764" spans="1:9" ht="11.25" customHeight="1" x14ac:dyDescent="0.2">
      <c r="A764" s="54"/>
      <c r="B764" s="54"/>
      <c r="C764" s="48"/>
      <c r="D764" s="48"/>
      <c r="E764" s="48"/>
      <c r="F764" s="163"/>
      <c r="G764" s="48"/>
      <c r="H764" s="48"/>
      <c r="I764" s="54"/>
    </row>
    <row r="765" spans="1:9" ht="11.25" customHeight="1" x14ac:dyDescent="0.2">
      <c r="A765" s="54"/>
      <c r="B765" s="54"/>
      <c r="C765" s="48"/>
      <c r="D765" s="48"/>
      <c r="E765" s="48"/>
      <c r="F765" s="163"/>
      <c r="G765" s="48"/>
      <c r="H765" s="48"/>
      <c r="I765" s="54"/>
    </row>
    <row r="766" spans="1:9" ht="11.25" customHeight="1" x14ac:dyDescent="0.2">
      <c r="A766" s="54"/>
      <c r="B766" s="54"/>
      <c r="C766" s="48"/>
      <c r="D766" s="48"/>
      <c r="E766" s="48"/>
      <c r="F766" s="163"/>
      <c r="G766" s="48"/>
      <c r="H766" s="48"/>
      <c r="I766" s="54"/>
    </row>
    <row r="767" spans="1:9" ht="11.25" customHeight="1" x14ac:dyDescent="0.2">
      <c r="A767" s="54"/>
      <c r="B767" s="54"/>
      <c r="C767" s="48"/>
      <c r="D767" s="48"/>
      <c r="E767" s="48"/>
      <c r="F767" s="163"/>
      <c r="G767" s="48"/>
      <c r="H767" s="48"/>
      <c r="I767" s="54"/>
    </row>
    <row r="768" spans="1:9" ht="11.25" customHeight="1" x14ac:dyDescent="0.2">
      <c r="A768" s="54"/>
      <c r="B768" s="54"/>
      <c r="C768" s="48"/>
      <c r="D768" s="48"/>
      <c r="E768" s="48"/>
      <c r="F768" s="163"/>
      <c r="G768" s="48"/>
      <c r="H768" s="48"/>
      <c r="I768" s="54"/>
    </row>
    <row r="769" spans="1:9" ht="11.25" customHeight="1" x14ac:dyDescent="0.2">
      <c r="A769" s="54"/>
      <c r="B769" s="54"/>
      <c r="C769" s="48"/>
      <c r="D769" s="48"/>
      <c r="E769" s="48"/>
      <c r="F769" s="163"/>
      <c r="G769" s="48"/>
      <c r="H769" s="48"/>
      <c r="I769" s="54"/>
    </row>
    <row r="770" spans="1:9" ht="11.25" customHeight="1" x14ac:dyDescent="0.2">
      <c r="A770" s="54"/>
      <c r="B770" s="54"/>
      <c r="C770" s="48"/>
      <c r="D770" s="48"/>
      <c r="E770" s="48"/>
      <c r="F770" s="163"/>
      <c r="G770" s="48"/>
      <c r="H770" s="48"/>
      <c r="I770" s="54"/>
    </row>
    <row r="771" spans="1:9" ht="11.25" customHeight="1" x14ac:dyDescent="0.2">
      <c r="A771" s="54"/>
      <c r="B771" s="54"/>
      <c r="C771" s="48"/>
      <c r="D771" s="48"/>
      <c r="E771" s="48"/>
      <c r="F771" s="163"/>
      <c r="G771" s="48"/>
      <c r="H771" s="48"/>
      <c r="I771" s="54"/>
    </row>
    <row r="772" spans="1:9" ht="11.25" customHeight="1" x14ac:dyDescent="0.2">
      <c r="A772" s="54"/>
      <c r="B772" s="54"/>
      <c r="C772" s="48"/>
      <c r="D772" s="48"/>
      <c r="E772" s="48"/>
      <c r="F772" s="163"/>
      <c r="G772" s="48"/>
      <c r="H772" s="48"/>
      <c r="I772" s="54"/>
    </row>
    <row r="773" spans="1:9" ht="11.25" customHeight="1" x14ac:dyDescent="0.2">
      <c r="A773" s="54"/>
      <c r="B773" s="54"/>
      <c r="C773" s="48"/>
      <c r="D773" s="48"/>
      <c r="E773" s="48"/>
      <c r="F773" s="163"/>
      <c r="G773" s="48"/>
      <c r="H773" s="48"/>
      <c r="I773" s="54"/>
    </row>
    <row r="774" spans="1:9" ht="11.25" customHeight="1" x14ac:dyDescent="0.2">
      <c r="A774" s="54"/>
      <c r="B774" s="54"/>
      <c r="C774" s="48"/>
      <c r="D774" s="48"/>
      <c r="E774" s="48"/>
      <c r="F774" s="163"/>
      <c r="G774" s="48"/>
      <c r="H774" s="48"/>
      <c r="I774" s="54"/>
    </row>
    <row r="775" spans="1:9" ht="11.25" customHeight="1" x14ac:dyDescent="0.2">
      <c r="A775" s="54"/>
      <c r="B775" s="54"/>
      <c r="C775" s="48"/>
      <c r="D775" s="48"/>
      <c r="E775" s="48"/>
      <c r="F775" s="163"/>
      <c r="G775" s="48"/>
      <c r="H775" s="48"/>
      <c r="I775" s="54"/>
    </row>
    <row r="776" spans="1:9" ht="11.25" customHeight="1" x14ac:dyDescent="0.2">
      <c r="A776" s="54"/>
      <c r="B776" s="54"/>
      <c r="C776" s="48"/>
      <c r="D776" s="48"/>
      <c r="E776" s="48"/>
      <c r="F776" s="163"/>
      <c r="G776" s="48"/>
      <c r="H776" s="48"/>
      <c r="I776" s="54"/>
    </row>
    <row r="777" spans="1:9" ht="11.25" customHeight="1" x14ac:dyDescent="0.2">
      <c r="A777" s="54"/>
      <c r="B777" s="54"/>
      <c r="C777" s="48"/>
      <c r="D777" s="48"/>
      <c r="E777" s="48"/>
      <c r="F777" s="163"/>
      <c r="G777" s="48"/>
      <c r="H777" s="48"/>
      <c r="I777" s="54"/>
    </row>
    <row r="778" spans="1:9" ht="11.25" customHeight="1" x14ac:dyDescent="0.2">
      <c r="A778" s="54"/>
      <c r="B778" s="54"/>
      <c r="C778" s="48"/>
      <c r="D778" s="48"/>
      <c r="E778" s="48"/>
      <c r="F778" s="163"/>
      <c r="G778" s="48"/>
      <c r="H778" s="48"/>
      <c r="I778" s="54"/>
    </row>
    <row r="779" spans="1:9" ht="11.25" customHeight="1" x14ac:dyDescent="0.2">
      <c r="A779" s="54"/>
      <c r="B779" s="54"/>
      <c r="C779" s="48"/>
      <c r="D779" s="48"/>
      <c r="E779" s="48"/>
      <c r="F779" s="163"/>
      <c r="G779" s="48"/>
      <c r="H779" s="48"/>
      <c r="I779" s="54"/>
    </row>
    <row r="780" spans="1:9" ht="11.25" customHeight="1" x14ac:dyDescent="0.2">
      <c r="A780" s="54"/>
      <c r="B780" s="54"/>
      <c r="C780" s="48"/>
      <c r="D780" s="48"/>
      <c r="E780" s="48"/>
      <c r="F780" s="163"/>
      <c r="G780" s="48"/>
      <c r="H780" s="48"/>
      <c r="I780" s="54"/>
    </row>
    <row r="781" spans="1:9" ht="11.25" customHeight="1" x14ac:dyDescent="0.2">
      <c r="A781" s="54"/>
      <c r="B781" s="54"/>
      <c r="C781" s="48"/>
      <c r="D781" s="48"/>
      <c r="E781" s="48"/>
      <c r="F781" s="163"/>
      <c r="G781" s="48"/>
      <c r="H781" s="48"/>
      <c r="I781" s="54"/>
    </row>
    <row r="782" spans="1:9" ht="11.25" customHeight="1" x14ac:dyDescent="0.2">
      <c r="A782" s="54"/>
      <c r="B782" s="54"/>
      <c r="C782" s="48"/>
      <c r="D782" s="48"/>
      <c r="E782" s="48"/>
      <c r="F782" s="163"/>
      <c r="G782" s="48"/>
      <c r="H782" s="48"/>
      <c r="I782" s="54"/>
    </row>
    <row r="783" spans="1:9" ht="11.25" customHeight="1" x14ac:dyDescent="0.2">
      <c r="A783" s="54"/>
      <c r="B783" s="54"/>
      <c r="C783" s="48"/>
      <c r="D783" s="48"/>
      <c r="E783" s="48"/>
      <c r="F783" s="163"/>
      <c r="G783" s="48"/>
      <c r="H783" s="48"/>
      <c r="I783" s="54"/>
    </row>
    <row r="784" spans="1:9" ht="11.25" customHeight="1" x14ac:dyDescent="0.2">
      <c r="A784" s="54"/>
      <c r="B784" s="54"/>
      <c r="C784" s="48"/>
      <c r="D784" s="48"/>
      <c r="E784" s="48"/>
      <c r="F784" s="163"/>
      <c r="G784" s="48"/>
      <c r="H784" s="48"/>
      <c r="I784" s="54"/>
    </row>
    <row r="785" spans="1:9" ht="11.25" customHeight="1" x14ac:dyDescent="0.2">
      <c r="A785" s="54"/>
      <c r="B785" s="54"/>
      <c r="C785" s="48"/>
      <c r="D785" s="48"/>
      <c r="E785" s="48"/>
      <c r="F785" s="163"/>
      <c r="G785" s="48"/>
      <c r="H785" s="48"/>
      <c r="I785" s="54"/>
    </row>
    <row r="786" spans="1:9" ht="11.25" customHeight="1" x14ac:dyDescent="0.2">
      <c r="A786" s="54"/>
      <c r="B786" s="54"/>
      <c r="C786" s="48"/>
      <c r="D786" s="48"/>
      <c r="E786" s="48"/>
      <c r="F786" s="163"/>
      <c r="G786" s="48"/>
      <c r="H786" s="48"/>
      <c r="I786" s="54"/>
    </row>
    <row r="787" spans="1:9" ht="11.25" customHeight="1" x14ac:dyDescent="0.2">
      <c r="A787" s="54"/>
      <c r="B787" s="54"/>
      <c r="C787" s="48"/>
      <c r="D787" s="48"/>
      <c r="E787" s="48"/>
      <c r="F787" s="163"/>
      <c r="G787" s="48"/>
      <c r="H787" s="48"/>
      <c r="I787" s="54"/>
    </row>
    <row r="788" spans="1:9" ht="11.25" customHeight="1" x14ac:dyDescent="0.2">
      <c r="A788" s="54"/>
      <c r="B788" s="54"/>
      <c r="C788" s="48"/>
      <c r="D788" s="48"/>
      <c r="E788" s="48"/>
      <c r="F788" s="163"/>
      <c r="G788" s="48"/>
      <c r="H788" s="48"/>
      <c r="I788" s="54"/>
    </row>
    <row r="789" spans="1:9" ht="11.25" customHeight="1" x14ac:dyDescent="0.2">
      <c r="A789" s="54"/>
      <c r="B789" s="54"/>
      <c r="C789" s="48"/>
      <c r="D789" s="48"/>
      <c r="E789" s="48"/>
      <c r="F789" s="163"/>
      <c r="G789" s="48"/>
      <c r="H789" s="48"/>
      <c r="I789" s="54"/>
    </row>
    <row r="790" spans="1:9" ht="11.25" customHeight="1" x14ac:dyDescent="0.2">
      <c r="A790" s="54"/>
      <c r="B790" s="54"/>
      <c r="C790" s="48"/>
      <c r="D790" s="48"/>
      <c r="E790" s="48"/>
      <c r="F790" s="163"/>
      <c r="G790" s="48"/>
      <c r="H790" s="48"/>
      <c r="I790" s="54"/>
    </row>
    <row r="791" spans="1:9" ht="11.25" customHeight="1" x14ac:dyDescent="0.2">
      <c r="A791" s="54"/>
      <c r="B791" s="54"/>
      <c r="C791" s="48"/>
      <c r="D791" s="48"/>
      <c r="E791" s="48"/>
      <c r="F791" s="163"/>
      <c r="G791" s="48"/>
      <c r="H791" s="48"/>
      <c r="I791" s="54"/>
    </row>
    <row r="792" spans="1:9" ht="11.25" customHeight="1" x14ac:dyDescent="0.2">
      <c r="A792" s="54"/>
      <c r="B792" s="54"/>
      <c r="C792" s="48"/>
      <c r="D792" s="48"/>
      <c r="E792" s="48"/>
      <c r="F792" s="163"/>
      <c r="G792" s="48"/>
      <c r="H792" s="48"/>
      <c r="I792" s="54"/>
    </row>
    <row r="793" spans="1:9" ht="11.25" customHeight="1" x14ac:dyDescent="0.2">
      <c r="A793" s="54"/>
      <c r="B793" s="54"/>
      <c r="C793" s="48"/>
      <c r="D793" s="48"/>
      <c r="E793" s="48"/>
      <c r="F793" s="163"/>
      <c r="G793" s="48"/>
      <c r="H793" s="48"/>
      <c r="I793" s="54"/>
    </row>
    <row r="794" spans="1:9" ht="11.25" customHeight="1" x14ac:dyDescent="0.2">
      <c r="A794" s="54"/>
      <c r="B794" s="54"/>
      <c r="C794" s="48"/>
      <c r="D794" s="48"/>
      <c r="E794" s="48"/>
      <c r="F794" s="163"/>
      <c r="G794" s="48"/>
      <c r="H794" s="48"/>
      <c r="I794" s="54"/>
    </row>
    <row r="795" spans="1:9" ht="11.25" customHeight="1" x14ac:dyDescent="0.2">
      <c r="A795" s="54"/>
      <c r="B795" s="54"/>
      <c r="C795" s="48"/>
      <c r="D795" s="48"/>
      <c r="E795" s="48"/>
      <c r="F795" s="163"/>
      <c r="G795" s="48"/>
      <c r="H795" s="48"/>
      <c r="I795" s="54"/>
    </row>
    <row r="796" spans="1:9" ht="11.25" customHeight="1" x14ac:dyDescent="0.2">
      <c r="A796" s="54"/>
      <c r="B796" s="54"/>
      <c r="C796" s="48"/>
      <c r="D796" s="48"/>
      <c r="E796" s="48"/>
      <c r="F796" s="163"/>
      <c r="G796" s="48"/>
      <c r="H796" s="48"/>
      <c r="I796" s="54"/>
    </row>
    <row r="797" spans="1:9" ht="11.25" customHeight="1" x14ac:dyDescent="0.2">
      <c r="A797" s="54"/>
      <c r="B797" s="54"/>
      <c r="C797" s="48"/>
      <c r="D797" s="48"/>
      <c r="E797" s="48"/>
      <c r="F797" s="163"/>
      <c r="G797" s="48"/>
      <c r="H797" s="48"/>
      <c r="I797" s="54"/>
    </row>
    <row r="798" spans="1:9" ht="11.25" customHeight="1" x14ac:dyDescent="0.2">
      <c r="A798" s="54"/>
      <c r="B798" s="54"/>
      <c r="C798" s="48"/>
      <c r="D798" s="48"/>
      <c r="E798" s="48"/>
      <c r="F798" s="163"/>
      <c r="G798" s="48"/>
      <c r="H798" s="48"/>
      <c r="I798" s="54"/>
    </row>
    <row r="799" spans="1:9" ht="11.25" customHeight="1" x14ac:dyDescent="0.2">
      <c r="A799" s="54"/>
      <c r="B799" s="54"/>
      <c r="C799" s="48"/>
      <c r="D799" s="48"/>
      <c r="E799" s="48"/>
      <c r="F799" s="163"/>
      <c r="G799" s="48"/>
      <c r="H799" s="48"/>
      <c r="I799" s="54"/>
    </row>
    <row r="800" spans="1:9" ht="11.25" customHeight="1" x14ac:dyDescent="0.2">
      <c r="A800" s="54"/>
      <c r="B800" s="54"/>
      <c r="C800" s="48"/>
      <c r="D800" s="48"/>
      <c r="E800" s="48"/>
      <c r="F800" s="163"/>
      <c r="G800" s="48"/>
      <c r="H800" s="48"/>
      <c r="I800" s="54"/>
    </row>
    <row r="801" spans="1:9" ht="11.25" customHeight="1" x14ac:dyDescent="0.2">
      <c r="A801" s="54"/>
      <c r="B801" s="54"/>
      <c r="C801" s="48"/>
      <c r="D801" s="48"/>
      <c r="E801" s="48"/>
      <c r="F801" s="163"/>
      <c r="G801" s="48"/>
      <c r="H801" s="48"/>
      <c r="I801" s="54"/>
    </row>
    <row r="802" spans="1:9" ht="11.25" customHeight="1" x14ac:dyDescent="0.2">
      <c r="A802" s="54"/>
      <c r="B802" s="54"/>
      <c r="C802" s="48"/>
      <c r="D802" s="48"/>
      <c r="E802" s="48"/>
      <c r="F802" s="163"/>
      <c r="G802" s="48"/>
      <c r="H802" s="48"/>
      <c r="I802" s="54"/>
    </row>
    <row r="803" spans="1:9" ht="11.25" customHeight="1" x14ac:dyDescent="0.2">
      <c r="A803" s="54"/>
      <c r="B803" s="54"/>
      <c r="C803" s="48"/>
      <c r="D803" s="48"/>
      <c r="E803" s="48"/>
      <c r="F803" s="163"/>
      <c r="G803" s="48"/>
      <c r="H803" s="48"/>
      <c r="I803" s="54"/>
    </row>
    <row r="804" spans="1:9" ht="11.25" customHeight="1" x14ac:dyDescent="0.2">
      <c r="A804" s="54"/>
      <c r="B804" s="54"/>
      <c r="C804" s="48"/>
      <c r="D804" s="48"/>
      <c r="E804" s="48"/>
      <c r="F804" s="163"/>
      <c r="G804" s="48"/>
      <c r="H804" s="48"/>
      <c r="I804" s="54"/>
    </row>
    <row r="805" spans="1:9" ht="11.25" customHeight="1" x14ac:dyDescent="0.2">
      <c r="A805" s="54"/>
      <c r="B805" s="54"/>
      <c r="C805" s="48"/>
      <c r="D805" s="48"/>
      <c r="E805" s="48"/>
      <c r="F805" s="163"/>
      <c r="G805" s="48"/>
      <c r="H805" s="48"/>
      <c r="I805" s="54"/>
    </row>
    <row r="806" spans="1:9" ht="11.25" customHeight="1" x14ac:dyDescent="0.2">
      <c r="A806" s="54"/>
      <c r="B806" s="54"/>
      <c r="C806" s="48"/>
      <c r="D806" s="48"/>
      <c r="E806" s="48"/>
      <c r="F806" s="163"/>
      <c r="G806" s="48"/>
      <c r="H806" s="48"/>
      <c r="I806" s="54"/>
    </row>
    <row r="807" spans="1:9" ht="11.25" customHeight="1" x14ac:dyDescent="0.2">
      <c r="A807" s="54"/>
      <c r="B807" s="54"/>
      <c r="C807" s="48"/>
      <c r="D807" s="48"/>
      <c r="E807" s="48"/>
      <c r="F807" s="163"/>
      <c r="G807" s="48"/>
      <c r="H807" s="48"/>
      <c r="I807" s="54"/>
    </row>
    <row r="808" spans="1:9" ht="11.25" customHeight="1" x14ac:dyDescent="0.2">
      <c r="A808" s="54"/>
      <c r="B808" s="54"/>
      <c r="C808" s="48"/>
      <c r="D808" s="48"/>
      <c r="E808" s="48"/>
      <c r="F808" s="163"/>
      <c r="G808" s="48"/>
      <c r="H808" s="48"/>
      <c r="I808" s="54"/>
    </row>
    <row r="809" spans="1:9" ht="11.25" customHeight="1" x14ac:dyDescent="0.2">
      <c r="A809" s="54"/>
      <c r="B809" s="54"/>
      <c r="C809" s="48"/>
      <c r="D809" s="48"/>
      <c r="E809" s="48"/>
      <c r="F809" s="163"/>
      <c r="G809" s="48"/>
      <c r="H809" s="48"/>
      <c r="I809" s="54"/>
    </row>
    <row r="810" spans="1:9" ht="11.25" customHeight="1" x14ac:dyDescent="0.2">
      <c r="A810" s="54"/>
      <c r="B810" s="54"/>
      <c r="C810" s="48"/>
      <c r="D810" s="48"/>
      <c r="E810" s="48"/>
      <c r="F810" s="163"/>
      <c r="G810" s="48"/>
      <c r="H810" s="48"/>
      <c r="I810" s="54"/>
    </row>
    <row r="811" spans="1:9" ht="11.25" customHeight="1" x14ac:dyDescent="0.2">
      <c r="A811" s="54"/>
      <c r="B811" s="54"/>
      <c r="C811" s="48"/>
      <c r="D811" s="48"/>
      <c r="E811" s="48"/>
      <c r="F811" s="163"/>
      <c r="G811" s="48"/>
      <c r="H811" s="48"/>
      <c r="I811" s="54"/>
    </row>
    <row r="812" spans="1:9" ht="11.25" customHeight="1" x14ac:dyDescent="0.2">
      <c r="A812" s="54"/>
      <c r="B812" s="54"/>
      <c r="C812" s="48"/>
      <c r="D812" s="48"/>
      <c r="E812" s="48"/>
      <c r="F812" s="163"/>
      <c r="G812" s="48"/>
      <c r="H812" s="48"/>
      <c r="I812" s="54"/>
    </row>
    <row r="813" spans="1:9" ht="11.25" customHeight="1" x14ac:dyDescent="0.2">
      <c r="A813" s="54"/>
      <c r="B813" s="54"/>
      <c r="C813" s="48"/>
      <c r="D813" s="48"/>
      <c r="E813" s="48"/>
      <c r="F813" s="163"/>
      <c r="G813" s="48"/>
      <c r="H813" s="48"/>
      <c r="I813" s="54"/>
    </row>
    <row r="814" spans="1:9" ht="11.25" customHeight="1" x14ac:dyDescent="0.2">
      <c r="A814" s="54"/>
      <c r="B814" s="54"/>
      <c r="C814" s="48"/>
      <c r="D814" s="48"/>
      <c r="E814" s="48"/>
      <c r="F814" s="163"/>
      <c r="G814" s="48"/>
      <c r="H814" s="48"/>
      <c r="I814" s="54"/>
    </row>
    <row r="815" spans="1:9" ht="11.25" customHeight="1" x14ac:dyDescent="0.2">
      <c r="A815" s="54"/>
      <c r="B815" s="54"/>
      <c r="C815" s="48"/>
      <c r="D815" s="48"/>
      <c r="E815" s="48"/>
      <c r="F815" s="163"/>
      <c r="G815" s="48"/>
      <c r="H815" s="48"/>
      <c r="I815" s="54"/>
    </row>
    <row r="816" spans="1:9" ht="11.25" customHeight="1" x14ac:dyDescent="0.2">
      <c r="A816" s="54"/>
      <c r="B816" s="54"/>
      <c r="C816" s="48"/>
      <c r="D816" s="48"/>
      <c r="E816" s="48"/>
      <c r="F816" s="163"/>
      <c r="G816" s="48"/>
      <c r="H816" s="48"/>
      <c r="I816" s="54"/>
    </row>
    <row r="817" spans="1:9" ht="11.25" customHeight="1" x14ac:dyDescent="0.2">
      <c r="A817" s="54"/>
      <c r="B817" s="54"/>
      <c r="C817" s="48"/>
      <c r="D817" s="48"/>
      <c r="E817" s="48"/>
      <c r="F817" s="163"/>
      <c r="G817" s="48"/>
      <c r="H817" s="48"/>
      <c r="I817" s="54"/>
    </row>
    <row r="818" spans="1:9" ht="11.25" customHeight="1" x14ac:dyDescent="0.2">
      <c r="A818" s="54"/>
      <c r="B818" s="54"/>
      <c r="C818" s="48"/>
      <c r="D818" s="48"/>
      <c r="E818" s="48"/>
      <c r="F818" s="163"/>
      <c r="G818" s="48"/>
      <c r="H818" s="48"/>
      <c r="I818" s="54"/>
    </row>
    <row r="819" spans="1:9" ht="11.25" customHeight="1" x14ac:dyDescent="0.2">
      <c r="A819" s="54"/>
      <c r="B819" s="54"/>
      <c r="C819" s="48"/>
      <c r="D819" s="48"/>
      <c r="E819" s="48"/>
      <c r="F819" s="163"/>
      <c r="G819" s="48"/>
      <c r="H819" s="48"/>
      <c r="I819" s="54"/>
    </row>
    <row r="820" spans="1:9" ht="11.25" customHeight="1" x14ac:dyDescent="0.2">
      <c r="A820" s="54"/>
      <c r="B820" s="54"/>
      <c r="C820" s="48"/>
      <c r="D820" s="48"/>
      <c r="E820" s="48"/>
      <c r="F820" s="163"/>
      <c r="G820" s="48"/>
      <c r="H820" s="48"/>
      <c r="I820" s="54"/>
    </row>
    <row r="821" spans="1:9" ht="11.25" customHeight="1" x14ac:dyDescent="0.2">
      <c r="A821" s="54"/>
      <c r="B821" s="54"/>
      <c r="C821" s="48"/>
      <c r="D821" s="48"/>
      <c r="E821" s="48"/>
      <c r="F821" s="163"/>
      <c r="G821" s="48"/>
      <c r="H821" s="48"/>
      <c r="I821" s="54"/>
    </row>
    <row r="822" spans="1:9" ht="11.25" customHeight="1" x14ac:dyDescent="0.2">
      <c r="A822" s="54"/>
      <c r="B822" s="54"/>
      <c r="C822" s="48"/>
      <c r="D822" s="48"/>
      <c r="E822" s="48"/>
      <c r="F822" s="163"/>
      <c r="G822" s="48"/>
      <c r="H822" s="48"/>
      <c r="I822" s="54"/>
    </row>
    <row r="823" spans="1:9" ht="11.25" customHeight="1" x14ac:dyDescent="0.2">
      <c r="A823" s="54"/>
      <c r="B823" s="54"/>
      <c r="C823" s="48"/>
      <c r="D823" s="48"/>
      <c r="E823" s="48"/>
      <c r="F823" s="163"/>
      <c r="G823" s="48"/>
      <c r="H823" s="48"/>
      <c r="I823" s="54"/>
    </row>
    <row r="824" spans="1:9" ht="11.25" customHeight="1" x14ac:dyDescent="0.2">
      <c r="A824" s="54"/>
      <c r="B824" s="54"/>
      <c r="C824" s="48"/>
      <c r="D824" s="48"/>
      <c r="E824" s="48"/>
      <c r="F824" s="163"/>
      <c r="G824" s="48"/>
      <c r="H824" s="48"/>
      <c r="I824" s="54"/>
    </row>
    <row r="825" spans="1:9" ht="11.25" customHeight="1" x14ac:dyDescent="0.2">
      <c r="A825" s="54"/>
      <c r="B825" s="54"/>
      <c r="C825" s="48"/>
      <c r="D825" s="48"/>
      <c r="E825" s="48"/>
      <c r="F825" s="163"/>
      <c r="G825" s="48"/>
      <c r="H825" s="48"/>
      <c r="I825" s="54"/>
    </row>
    <row r="826" spans="1:9" ht="11.25" customHeight="1" x14ac:dyDescent="0.2">
      <c r="A826" s="54"/>
      <c r="B826" s="54"/>
      <c r="C826" s="48"/>
      <c r="D826" s="48"/>
      <c r="E826" s="48"/>
      <c r="F826" s="163"/>
      <c r="G826" s="48"/>
      <c r="H826" s="48"/>
      <c r="I826" s="54"/>
    </row>
    <row r="827" spans="1:9" ht="11.25" customHeight="1" x14ac:dyDescent="0.2">
      <c r="A827" s="54"/>
      <c r="B827" s="54"/>
      <c r="C827" s="48"/>
      <c r="D827" s="48"/>
      <c r="E827" s="48"/>
      <c r="F827" s="163"/>
      <c r="G827" s="48"/>
      <c r="H827" s="48"/>
      <c r="I827" s="54"/>
    </row>
    <row r="828" spans="1:9" ht="11.25" customHeight="1" x14ac:dyDescent="0.2">
      <c r="A828" s="54"/>
      <c r="B828" s="54"/>
      <c r="C828" s="48"/>
      <c r="D828" s="48"/>
      <c r="E828" s="48"/>
      <c r="F828" s="163"/>
      <c r="G828" s="48"/>
      <c r="H828" s="48"/>
      <c r="I828" s="54"/>
    </row>
    <row r="829" spans="1:9" ht="11.25" customHeight="1" x14ac:dyDescent="0.2">
      <c r="A829" s="54"/>
      <c r="B829" s="54"/>
      <c r="C829" s="48"/>
      <c r="D829" s="48"/>
      <c r="E829" s="48"/>
      <c r="F829" s="163"/>
      <c r="G829" s="48"/>
      <c r="H829" s="48"/>
      <c r="I829" s="54"/>
    </row>
    <row r="830" spans="1:9" ht="11.25" customHeight="1" x14ac:dyDescent="0.2">
      <c r="A830" s="54"/>
      <c r="B830" s="54"/>
      <c r="C830" s="48"/>
      <c r="D830" s="48"/>
      <c r="E830" s="48"/>
      <c r="F830" s="163"/>
      <c r="G830" s="48"/>
      <c r="H830" s="48"/>
      <c r="I830" s="54"/>
    </row>
    <row r="831" spans="1:9" ht="11.25" customHeight="1" x14ac:dyDescent="0.2">
      <c r="A831" s="54"/>
      <c r="B831" s="54"/>
      <c r="C831" s="48"/>
      <c r="D831" s="48"/>
      <c r="E831" s="48"/>
      <c r="F831" s="163"/>
      <c r="G831" s="48"/>
      <c r="H831" s="48"/>
      <c r="I831" s="54"/>
    </row>
    <row r="832" spans="1:9" ht="11.25" customHeight="1" x14ac:dyDescent="0.2">
      <c r="A832" s="54"/>
      <c r="B832" s="54"/>
      <c r="C832" s="48"/>
      <c r="D832" s="48"/>
      <c r="E832" s="48"/>
      <c r="F832" s="163"/>
      <c r="G832" s="48"/>
      <c r="H832" s="48"/>
      <c r="I832" s="54"/>
    </row>
    <row r="833" spans="1:9" ht="11.25" customHeight="1" x14ac:dyDescent="0.2">
      <c r="A833" s="54"/>
      <c r="B833" s="54"/>
      <c r="C833" s="48"/>
      <c r="D833" s="48"/>
      <c r="E833" s="48"/>
      <c r="F833" s="163"/>
      <c r="G833" s="48"/>
      <c r="H833" s="48"/>
      <c r="I833" s="54"/>
    </row>
    <row r="834" spans="1:9" ht="11.25" customHeight="1" x14ac:dyDescent="0.2">
      <c r="A834" s="54"/>
      <c r="B834" s="54"/>
      <c r="C834" s="48"/>
      <c r="D834" s="48"/>
      <c r="E834" s="48"/>
      <c r="F834" s="163"/>
      <c r="G834" s="48"/>
      <c r="H834" s="48"/>
      <c r="I834" s="54"/>
    </row>
    <row r="835" spans="1:9" ht="11.25" customHeight="1" x14ac:dyDescent="0.2">
      <c r="A835" s="54"/>
      <c r="B835" s="54"/>
      <c r="C835" s="48"/>
      <c r="D835" s="48"/>
      <c r="E835" s="48"/>
      <c r="F835" s="163"/>
      <c r="G835" s="48"/>
      <c r="H835" s="48"/>
      <c r="I835" s="54"/>
    </row>
    <row r="836" spans="1:9" ht="11.25" customHeight="1" x14ac:dyDescent="0.2">
      <c r="A836" s="54"/>
      <c r="B836" s="54"/>
      <c r="C836" s="48"/>
      <c r="D836" s="48"/>
      <c r="E836" s="48"/>
      <c r="F836" s="163"/>
      <c r="G836" s="48"/>
      <c r="H836" s="48"/>
      <c r="I836" s="54"/>
    </row>
    <row r="837" spans="1:9" ht="11.25" customHeight="1" x14ac:dyDescent="0.2">
      <c r="A837" s="54"/>
      <c r="B837" s="54"/>
      <c r="C837" s="48"/>
      <c r="D837" s="48"/>
      <c r="E837" s="48"/>
      <c r="F837" s="163"/>
      <c r="G837" s="48"/>
      <c r="H837" s="48"/>
      <c r="I837" s="54"/>
    </row>
    <row r="838" spans="1:9" ht="11.25" customHeight="1" x14ac:dyDescent="0.2">
      <c r="A838" s="54"/>
      <c r="B838" s="54"/>
      <c r="C838" s="48"/>
      <c r="D838" s="48"/>
      <c r="E838" s="48"/>
      <c r="F838" s="163"/>
      <c r="G838" s="48"/>
      <c r="H838" s="48"/>
      <c r="I838" s="54"/>
    </row>
    <row r="839" spans="1:9" ht="11.25" customHeight="1" x14ac:dyDescent="0.2">
      <c r="A839" s="54"/>
      <c r="B839" s="54"/>
      <c r="C839" s="48"/>
      <c r="D839" s="48"/>
      <c r="E839" s="48"/>
      <c r="F839" s="163"/>
      <c r="G839" s="48"/>
      <c r="H839" s="48"/>
      <c r="I839" s="54"/>
    </row>
    <row r="840" spans="1:9" ht="11.25" customHeight="1" x14ac:dyDescent="0.2">
      <c r="A840" s="54"/>
      <c r="B840" s="54"/>
      <c r="C840" s="48"/>
      <c r="D840" s="48"/>
      <c r="E840" s="48"/>
      <c r="F840" s="163"/>
      <c r="G840" s="48"/>
      <c r="H840" s="48"/>
      <c r="I840" s="54"/>
    </row>
    <row r="841" spans="1:9" ht="11.25" customHeight="1" x14ac:dyDescent="0.2">
      <c r="A841" s="54"/>
      <c r="B841" s="54"/>
      <c r="C841" s="48"/>
      <c r="D841" s="48"/>
      <c r="E841" s="48"/>
      <c r="F841" s="163"/>
      <c r="G841" s="48"/>
      <c r="H841" s="48"/>
      <c r="I841" s="54"/>
    </row>
    <row r="842" spans="1:9" ht="11.25" customHeight="1" x14ac:dyDescent="0.2">
      <c r="A842" s="54"/>
      <c r="B842" s="54"/>
      <c r="C842" s="48"/>
      <c r="D842" s="48"/>
      <c r="E842" s="48"/>
      <c r="F842" s="163"/>
      <c r="G842" s="48"/>
      <c r="H842" s="48"/>
      <c r="I842" s="54"/>
    </row>
    <row r="843" spans="1:9" ht="11.25" customHeight="1" x14ac:dyDescent="0.2">
      <c r="A843" s="54"/>
      <c r="B843" s="54"/>
      <c r="C843" s="48"/>
      <c r="D843" s="48"/>
      <c r="E843" s="48"/>
      <c r="F843" s="163"/>
      <c r="G843" s="48"/>
      <c r="H843" s="48"/>
      <c r="I843" s="54"/>
    </row>
    <row r="844" spans="1:9" ht="11.25" customHeight="1" x14ac:dyDescent="0.2">
      <c r="A844" s="54"/>
      <c r="B844" s="54"/>
      <c r="C844" s="48"/>
      <c r="D844" s="48"/>
      <c r="E844" s="48"/>
      <c r="F844" s="163"/>
      <c r="G844" s="48"/>
      <c r="H844" s="48"/>
      <c r="I844" s="54"/>
    </row>
    <row r="845" spans="1:9" ht="11.25" customHeight="1" x14ac:dyDescent="0.2">
      <c r="A845" s="54"/>
      <c r="B845" s="54"/>
      <c r="C845" s="48"/>
      <c r="D845" s="48"/>
      <c r="E845" s="48"/>
      <c r="F845" s="163"/>
      <c r="G845" s="48"/>
      <c r="H845" s="48"/>
      <c r="I845" s="54"/>
    </row>
    <row r="846" spans="1:9" ht="11.25" customHeight="1" x14ac:dyDescent="0.2">
      <c r="A846" s="54"/>
      <c r="B846" s="54"/>
      <c r="C846" s="48"/>
      <c r="D846" s="48"/>
      <c r="E846" s="48"/>
      <c r="F846" s="163"/>
      <c r="G846" s="48"/>
      <c r="H846" s="48"/>
      <c r="I846" s="54"/>
    </row>
    <row r="847" spans="1:9" ht="11.25" customHeight="1" x14ac:dyDescent="0.2">
      <c r="A847" s="54"/>
      <c r="B847" s="54"/>
      <c r="C847" s="48"/>
      <c r="D847" s="48"/>
      <c r="E847" s="48"/>
      <c r="F847" s="163"/>
      <c r="G847" s="48"/>
      <c r="H847" s="48"/>
      <c r="I847" s="54"/>
    </row>
    <row r="848" spans="1:9" ht="11.25" customHeight="1" x14ac:dyDescent="0.2">
      <c r="A848" s="54"/>
      <c r="B848" s="54"/>
      <c r="C848" s="48"/>
      <c r="D848" s="48"/>
      <c r="E848" s="48"/>
      <c r="F848" s="163"/>
      <c r="G848" s="48"/>
      <c r="H848" s="48"/>
      <c r="I848" s="54"/>
    </row>
    <row r="849" spans="1:9" ht="11.25" customHeight="1" x14ac:dyDescent="0.2">
      <c r="A849" s="54"/>
      <c r="B849" s="54"/>
      <c r="C849" s="48"/>
      <c r="D849" s="48"/>
      <c r="E849" s="48"/>
      <c r="F849" s="163"/>
      <c r="G849" s="48"/>
      <c r="H849" s="48"/>
      <c r="I849" s="54"/>
    </row>
    <row r="850" spans="1:9" ht="11.25" customHeight="1" x14ac:dyDescent="0.2">
      <c r="A850" s="54"/>
      <c r="B850" s="54"/>
      <c r="C850" s="48"/>
      <c r="D850" s="48"/>
      <c r="E850" s="48"/>
      <c r="F850" s="163"/>
      <c r="G850" s="48"/>
      <c r="H850" s="48"/>
      <c r="I850" s="54"/>
    </row>
    <row r="851" spans="1:9" ht="11.25" customHeight="1" x14ac:dyDescent="0.2">
      <c r="A851" s="54"/>
      <c r="B851" s="54"/>
      <c r="C851" s="48"/>
      <c r="D851" s="48"/>
      <c r="E851" s="48"/>
      <c r="F851" s="163"/>
      <c r="G851" s="48"/>
      <c r="H851" s="48"/>
      <c r="I851" s="54"/>
    </row>
    <row r="852" spans="1:9" ht="11.25" customHeight="1" x14ac:dyDescent="0.2">
      <c r="A852" s="54"/>
      <c r="B852" s="54"/>
      <c r="C852" s="48"/>
      <c r="D852" s="48"/>
      <c r="E852" s="48"/>
      <c r="F852" s="163"/>
      <c r="G852" s="48"/>
      <c r="H852" s="48"/>
      <c r="I852" s="54"/>
    </row>
    <row r="853" spans="1:9" ht="11.25" customHeight="1" x14ac:dyDescent="0.2">
      <c r="A853" s="54"/>
      <c r="B853" s="54"/>
      <c r="C853" s="48"/>
      <c r="D853" s="48"/>
      <c r="E853" s="48"/>
      <c r="F853" s="163"/>
      <c r="G853" s="48"/>
      <c r="H853" s="48"/>
      <c r="I853" s="54"/>
    </row>
    <row r="854" spans="1:9" ht="11.25" customHeight="1" x14ac:dyDescent="0.2">
      <c r="A854" s="54"/>
      <c r="B854" s="54"/>
      <c r="C854" s="48"/>
      <c r="D854" s="48"/>
      <c r="E854" s="48"/>
      <c r="F854" s="163"/>
      <c r="G854" s="48"/>
      <c r="H854" s="48"/>
      <c r="I854" s="54"/>
    </row>
    <row r="855" spans="1:9" ht="11.25" customHeight="1" x14ac:dyDescent="0.2">
      <c r="A855" s="54"/>
      <c r="B855" s="54"/>
      <c r="C855" s="48"/>
      <c r="D855" s="48"/>
      <c r="E855" s="48"/>
      <c r="F855" s="163"/>
      <c r="G855" s="48"/>
      <c r="H855" s="48"/>
      <c r="I855" s="54"/>
    </row>
    <row r="856" spans="1:9" ht="11.25" customHeight="1" x14ac:dyDescent="0.2">
      <c r="A856" s="54"/>
      <c r="B856" s="54"/>
      <c r="C856" s="48"/>
      <c r="D856" s="48"/>
      <c r="E856" s="48"/>
      <c r="F856" s="163"/>
      <c r="G856" s="48"/>
      <c r="H856" s="48"/>
      <c r="I856" s="54"/>
    </row>
    <row r="857" spans="1:9" ht="11.25" customHeight="1" x14ac:dyDescent="0.2">
      <c r="A857" s="54"/>
      <c r="B857" s="54"/>
      <c r="C857" s="48"/>
      <c r="D857" s="48"/>
      <c r="E857" s="48"/>
      <c r="F857" s="163"/>
      <c r="G857" s="48"/>
      <c r="H857" s="48"/>
      <c r="I857" s="54"/>
    </row>
    <row r="858" spans="1:9" ht="11.25" customHeight="1" x14ac:dyDescent="0.2">
      <c r="A858" s="54"/>
      <c r="B858" s="54"/>
      <c r="C858" s="48"/>
      <c r="D858" s="48"/>
      <c r="E858" s="48"/>
      <c r="F858" s="163"/>
      <c r="G858" s="48"/>
      <c r="H858" s="48"/>
      <c r="I858" s="54"/>
    </row>
    <row r="859" spans="1:9" ht="11.25" customHeight="1" x14ac:dyDescent="0.2">
      <c r="A859" s="54"/>
      <c r="B859" s="54"/>
      <c r="C859" s="48"/>
      <c r="D859" s="48"/>
      <c r="E859" s="48"/>
      <c r="F859" s="163"/>
      <c r="G859" s="48"/>
      <c r="H859" s="48"/>
      <c r="I859" s="54"/>
    </row>
    <row r="860" spans="1:9" ht="11.25" customHeight="1" x14ac:dyDescent="0.2">
      <c r="A860" s="54"/>
      <c r="B860" s="54"/>
      <c r="C860" s="48"/>
      <c r="D860" s="48"/>
      <c r="E860" s="48"/>
      <c r="F860" s="163"/>
      <c r="G860" s="48"/>
      <c r="H860" s="48"/>
      <c r="I860" s="54"/>
    </row>
    <row r="861" spans="1:9" ht="11.25" customHeight="1" x14ac:dyDescent="0.2">
      <c r="A861" s="54"/>
      <c r="B861" s="54"/>
      <c r="C861" s="48"/>
      <c r="D861" s="48"/>
      <c r="E861" s="48"/>
      <c r="F861" s="163"/>
      <c r="G861" s="48"/>
      <c r="H861" s="48"/>
      <c r="I861" s="54"/>
    </row>
    <row r="862" spans="1:9" ht="11.25" customHeight="1" x14ac:dyDescent="0.2">
      <c r="A862" s="54"/>
      <c r="B862" s="54"/>
      <c r="C862" s="48"/>
      <c r="D862" s="48"/>
      <c r="E862" s="48"/>
      <c r="F862" s="163"/>
      <c r="G862" s="48"/>
      <c r="H862" s="48"/>
      <c r="I862" s="54"/>
    </row>
    <row r="863" spans="1:9" ht="11.25" customHeight="1" x14ac:dyDescent="0.2">
      <c r="A863" s="54"/>
      <c r="B863" s="54"/>
      <c r="C863" s="48"/>
      <c r="D863" s="48"/>
      <c r="E863" s="48"/>
      <c r="F863" s="163"/>
      <c r="G863" s="48"/>
      <c r="H863" s="48"/>
      <c r="I863" s="54"/>
    </row>
    <row r="864" spans="1:9" ht="11.25" customHeight="1" x14ac:dyDescent="0.2">
      <c r="A864" s="54"/>
      <c r="B864" s="54"/>
      <c r="C864" s="48"/>
      <c r="D864" s="48"/>
      <c r="E864" s="48"/>
      <c r="F864" s="163"/>
      <c r="G864" s="48"/>
      <c r="H864" s="48"/>
      <c r="I864" s="54"/>
    </row>
    <row r="865" spans="1:9" ht="11.25" customHeight="1" x14ac:dyDescent="0.2">
      <c r="A865" s="54"/>
      <c r="B865" s="54"/>
      <c r="C865" s="48"/>
      <c r="D865" s="48"/>
      <c r="E865" s="48"/>
      <c r="F865" s="163"/>
      <c r="G865" s="48"/>
      <c r="H865" s="48"/>
      <c r="I865" s="54"/>
    </row>
    <row r="866" spans="1:9" ht="11.25" customHeight="1" x14ac:dyDescent="0.2">
      <c r="A866" s="54"/>
      <c r="B866" s="54"/>
      <c r="C866" s="48"/>
      <c r="D866" s="48"/>
      <c r="E866" s="48"/>
      <c r="F866" s="163"/>
      <c r="G866" s="48"/>
      <c r="H866" s="48"/>
      <c r="I866" s="54"/>
    </row>
    <row r="867" spans="1:9" ht="11.25" customHeight="1" x14ac:dyDescent="0.2">
      <c r="A867" s="54"/>
      <c r="B867" s="54"/>
      <c r="C867" s="48"/>
      <c r="D867" s="48"/>
      <c r="E867" s="48"/>
      <c r="F867" s="163"/>
      <c r="G867" s="48"/>
      <c r="H867" s="48"/>
      <c r="I867" s="54"/>
    </row>
    <row r="868" spans="1:9" ht="11.25" customHeight="1" x14ac:dyDescent="0.2">
      <c r="A868" s="54"/>
      <c r="B868" s="54"/>
      <c r="C868" s="48"/>
      <c r="D868" s="48"/>
      <c r="E868" s="48"/>
      <c r="F868" s="163"/>
      <c r="G868" s="48"/>
      <c r="H868" s="48"/>
      <c r="I868" s="54"/>
    </row>
    <row r="869" spans="1:9" ht="11.25" customHeight="1" x14ac:dyDescent="0.2">
      <c r="A869" s="54"/>
      <c r="B869" s="54"/>
      <c r="C869" s="48"/>
      <c r="D869" s="48"/>
      <c r="E869" s="48"/>
      <c r="F869" s="163"/>
      <c r="G869" s="48"/>
      <c r="H869" s="48"/>
      <c r="I869" s="54"/>
    </row>
    <row r="870" spans="1:9" ht="11.25" customHeight="1" x14ac:dyDescent="0.2">
      <c r="A870" s="54"/>
      <c r="B870" s="54"/>
      <c r="C870" s="48"/>
      <c r="D870" s="48"/>
      <c r="E870" s="48"/>
      <c r="F870" s="163"/>
      <c r="G870" s="48"/>
      <c r="H870" s="48"/>
      <c r="I870" s="54"/>
    </row>
    <row r="871" spans="1:9" ht="11.25" customHeight="1" x14ac:dyDescent="0.2">
      <c r="A871" s="54"/>
      <c r="B871" s="54"/>
      <c r="C871" s="48"/>
      <c r="D871" s="48"/>
      <c r="E871" s="48"/>
      <c r="F871" s="163"/>
      <c r="G871" s="48"/>
      <c r="H871" s="48"/>
      <c r="I871" s="54"/>
    </row>
    <row r="872" spans="1:9" ht="11.25" customHeight="1" x14ac:dyDescent="0.2">
      <c r="A872" s="54"/>
      <c r="B872" s="54"/>
      <c r="C872" s="48"/>
      <c r="D872" s="48"/>
      <c r="E872" s="48"/>
      <c r="F872" s="163"/>
      <c r="G872" s="48"/>
      <c r="H872" s="48"/>
      <c r="I872" s="54"/>
    </row>
    <row r="873" spans="1:9" ht="11.25" customHeight="1" x14ac:dyDescent="0.2">
      <c r="A873" s="54"/>
      <c r="B873" s="54"/>
      <c r="C873" s="48"/>
      <c r="D873" s="48"/>
      <c r="E873" s="48"/>
      <c r="F873" s="163"/>
      <c r="G873" s="48"/>
      <c r="H873" s="48"/>
      <c r="I873" s="54"/>
    </row>
    <row r="874" spans="1:9" ht="11.25" customHeight="1" x14ac:dyDescent="0.2">
      <c r="A874" s="54"/>
      <c r="B874" s="54"/>
      <c r="C874" s="48"/>
      <c r="D874" s="48"/>
      <c r="E874" s="48"/>
      <c r="F874" s="163"/>
      <c r="G874" s="48"/>
      <c r="H874" s="48"/>
      <c r="I874" s="54"/>
    </row>
    <row r="875" spans="1:9" ht="11.25" customHeight="1" x14ac:dyDescent="0.2">
      <c r="A875" s="54"/>
      <c r="B875" s="54"/>
      <c r="C875" s="48"/>
      <c r="D875" s="48"/>
      <c r="E875" s="48"/>
      <c r="F875" s="163"/>
      <c r="G875" s="48"/>
      <c r="H875" s="48"/>
      <c r="I875" s="54"/>
    </row>
    <row r="876" spans="1:9" ht="11.25" customHeight="1" x14ac:dyDescent="0.2">
      <c r="A876" s="54"/>
      <c r="B876" s="54"/>
      <c r="C876" s="48"/>
      <c r="D876" s="48"/>
      <c r="E876" s="48"/>
      <c r="F876" s="163"/>
      <c r="G876" s="48"/>
      <c r="H876" s="48"/>
      <c r="I876" s="54"/>
    </row>
    <row r="877" spans="1:9" ht="11.25" customHeight="1" x14ac:dyDescent="0.2">
      <c r="A877" s="54"/>
      <c r="B877" s="54"/>
      <c r="C877" s="48"/>
      <c r="D877" s="48"/>
      <c r="E877" s="48"/>
      <c r="F877" s="163"/>
      <c r="G877" s="48"/>
      <c r="H877" s="48"/>
      <c r="I877" s="54"/>
    </row>
    <row r="878" spans="1:9" ht="11.25" customHeight="1" x14ac:dyDescent="0.2">
      <c r="A878" s="54"/>
      <c r="B878" s="54"/>
      <c r="C878" s="48"/>
      <c r="D878" s="48"/>
      <c r="E878" s="48"/>
      <c r="F878" s="163"/>
      <c r="G878" s="48"/>
      <c r="H878" s="48"/>
      <c r="I878" s="54"/>
    </row>
    <row r="879" spans="1:9" ht="11.25" customHeight="1" x14ac:dyDescent="0.2">
      <c r="A879" s="54"/>
      <c r="B879" s="54"/>
      <c r="C879" s="48"/>
      <c r="D879" s="48"/>
      <c r="E879" s="48"/>
      <c r="F879" s="163"/>
      <c r="G879" s="48"/>
      <c r="H879" s="48"/>
      <c r="I879" s="54"/>
    </row>
    <row r="880" spans="1:9" ht="11.25" customHeight="1" x14ac:dyDescent="0.2">
      <c r="A880" s="54"/>
      <c r="B880" s="54"/>
      <c r="C880" s="48"/>
      <c r="D880" s="48"/>
      <c r="E880" s="48"/>
      <c r="F880" s="163"/>
      <c r="G880" s="48"/>
      <c r="H880" s="48"/>
      <c r="I880" s="54"/>
    </row>
    <row r="881" spans="1:9" ht="11.25" customHeight="1" x14ac:dyDescent="0.2">
      <c r="A881" s="54"/>
      <c r="B881" s="54"/>
      <c r="C881" s="48"/>
      <c r="D881" s="48"/>
      <c r="E881" s="48"/>
      <c r="F881" s="163"/>
      <c r="G881" s="48"/>
      <c r="H881" s="48"/>
      <c r="I881" s="54"/>
    </row>
    <row r="882" spans="1:9" ht="11.25" customHeight="1" x14ac:dyDescent="0.2">
      <c r="A882" s="54"/>
      <c r="B882" s="54"/>
      <c r="C882" s="48"/>
      <c r="D882" s="48"/>
      <c r="E882" s="48"/>
      <c r="F882" s="163"/>
      <c r="G882" s="48"/>
      <c r="H882" s="48"/>
      <c r="I882" s="54"/>
    </row>
    <row r="883" spans="1:9" ht="11.25" customHeight="1" x14ac:dyDescent="0.2">
      <c r="A883" s="54"/>
      <c r="B883" s="54"/>
      <c r="C883" s="48"/>
      <c r="D883" s="48"/>
      <c r="E883" s="48"/>
      <c r="F883" s="163"/>
      <c r="G883" s="48"/>
      <c r="H883" s="48"/>
      <c r="I883" s="54"/>
    </row>
    <row r="884" spans="1:9" ht="11.25" customHeight="1" x14ac:dyDescent="0.2">
      <c r="A884" s="54"/>
      <c r="B884" s="54"/>
      <c r="C884" s="48"/>
      <c r="D884" s="48"/>
      <c r="E884" s="48"/>
      <c r="F884" s="163"/>
      <c r="G884" s="48"/>
      <c r="H884" s="48"/>
      <c r="I884" s="54"/>
    </row>
    <row r="885" spans="1:9" ht="11.25" customHeight="1" x14ac:dyDescent="0.2">
      <c r="A885" s="54"/>
      <c r="B885" s="54"/>
      <c r="C885" s="48"/>
      <c r="D885" s="48"/>
      <c r="E885" s="48"/>
      <c r="F885" s="163"/>
      <c r="G885" s="48"/>
      <c r="H885" s="48"/>
      <c r="I885" s="54"/>
    </row>
    <row r="886" spans="1:9" ht="11.25" customHeight="1" x14ac:dyDescent="0.2">
      <c r="A886" s="54"/>
      <c r="B886" s="54"/>
      <c r="C886" s="48"/>
      <c r="D886" s="48"/>
      <c r="E886" s="48"/>
      <c r="F886" s="163"/>
      <c r="G886" s="48"/>
      <c r="H886" s="48"/>
      <c r="I886" s="54"/>
    </row>
    <row r="887" spans="1:9" ht="11.25" customHeight="1" x14ac:dyDescent="0.2">
      <c r="A887" s="54"/>
      <c r="B887" s="54"/>
      <c r="C887" s="48"/>
      <c r="D887" s="48"/>
      <c r="E887" s="48"/>
      <c r="F887" s="163"/>
      <c r="G887" s="48"/>
      <c r="H887" s="48"/>
      <c r="I887" s="54"/>
    </row>
    <row r="888" spans="1:9" ht="11.25" customHeight="1" x14ac:dyDescent="0.2">
      <c r="A888" s="54"/>
      <c r="B888" s="54"/>
      <c r="C888" s="48"/>
      <c r="D888" s="48"/>
      <c r="E888" s="48"/>
      <c r="F888" s="163"/>
      <c r="G888" s="48"/>
      <c r="H888" s="48"/>
      <c r="I888" s="54"/>
    </row>
    <row r="889" spans="1:9" ht="11.25" customHeight="1" x14ac:dyDescent="0.2">
      <c r="A889" s="54"/>
      <c r="B889" s="54"/>
      <c r="C889" s="48"/>
      <c r="D889" s="48"/>
      <c r="E889" s="48"/>
      <c r="F889" s="163"/>
      <c r="G889" s="48"/>
      <c r="H889" s="48"/>
      <c r="I889" s="54"/>
    </row>
    <row r="890" spans="1:9" ht="11.25" customHeight="1" x14ac:dyDescent="0.2">
      <c r="A890" s="54"/>
      <c r="B890" s="54"/>
      <c r="C890" s="48"/>
      <c r="D890" s="48"/>
      <c r="E890" s="48"/>
      <c r="F890" s="163"/>
      <c r="G890" s="48"/>
      <c r="H890" s="48"/>
      <c r="I890" s="54"/>
    </row>
    <row r="891" spans="1:9" ht="11.25" customHeight="1" x14ac:dyDescent="0.2">
      <c r="A891" s="54"/>
      <c r="B891" s="54"/>
      <c r="C891" s="48"/>
      <c r="D891" s="48"/>
      <c r="E891" s="48"/>
      <c r="F891" s="163"/>
      <c r="G891" s="48"/>
      <c r="H891" s="48"/>
      <c r="I891" s="54"/>
    </row>
    <row r="892" spans="1:9" ht="11.25" customHeight="1" x14ac:dyDescent="0.2">
      <c r="A892" s="54"/>
      <c r="B892" s="54"/>
      <c r="C892" s="48"/>
      <c r="D892" s="48"/>
      <c r="E892" s="48"/>
      <c r="F892" s="163"/>
      <c r="G892" s="48"/>
      <c r="H892" s="48"/>
      <c r="I892" s="54"/>
    </row>
    <row r="893" spans="1:9" ht="11.25" customHeight="1" x14ac:dyDescent="0.2">
      <c r="A893" s="54"/>
      <c r="B893" s="54"/>
      <c r="C893" s="48"/>
      <c r="D893" s="48"/>
      <c r="E893" s="48"/>
      <c r="F893" s="163"/>
      <c r="G893" s="48"/>
      <c r="H893" s="48"/>
      <c r="I893" s="54"/>
    </row>
    <row r="894" spans="1:9" ht="11.25" customHeight="1" x14ac:dyDescent="0.2">
      <c r="A894" s="54"/>
      <c r="B894" s="54"/>
      <c r="C894" s="48"/>
      <c r="D894" s="48"/>
      <c r="E894" s="48"/>
      <c r="F894" s="163"/>
      <c r="G894" s="48"/>
      <c r="H894" s="48"/>
      <c r="I894" s="54"/>
    </row>
    <row r="895" spans="1:9" ht="11.25" customHeight="1" x14ac:dyDescent="0.2">
      <c r="A895" s="54"/>
      <c r="B895" s="54"/>
      <c r="C895" s="48"/>
      <c r="D895" s="48"/>
      <c r="E895" s="48"/>
      <c r="F895" s="163"/>
      <c r="G895" s="48"/>
      <c r="H895" s="48"/>
      <c r="I895" s="54"/>
    </row>
    <row r="896" spans="1:9" ht="11.25" customHeight="1" x14ac:dyDescent="0.2">
      <c r="A896" s="54"/>
      <c r="B896" s="54"/>
      <c r="C896" s="48"/>
      <c r="D896" s="48"/>
      <c r="E896" s="48"/>
      <c r="F896" s="163"/>
      <c r="G896" s="48"/>
      <c r="H896" s="48"/>
      <c r="I896" s="54"/>
    </row>
    <row r="897" spans="1:9" ht="11.25" customHeight="1" x14ac:dyDescent="0.2">
      <c r="A897" s="54"/>
      <c r="B897" s="54"/>
      <c r="C897" s="48"/>
      <c r="D897" s="48"/>
      <c r="E897" s="48"/>
      <c r="F897" s="163"/>
      <c r="G897" s="48"/>
      <c r="H897" s="48"/>
      <c r="I897" s="54"/>
    </row>
    <row r="898" spans="1:9" ht="11.25" customHeight="1" x14ac:dyDescent="0.2">
      <c r="A898" s="54"/>
      <c r="B898" s="54"/>
      <c r="C898" s="48"/>
      <c r="D898" s="48"/>
      <c r="E898" s="48"/>
      <c r="F898" s="163"/>
      <c r="G898" s="48"/>
      <c r="H898" s="48"/>
      <c r="I898" s="54"/>
    </row>
    <row r="899" spans="1:9" ht="11.25" customHeight="1" x14ac:dyDescent="0.2">
      <c r="A899" s="54"/>
      <c r="B899" s="54"/>
      <c r="C899" s="48"/>
      <c r="D899" s="48"/>
      <c r="E899" s="48"/>
      <c r="F899" s="163"/>
      <c r="G899" s="48"/>
      <c r="H899" s="48"/>
      <c r="I899" s="54"/>
    </row>
    <row r="900" spans="1:9" ht="11.25" customHeight="1" x14ac:dyDescent="0.2">
      <c r="A900" s="54"/>
      <c r="B900" s="54"/>
      <c r="C900" s="48"/>
      <c r="D900" s="48"/>
      <c r="E900" s="48"/>
      <c r="F900" s="163"/>
      <c r="G900" s="48"/>
      <c r="H900" s="48"/>
      <c r="I900" s="54"/>
    </row>
    <row r="901" spans="1:9" ht="11.25" customHeight="1" x14ac:dyDescent="0.2">
      <c r="A901" s="54"/>
      <c r="B901" s="54"/>
      <c r="C901" s="48"/>
      <c r="D901" s="48"/>
      <c r="E901" s="48"/>
      <c r="F901" s="163"/>
      <c r="G901" s="48"/>
      <c r="H901" s="48"/>
      <c r="I901" s="54"/>
    </row>
    <row r="902" spans="1:9" ht="11.25" customHeight="1" x14ac:dyDescent="0.2">
      <c r="A902" s="54"/>
      <c r="B902" s="54"/>
      <c r="C902" s="48"/>
      <c r="D902" s="48"/>
      <c r="E902" s="48"/>
      <c r="F902" s="163"/>
      <c r="G902" s="48"/>
      <c r="H902" s="48"/>
      <c r="I902" s="54"/>
    </row>
    <row r="903" spans="1:9" ht="11.25" customHeight="1" x14ac:dyDescent="0.2">
      <c r="A903" s="54"/>
      <c r="B903" s="54"/>
      <c r="C903" s="48"/>
      <c r="D903" s="48"/>
      <c r="E903" s="48"/>
      <c r="F903" s="163"/>
      <c r="G903" s="48"/>
      <c r="H903" s="48"/>
      <c r="I903" s="54"/>
    </row>
    <row r="904" spans="1:9" ht="11.25" customHeight="1" x14ac:dyDescent="0.2">
      <c r="A904" s="54"/>
      <c r="B904" s="54"/>
      <c r="C904" s="48"/>
      <c r="D904" s="48"/>
      <c r="E904" s="48"/>
      <c r="F904" s="163"/>
      <c r="G904" s="48"/>
      <c r="H904" s="48"/>
      <c r="I904" s="54"/>
    </row>
    <row r="905" spans="1:9" ht="11.25" customHeight="1" x14ac:dyDescent="0.2">
      <c r="A905" s="54"/>
      <c r="B905" s="54"/>
      <c r="C905" s="48"/>
      <c r="D905" s="48"/>
      <c r="E905" s="48"/>
      <c r="F905" s="163"/>
      <c r="G905" s="48"/>
      <c r="H905" s="48"/>
      <c r="I905" s="54"/>
    </row>
    <row r="906" spans="1:9" ht="11.25" customHeight="1" x14ac:dyDescent="0.2">
      <c r="A906" s="54"/>
      <c r="B906" s="54"/>
      <c r="C906" s="48"/>
      <c r="D906" s="48"/>
      <c r="E906" s="48"/>
      <c r="F906" s="163"/>
      <c r="G906" s="48"/>
      <c r="H906" s="48"/>
      <c r="I906" s="54"/>
    </row>
    <row r="907" spans="1:9" ht="11.25" customHeight="1" x14ac:dyDescent="0.2">
      <c r="A907" s="54"/>
      <c r="B907" s="54"/>
      <c r="C907" s="48"/>
      <c r="D907" s="48"/>
      <c r="E907" s="48"/>
      <c r="F907" s="163"/>
      <c r="G907" s="48"/>
      <c r="H907" s="48"/>
      <c r="I907" s="54"/>
    </row>
    <row r="908" spans="1:9" ht="11.25" customHeight="1" x14ac:dyDescent="0.2">
      <c r="A908" s="54"/>
      <c r="B908" s="54"/>
      <c r="C908" s="48"/>
      <c r="D908" s="48"/>
      <c r="E908" s="48"/>
      <c r="F908" s="163"/>
      <c r="G908" s="48"/>
      <c r="H908" s="48"/>
      <c r="I908" s="54"/>
    </row>
    <row r="909" spans="1:9" ht="11.25" customHeight="1" x14ac:dyDescent="0.2">
      <c r="A909" s="54"/>
      <c r="B909" s="54"/>
      <c r="C909" s="48"/>
      <c r="D909" s="48"/>
      <c r="E909" s="48"/>
      <c r="F909" s="163"/>
      <c r="G909" s="48"/>
      <c r="H909" s="48"/>
      <c r="I909" s="54"/>
    </row>
    <row r="910" spans="1:9" ht="11.25" customHeight="1" x14ac:dyDescent="0.2">
      <c r="A910" s="54"/>
      <c r="B910" s="54"/>
      <c r="C910" s="48"/>
      <c r="D910" s="48"/>
      <c r="E910" s="48"/>
      <c r="F910" s="163"/>
      <c r="G910" s="48"/>
      <c r="H910" s="48"/>
      <c r="I910" s="54"/>
    </row>
    <row r="911" spans="1:9" ht="11.25" customHeight="1" x14ac:dyDescent="0.2">
      <c r="A911" s="54"/>
      <c r="B911" s="54"/>
      <c r="C911" s="48"/>
      <c r="D911" s="48"/>
      <c r="E911" s="48"/>
      <c r="F911" s="163"/>
      <c r="G911" s="48"/>
      <c r="H911" s="48"/>
      <c r="I911" s="54"/>
    </row>
    <row r="912" spans="1:9" ht="11.25" customHeight="1" x14ac:dyDescent="0.2">
      <c r="A912" s="54"/>
      <c r="B912" s="54"/>
      <c r="C912" s="48"/>
      <c r="D912" s="48"/>
      <c r="E912" s="48"/>
      <c r="F912" s="163"/>
      <c r="G912" s="48"/>
      <c r="H912" s="48"/>
      <c r="I912" s="54"/>
    </row>
    <row r="913" spans="1:9" ht="11.25" customHeight="1" x14ac:dyDescent="0.2">
      <c r="A913" s="54"/>
      <c r="B913" s="54"/>
      <c r="C913" s="48"/>
      <c r="D913" s="48"/>
      <c r="E913" s="48"/>
      <c r="F913" s="163"/>
      <c r="G913" s="48"/>
      <c r="H913" s="48"/>
      <c r="I913" s="54"/>
    </row>
    <row r="914" spans="1:9" ht="11.25" customHeight="1" x14ac:dyDescent="0.2">
      <c r="A914" s="54"/>
      <c r="B914" s="54"/>
      <c r="C914" s="48"/>
      <c r="D914" s="48"/>
      <c r="E914" s="48"/>
      <c r="F914" s="163"/>
      <c r="G914" s="48"/>
      <c r="H914" s="48"/>
      <c r="I914" s="54"/>
    </row>
    <row r="915" spans="1:9" ht="11.25" customHeight="1" x14ac:dyDescent="0.2">
      <c r="A915" s="54"/>
      <c r="B915" s="54"/>
      <c r="C915" s="48"/>
      <c r="D915" s="48"/>
      <c r="E915" s="48"/>
      <c r="F915" s="163"/>
      <c r="G915" s="48"/>
      <c r="H915" s="48"/>
      <c r="I915" s="54"/>
    </row>
    <row r="916" spans="1:9" ht="11.25" customHeight="1" x14ac:dyDescent="0.2">
      <c r="A916" s="54"/>
      <c r="B916" s="54"/>
      <c r="C916" s="48"/>
      <c r="D916" s="48"/>
      <c r="E916" s="48"/>
      <c r="F916" s="163"/>
      <c r="G916" s="48"/>
      <c r="H916" s="48"/>
      <c r="I916" s="54"/>
    </row>
    <row r="917" spans="1:9" ht="11.25" customHeight="1" x14ac:dyDescent="0.2">
      <c r="A917" s="54"/>
      <c r="B917" s="54"/>
      <c r="C917" s="48"/>
      <c r="D917" s="48"/>
      <c r="E917" s="48"/>
      <c r="F917" s="163"/>
      <c r="G917" s="48"/>
      <c r="H917" s="48"/>
      <c r="I917" s="54"/>
    </row>
    <row r="918" spans="1:9" ht="11.25" customHeight="1" x14ac:dyDescent="0.2">
      <c r="A918" s="54"/>
      <c r="B918" s="54"/>
      <c r="C918" s="48"/>
      <c r="D918" s="48"/>
      <c r="E918" s="48"/>
      <c r="F918" s="163"/>
      <c r="G918" s="48"/>
      <c r="H918" s="48"/>
      <c r="I918" s="54"/>
    </row>
    <row r="919" spans="1:9" ht="11.25" customHeight="1" x14ac:dyDescent="0.2">
      <c r="A919" s="54"/>
      <c r="B919" s="54"/>
      <c r="C919" s="48"/>
      <c r="D919" s="48"/>
      <c r="E919" s="48"/>
      <c r="F919" s="163"/>
      <c r="G919" s="48"/>
      <c r="H919" s="48"/>
      <c r="I919" s="54"/>
    </row>
    <row r="920" spans="1:9" ht="11.25" customHeight="1" x14ac:dyDescent="0.2">
      <c r="A920" s="54"/>
      <c r="B920" s="54"/>
      <c r="C920" s="48"/>
      <c r="D920" s="48"/>
      <c r="E920" s="48"/>
      <c r="F920" s="163"/>
      <c r="G920" s="48"/>
      <c r="H920" s="48"/>
      <c r="I920" s="54"/>
    </row>
    <row r="921" spans="1:9" ht="11.25" customHeight="1" x14ac:dyDescent="0.2">
      <c r="A921" s="54"/>
      <c r="B921" s="54"/>
      <c r="C921" s="48"/>
      <c r="D921" s="48"/>
      <c r="E921" s="48"/>
      <c r="F921" s="163"/>
      <c r="G921" s="48"/>
      <c r="H921" s="48"/>
      <c r="I921" s="54"/>
    </row>
    <row r="922" spans="1:9" ht="11.25" customHeight="1" x14ac:dyDescent="0.2">
      <c r="A922" s="54"/>
      <c r="B922" s="54"/>
      <c r="C922" s="48"/>
      <c r="D922" s="48"/>
      <c r="E922" s="48"/>
      <c r="F922" s="163"/>
      <c r="G922" s="48"/>
      <c r="H922" s="48"/>
      <c r="I922" s="54"/>
    </row>
    <row r="923" spans="1:9" ht="11.25" customHeight="1" x14ac:dyDescent="0.2">
      <c r="A923" s="54"/>
      <c r="B923" s="54"/>
      <c r="C923" s="48"/>
      <c r="D923" s="48"/>
      <c r="E923" s="48"/>
      <c r="F923" s="163"/>
      <c r="G923" s="48"/>
      <c r="H923" s="48"/>
      <c r="I923" s="54"/>
    </row>
    <row r="924" spans="1:9" ht="11.25" customHeight="1" x14ac:dyDescent="0.2">
      <c r="A924" s="54"/>
      <c r="B924" s="54"/>
      <c r="C924" s="48"/>
      <c r="D924" s="48"/>
      <c r="E924" s="48"/>
      <c r="F924" s="163"/>
      <c r="G924" s="48"/>
      <c r="H924" s="48"/>
      <c r="I924" s="54"/>
    </row>
    <row r="925" spans="1:9" ht="11.25" customHeight="1" x14ac:dyDescent="0.2">
      <c r="A925" s="54"/>
      <c r="B925" s="54"/>
      <c r="C925" s="48"/>
      <c r="D925" s="48"/>
      <c r="E925" s="48"/>
      <c r="F925" s="163"/>
      <c r="G925" s="48"/>
      <c r="H925" s="48"/>
      <c r="I925" s="54"/>
    </row>
    <row r="926" spans="1:9" ht="11.25" customHeight="1" x14ac:dyDescent="0.2">
      <c r="A926" s="54"/>
      <c r="B926" s="54"/>
      <c r="C926" s="48"/>
      <c r="D926" s="48"/>
      <c r="E926" s="48"/>
      <c r="F926" s="163"/>
      <c r="G926" s="48"/>
      <c r="H926" s="48"/>
      <c r="I926" s="54"/>
    </row>
    <row r="927" spans="1:9" ht="11.25" customHeight="1" x14ac:dyDescent="0.2">
      <c r="A927" s="54"/>
      <c r="B927" s="54"/>
      <c r="C927" s="48"/>
      <c r="D927" s="48"/>
      <c r="E927" s="48"/>
      <c r="F927" s="163"/>
      <c r="G927" s="48"/>
      <c r="H927" s="48"/>
      <c r="I927" s="54"/>
    </row>
    <row r="928" spans="1:9" ht="11.25" customHeight="1" x14ac:dyDescent="0.2">
      <c r="A928" s="54"/>
      <c r="B928" s="54"/>
      <c r="C928" s="48"/>
      <c r="D928" s="48"/>
      <c r="E928" s="48"/>
      <c r="F928" s="163"/>
      <c r="G928" s="48"/>
      <c r="H928" s="48"/>
      <c r="I928" s="54"/>
    </row>
    <row r="929" spans="1:9" ht="11.25" customHeight="1" x14ac:dyDescent="0.2">
      <c r="A929" s="54"/>
      <c r="B929" s="54"/>
      <c r="C929" s="48"/>
      <c r="D929" s="48"/>
      <c r="E929" s="48"/>
      <c r="F929" s="163"/>
      <c r="G929" s="48"/>
      <c r="H929" s="48"/>
      <c r="I929" s="54"/>
    </row>
    <row r="930" spans="1:9" ht="11.25" customHeight="1" x14ac:dyDescent="0.2">
      <c r="A930" s="54"/>
      <c r="B930" s="54"/>
      <c r="C930" s="48"/>
      <c r="D930" s="48"/>
      <c r="E930" s="48"/>
      <c r="F930" s="163"/>
      <c r="G930" s="48"/>
      <c r="H930" s="48"/>
      <c r="I930" s="54"/>
    </row>
    <row r="931" spans="1:9" ht="11.25" customHeight="1" x14ac:dyDescent="0.2">
      <c r="A931" s="54"/>
      <c r="B931" s="54"/>
      <c r="C931" s="48"/>
      <c r="D931" s="48"/>
      <c r="E931" s="48"/>
      <c r="F931" s="163"/>
      <c r="G931" s="48"/>
      <c r="H931" s="48"/>
      <c r="I931" s="54"/>
    </row>
    <row r="932" spans="1:9" ht="11.25" customHeight="1" x14ac:dyDescent="0.2">
      <c r="A932" s="54"/>
      <c r="B932" s="54"/>
      <c r="C932" s="48"/>
      <c r="D932" s="48"/>
      <c r="E932" s="48"/>
      <c r="F932" s="163"/>
      <c r="G932" s="48"/>
      <c r="H932" s="48"/>
      <c r="I932" s="54"/>
    </row>
    <row r="933" spans="1:9" ht="11.25" customHeight="1" x14ac:dyDescent="0.2">
      <c r="A933" s="54"/>
      <c r="B933" s="54"/>
      <c r="C933" s="48"/>
      <c r="D933" s="48"/>
      <c r="E933" s="48"/>
      <c r="F933" s="163"/>
      <c r="G933" s="48"/>
      <c r="H933" s="48"/>
      <c r="I933" s="54"/>
    </row>
    <row r="934" spans="1:9" ht="11.25" customHeight="1" x14ac:dyDescent="0.2">
      <c r="A934" s="54"/>
      <c r="B934" s="54"/>
      <c r="C934" s="48"/>
      <c r="D934" s="48"/>
      <c r="E934" s="48"/>
      <c r="F934" s="163"/>
      <c r="G934" s="48"/>
      <c r="H934" s="48"/>
      <c r="I934" s="54"/>
    </row>
    <row r="935" spans="1:9" ht="11.25" customHeight="1" x14ac:dyDescent="0.2">
      <c r="A935" s="54"/>
      <c r="B935" s="54"/>
      <c r="C935" s="48"/>
      <c r="D935" s="48"/>
      <c r="E935" s="48"/>
      <c r="F935" s="163"/>
      <c r="G935" s="48"/>
      <c r="H935" s="48"/>
      <c r="I935" s="54"/>
    </row>
    <row r="936" spans="1:9" ht="11.25" customHeight="1" x14ac:dyDescent="0.2">
      <c r="A936" s="54"/>
      <c r="B936" s="54"/>
      <c r="C936" s="48"/>
      <c r="D936" s="48"/>
      <c r="E936" s="48"/>
      <c r="F936" s="163"/>
      <c r="G936" s="48"/>
      <c r="H936" s="48"/>
      <c r="I936" s="54"/>
    </row>
    <row r="937" spans="1:9" ht="11.25" customHeight="1" x14ac:dyDescent="0.2">
      <c r="A937" s="54"/>
      <c r="B937" s="54"/>
      <c r="C937" s="48"/>
      <c r="D937" s="48"/>
      <c r="E937" s="48"/>
      <c r="F937" s="163"/>
      <c r="G937" s="48"/>
      <c r="H937" s="48"/>
      <c r="I937" s="54"/>
    </row>
    <row r="938" spans="1:9" ht="11.25" customHeight="1" x14ac:dyDescent="0.2">
      <c r="A938" s="54"/>
      <c r="B938" s="54"/>
      <c r="C938" s="48"/>
      <c r="D938" s="48"/>
      <c r="E938" s="48"/>
      <c r="F938" s="163"/>
      <c r="G938" s="48"/>
      <c r="H938" s="48"/>
      <c r="I938" s="54"/>
    </row>
    <row r="939" spans="1:9" ht="11.25" customHeight="1" x14ac:dyDescent="0.2">
      <c r="A939" s="54"/>
      <c r="B939" s="54"/>
      <c r="C939" s="48"/>
      <c r="D939" s="48"/>
      <c r="E939" s="48"/>
      <c r="F939" s="163"/>
      <c r="G939" s="48"/>
      <c r="H939" s="48"/>
      <c r="I939" s="54"/>
    </row>
    <row r="940" spans="1:9" ht="11.25" customHeight="1" x14ac:dyDescent="0.2">
      <c r="A940" s="54"/>
      <c r="B940" s="54"/>
      <c r="C940" s="48"/>
      <c r="D940" s="48"/>
      <c r="E940" s="48"/>
      <c r="F940" s="163"/>
      <c r="G940" s="48"/>
      <c r="H940" s="48"/>
      <c r="I940" s="54"/>
    </row>
    <row r="941" spans="1:9" ht="11.25" customHeight="1" x14ac:dyDescent="0.2">
      <c r="A941" s="54"/>
      <c r="B941" s="54"/>
      <c r="C941" s="48"/>
      <c r="D941" s="48"/>
      <c r="E941" s="48"/>
      <c r="F941" s="163"/>
      <c r="G941" s="48"/>
      <c r="H941" s="48"/>
      <c r="I941" s="54"/>
    </row>
    <row r="942" spans="1:9" ht="11.25" customHeight="1" x14ac:dyDescent="0.2">
      <c r="A942" s="54"/>
      <c r="B942" s="54"/>
      <c r="C942" s="48"/>
      <c r="D942" s="48"/>
      <c r="E942" s="48"/>
      <c r="F942" s="163"/>
      <c r="G942" s="48"/>
      <c r="H942" s="48"/>
      <c r="I942" s="54"/>
    </row>
    <row r="943" spans="1:9" ht="11.25" customHeight="1" x14ac:dyDescent="0.2">
      <c r="A943" s="54"/>
      <c r="B943" s="54"/>
      <c r="C943" s="48"/>
      <c r="D943" s="48"/>
      <c r="E943" s="48"/>
      <c r="F943" s="163"/>
      <c r="G943" s="48"/>
      <c r="H943" s="48"/>
      <c r="I943" s="54"/>
    </row>
    <row r="944" spans="1:9" ht="11.25" customHeight="1" x14ac:dyDescent="0.2">
      <c r="A944" s="54"/>
      <c r="B944" s="54"/>
      <c r="C944" s="48"/>
      <c r="D944" s="48"/>
      <c r="E944" s="48"/>
      <c r="F944" s="163"/>
      <c r="G944" s="48"/>
      <c r="H944" s="48"/>
      <c r="I944" s="54"/>
    </row>
    <row r="945" spans="1:9" ht="11.25" customHeight="1" x14ac:dyDescent="0.2">
      <c r="A945" s="54"/>
      <c r="B945" s="54"/>
      <c r="C945" s="48"/>
      <c r="D945" s="48"/>
      <c r="E945" s="48"/>
      <c r="F945" s="163"/>
      <c r="G945" s="48"/>
      <c r="H945" s="48"/>
      <c r="I945" s="54"/>
    </row>
    <row r="946" spans="1:9" ht="11.25" customHeight="1" x14ac:dyDescent="0.2">
      <c r="A946" s="54"/>
      <c r="B946" s="54"/>
      <c r="C946" s="48"/>
      <c r="D946" s="48"/>
      <c r="E946" s="48"/>
      <c r="F946" s="163"/>
      <c r="G946" s="48"/>
      <c r="H946" s="48"/>
      <c r="I946" s="54"/>
    </row>
    <row r="947" spans="1:9" ht="11.25" customHeight="1" x14ac:dyDescent="0.2">
      <c r="A947" s="54"/>
      <c r="B947" s="54"/>
      <c r="C947" s="48"/>
      <c r="D947" s="48"/>
      <c r="E947" s="48"/>
      <c r="F947" s="163"/>
      <c r="G947" s="48"/>
      <c r="H947" s="48"/>
      <c r="I947" s="54"/>
    </row>
    <row r="948" spans="1:9" ht="11.25" customHeight="1" x14ac:dyDescent="0.2">
      <c r="A948" s="54"/>
      <c r="B948" s="54"/>
      <c r="C948" s="48"/>
      <c r="D948" s="48"/>
      <c r="E948" s="48"/>
      <c r="F948" s="163"/>
      <c r="G948" s="48"/>
      <c r="H948" s="48"/>
      <c r="I948" s="54"/>
    </row>
    <row r="949" spans="1:9" ht="11.25" customHeight="1" x14ac:dyDescent="0.2">
      <c r="A949" s="54"/>
      <c r="B949" s="54"/>
      <c r="C949" s="48"/>
      <c r="D949" s="48"/>
      <c r="E949" s="48"/>
      <c r="F949" s="163"/>
      <c r="G949" s="48"/>
      <c r="H949" s="48"/>
      <c r="I949" s="54"/>
    </row>
    <row r="950" spans="1:9" ht="11.25" customHeight="1" x14ac:dyDescent="0.2">
      <c r="A950" s="54"/>
      <c r="B950" s="54"/>
      <c r="C950" s="48"/>
      <c r="D950" s="48"/>
      <c r="E950" s="48"/>
      <c r="F950" s="163"/>
      <c r="G950" s="48"/>
      <c r="H950" s="48"/>
      <c r="I950" s="54"/>
    </row>
    <row r="951" spans="1:9" ht="11.25" customHeight="1" x14ac:dyDescent="0.2">
      <c r="A951" s="54"/>
      <c r="B951" s="54"/>
      <c r="C951" s="48"/>
      <c r="D951" s="48"/>
      <c r="E951" s="48"/>
      <c r="F951" s="163"/>
      <c r="G951" s="48"/>
      <c r="H951" s="48"/>
      <c r="I951" s="54"/>
    </row>
    <row r="952" spans="1:9" ht="11.25" customHeight="1" x14ac:dyDescent="0.2">
      <c r="A952" s="54"/>
      <c r="B952" s="54"/>
      <c r="C952" s="48"/>
      <c r="D952" s="48"/>
      <c r="E952" s="48"/>
      <c r="F952" s="163"/>
      <c r="G952" s="48"/>
      <c r="H952" s="48"/>
      <c r="I952" s="54"/>
    </row>
    <row r="953" spans="1:9" ht="11.25" customHeight="1" x14ac:dyDescent="0.2">
      <c r="A953" s="54"/>
      <c r="B953" s="54"/>
      <c r="C953" s="48"/>
      <c r="D953" s="48"/>
      <c r="E953" s="48"/>
      <c r="F953" s="163"/>
      <c r="G953" s="48"/>
      <c r="H953" s="48"/>
      <c r="I953" s="54"/>
    </row>
    <row r="954" spans="1:9" ht="11.25" customHeight="1" x14ac:dyDescent="0.2">
      <c r="A954" s="54"/>
      <c r="B954" s="54"/>
      <c r="C954" s="48"/>
      <c r="D954" s="48"/>
      <c r="E954" s="48"/>
      <c r="F954" s="163"/>
      <c r="G954" s="48"/>
      <c r="H954" s="48"/>
      <c r="I954" s="54"/>
    </row>
    <row r="955" spans="1:9" ht="11.25" customHeight="1" x14ac:dyDescent="0.2">
      <c r="A955" s="54"/>
      <c r="B955" s="54"/>
      <c r="C955" s="48"/>
      <c r="D955" s="48"/>
      <c r="E955" s="48"/>
      <c r="F955" s="163"/>
      <c r="G955" s="48"/>
      <c r="H955" s="48"/>
      <c r="I955" s="54"/>
    </row>
    <row r="956" spans="1:9" ht="11.25" customHeight="1" x14ac:dyDescent="0.2">
      <c r="A956" s="54"/>
      <c r="B956" s="54"/>
      <c r="C956" s="48"/>
      <c r="D956" s="48"/>
      <c r="E956" s="48"/>
      <c r="F956" s="163"/>
      <c r="G956" s="48"/>
      <c r="H956" s="48"/>
      <c r="I956" s="54"/>
    </row>
    <row r="957" spans="1:9" ht="11.25" customHeight="1" x14ac:dyDescent="0.2">
      <c r="A957" s="54"/>
      <c r="B957" s="54"/>
      <c r="C957" s="48"/>
      <c r="D957" s="48"/>
      <c r="E957" s="48"/>
      <c r="F957" s="163"/>
      <c r="G957" s="48"/>
      <c r="H957" s="48"/>
      <c r="I957" s="54"/>
    </row>
    <row r="958" spans="1:9" ht="11.25" customHeight="1" x14ac:dyDescent="0.2">
      <c r="A958" s="54"/>
      <c r="B958" s="54"/>
      <c r="C958" s="48"/>
      <c r="D958" s="48"/>
      <c r="E958" s="48"/>
      <c r="F958" s="163"/>
      <c r="G958" s="48"/>
      <c r="H958" s="48"/>
      <c r="I958" s="54"/>
    </row>
    <row r="959" spans="1:9" ht="11.25" customHeight="1" x14ac:dyDescent="0.2">
      <c r="A959" s="54"/>
      <c r="B959" s="54"/>
      <c r="C959" s="48"/>
      <c r="D959" s="48"/>
      <c r="E959" s="48"/>
      <c r="F959" s="163"/>
      <c r="G959" s="48"/>
      <c r="H959" s="48"/>
      <c r="I959" s="54"/>
    </row>
    <row r="960" spans="1:9" ht="11.25" customHeight="1" x14ac:dyDescent="0.2">
      <c r="A960" s="54"/>
      <c r="B960" s="54"/>
      <c r="C960" s="48"/>
      <c r="D960" s="48"/>
      <c r="E960" s="48"/>
      <c r="F960" s="163"/>
      <c r="G960" s="48"/>
      <c r="H960" s="48"/>
      <c r="I960" s="54"/>
    </row>
    <row r="961" spans="1:9" ht="11.25" customHeight="1" x14ac:dyDescent="0.2">
      <c r="A961" s="54"/>
      <c r="B961" s="54"/>
      <c r="C961" s="48"/>
      <c r="D961" s="48"/>
      <c r="E961" s="48"/>
      <c r="F961" s="163"/>
      <c r="G961" s="48"/>
      <c r="H961" s="48"/>
      <c r="I961" s="54"/>
    </row>
    <row r="962" spans="1:9" ht="11.25" customHeight="1" x14ac:dyDescent="0.2">
      <c r="A962" s="54"/>
      <c r="B962" s="54"/>
      <c r="C962" s="48"/>
      <c r="D962" s="48"/>
      <c r="E962" s="48"/>
      <c r="F962" s="163"/>
      <c r="G962" s="48"/>
      <c r="H962" s="48"/>
      <c r="I962" s="54"/>
    </row>
    <row r="963" spans="1:9" ht="11.25" customHeight="1" x14ac:dyDescent="0.2">
      <c r="A963" s="54"/>
      <c r="B963" s="54"/>
      <c r="C963" s="48"/>
      <c r="D963" s="48"/>
      <c r="E963" s="48"/>
      <c r="F963" s="163"/>
      <c r="G963" s="48"/>
      <c r="H963" s="48"/>
      <c r="I963" s="54"/>
    </row>
    <row r="964" spans="1:9" ht="11.25" customHeight="1" x14ac:dyDescent="0.2">
      <c r="A964" s="54"/>
      <c r="B964" s="54"/>
      <c r="C964" s="48"/>
      <c r="D964" s="48"/>
      <c r="E964" s="48"/>
      <c r="F964" s="163"/>
      <c r="G964" s="48"/>
      <c r="H964" s="48"/>
      <c r="I964" s="54"/>
    </row>
    <row r="965" spans="1:9" ht="11.25" customHeight="1" x14ac:dyDescent="0.2">
      <c r="A965" s="54"/>
      <c r="B965" s="54"/>
      <c r="C965" s="48"/>
      <c r="D965" s="48"/>
      <c r="E965" s="48"/>
      <c r="F965" s="163"/>
      <c r="G965" s="48"/>
      <c r="H965" s="48"/>
      <c r="I965" s="54"/>
    </row>
    <row r="966" spans="1:9" ht="11.25" customHeight="1" x14ac:dyDescent="0.2">
      <c r="A966" s="54"/>
      <c r="B966" s="54"/>
      <c r="C966" s="48"/>
      <c r="D966" s="48"/>
      <c r="E966" s="48"/>
      <c r="F966" s="163"/>
      <c r="G966" s="48"/>
      <c r="H966" s="48"/>
      <c r="I966" s="54"/>
    </row>
    <row r="967" spans="1:9" ht="11.25" customHeight="1" x14ac:dyDescent="0.2">
      <c r="A967" s="54"/>
      <c r="B967" s="54"/>
      <c r="C967" s="48"/>
      <c r="D967" s="48"/>
      <c r="E967" s="48"/>
      <c r="F967" s="163"/>
      <c r="G967" s="48"/>
      <c r="H967" s="48"/>
      <c r="I967" s="54"/>
    </row>
    <row r="968" spans="1:9" ht="11.25" customHeight="1" x14ac:dyDescent="0.2">
      <c r="A968" s="54"/>
      <c r="B968" s="54"/>
      <c r="C968" s="48"/>
      <c r="D968" s="48"/>
      <c r="E968" s="48"/>
      <c r="F968" s="163"/>
      <c r="G968" s="48"/>
      <c r="H968" s="48"/>
      <c r="I968" s="54"/>
    </row>
    <row r="969" spans="1:9" ht="11.25" customHeight="1" x14ac:dyDescent="0.2">
      <c r="A969" s="54"/>
      <c r="B969" s="54"/>
      <c r="C969" s="48"/>
      <c r="D969" s="48"/>
      <c r="E969" s="48"/>
      <c r="F969" s="163"/>
      <c r="G969" s="48"/>
      <c r="H969" s="48"/>
      <c r="I969" s="54"/>
    </row>
    <row r="970" spans="1:9" ht="11.25" customHeight="1" x14ac:dyDescent="0.2">
      <c r="A970" s="54"/>
      <c r="B970" s="54"/>
      <c r="C970" s="48"/>
      <c r="D970" s="48"/>
      <c r="E970" s="48"/>
      <c r="F970" s="163"/>
      <c r="G970" s="48"/>
      <c r="H970" s="48"/>
      <c r="I970" s="54"/>
    </row>
    <row r="971" spans="1:9" ht="11.25" customHeight="1" x14ac:dyDescent="0.2">
      <c r="A971" s="54"/>
      <c r="B971" s="54"/>
      <c r="C971" s="48"/>
      <c r="D971" s="48"/>
      <c r="E971" s="48"/>
      <c r="F971" s="163"/>
      <c r="G971" s="48"/>
      <c r="H971" s="48"/>
      <c r="I971" s="54"/>
    </row>
    <row r="972" spans="1:9" ht="11.25" customHeight="1" x14ac:dyDescent="0.2">
      <c r="A972" s="54"/>
      <c r="B972" s="54"/>
      <c r="C972" s="48"/>
      <c r="D972" s="48"/>
      <c r="E972" s="48"/>
      <c r="F972" s="163"/>
      <c r="G972" s="48"/>
      <c r="H972" s="48"/>
      <c r="I972" s="54"/>
    </row>
    <row r="973" spans="1:9" ht="11.25" customHeight="1" x14ac:dyDescent="0.2">
      <c r="A973" s="54"/>
      <c r="B973" s="54"/>
      <c r="C973" s="48"/>
      <c r="D973" s="48"/>
      <c r="E973" s="48"/>
      <c r="F973" s="163"/>
      <c r="G973" s="48"/>
      <c r="H973" s="48"/>
      <c r="I973" s="54"/>
    </row>
    <row r="974" spans="1:9" ht="11.25" customHeight="1" x14ac:dyDescent="0.2">
      <c r="A974" s="54"/>
      <c r="B974" s="54"/>
      <c r="C974" s="48"/>
      <c r="D974" s="48"/>
      <c r="E974" s="48"/>
      <c r="F974" s="163"/>
      <c r="G974" s="48"/>
      <c r="H974" s="48"/>
      <c r="I974" s="54"/>
    </row>
    <row r="975" spans="1:9" ht="11.25" customHeight="1" x14ac:dyDescent="0.2">
      <c r="A975" s="54"/>
      <c r="B975" s="54"/>
      <c r="C975" s="48"/>
      <c r="D975" s="48"/>
      <c r="E975" s="48"/>
      <c r="F975" s="163"/>
      <c r="G975" s="48"/>
      <c r="H975" s="48"/>
      <c r="I975" s="54"/>
    </row>
    <row r="976" spans="1:9" ht="11.25" customHeight="1" x14ac:dyDescent="0.2">
      <c r="A976" s="54"/>
      <c r="B976" s="54"/>
      <c r="C976" s="48"/>
      <c r="D976" s="48"/>
      <c r="E976" s="48"/>
      <c r="F976" s="163"/>
      <c r="G976" s="48"/>
      <c r="H976" s="48"/>
      <c r="I976" s="54"/>
    </row>
    <row r="977" spans="1:9" ht="11.25" customHeight="1" x14ac:dyDescent="0.2">
      <c r="A977" s="54"/>
      <c r="B977" s="54"/>
      <c r="C977" s="48"/>
      <c r="D977" s="48"/>
      <c r="E977" s="48"/>
      <c r="F977" s="163"/>
      <c r="G977" s="48"/>
      <c r="H977" s="48"/>
      <c r="I977" s="54"/>
    </row>
    <row r="978" spans="1:9" ht="11.25" customHeight="1" x14ac:dyDescent="0.2">
      <c r="A978" s="54"/>
      <c r="B978" s="54"/>
      <c r="C978" s="48"/>
      <c r="D978" s="48"/>
      <c r="E978" s="48"/>
      <c r="F978" s="163"/>
      <c r="G978" s="48"/>
      <c r="H978" s="48"/>
      <c r="I978" s="54"/>
    </row>
    <row r="979" spans="1:9" ht="11.25" customHeight="1" x14ac:dyDescent="0.2">
      <c r="A979" s="54"/>
      <c r="B979" s="54"/>
      <c r="C979" s="48"/>
      <c r="D979" s="48"/>
      <c r="E979" s="48"/>
      <c r="F979" s="163"/>
      <c r="G979" s="48"/>
      <c r="H979" s="48"/>
      <c r="I979" s="54"/>
    </row>
    <row r="980" spans="1:9" ht="11.25" customHeight="1" x14ac:dyDescent="0.2">
      <c r="A980" s="54"/>
      <c r="B980" s="54"/>
      <c r="C980" s="48"/>
      <c r="D980" s="48"/>
      <c r="E980" s="48"/>
      <c r="F980" s="163"/>
      <c r="G980" s="48"/>
      <c r="H980" s="48"/>
      <c r="I980" s="54"/>
    </row>
    <row r="981" spans="1:9" ht="11.25" customHeight="1" x14ac:dyDescent="0.2">
      <c r="A981" s="54"/>
      <c r="B981" s="54"/>
      <c r="C981" s="48"/>
      <c r="D981" s="48"/>
      <c r="E981" s="48"/>
      <c r="F981" s="163"/>
      <c r="G981" s="48"/>
      <c r="H981" s="48"/>
      <c r="I981" s="54"/>
    </row>
    <row r="982" spans="1:9" ht="11.25" customHeight="1" x14ac:dyDescent="0.2">
      <c r="A982" s="54"/>
      <c r="B982" s="54"/>
      <c r="C982" s="48"/>
      <c r="D982" s="48"/>
      <c r="E982" s="48"/>
      <c r="F982" s="163"/>
      <c r="G982" s="48"/>
      <c r="H982" s="48"/>
      <c r="I982" s="54"/>
    </row>
    <row r="983" spans="1:9" ht="11.25" customHeight="1" x14ac:dyDescent="0.2">
      <c r="A983" s="54"/>
      <c r="B983" s="54"/>
      <c r="C983" s="48"/>
      <c r="D983" s="48"/>
      <c r="E983" s="48"/>
      <c r="F983" s="163"/>
      <c r="G983" s="48"/>
      <c r="H983" s="48"/>
      <c r="I983" s="54"/>
    </row>
    <row r="984" spans="1:9" ht="11.25" customHeight="1" x14ac:dyDescent="0.2">
      <c r="A984" s="54"/>
      <c r="B984" s="54"/>
      <c r="C984" s="48"/>
      <c r="D984" s="48"/>
      <c r="E984" s="48"/>
      <c r="F984" s="163"/>
      <c r="G984" s="48"/>
      <c r="H984" s="48"/>
      <c r="I984" s="54"/>
    </row>
    <row r="985" spans="1:9" ht="11.25" customHeight="1" x14ac:dyDescent="0.2">
      <c r="A985" s="54"/>
      <c r="B985" s="54"/>
      <c r="C985" s="48"/>
      <c r="D985" s="48"/>
      <c r="E985" s="48"/>
      <c r="F985" s="163"/>
      <c r="G985" s="48"/>
      <c r="H985" s="48"/>
      <c r="I985" s="54"/>
    </row>
    <row r="986" spans="1:9" ht="11.25" customHeight="1" x14ac:dyDescent="0.2">
      <c r="A986" s="54"/>
      <c r="B986" s="54"/>
      <c r="C986" s="48"/>
      <c r="D986" s="48"/>
      <c r="E986" s="48"/>
      <c r="F986" s="163"/>
      <c r="G986" s="48"/>
      <c r="H986" s="48"/>
      <c r="I986" s="54"/>
    </row>
    <row r="987" spans="1:9" ht="11.25" customHeight="1" x14ac:dyDescent="0.2">
      <c r="A987" s="54"/>
      <c r="B987" s="54"/>
      <c r="C987" s="48"/>
      <c r="D987" s="48"/>
      <c r="E987" s="48"/>
      <c r="F987" s="163"/>
      <c r="G987" s="48"/>
      <c r="H987" s="48"/>
      <c r="I987" s="54"/>
    </row>
    <row r="988" spans="1:9" ht="11.25" customHeight="1" x14ac:dyDescent="0.2">
      <c r="A988" s="54"/>
      <c r="B988" s="54"/>
      <c r="C988" s="48"/>
      <c r="D988" s="48"/>
      <c r="E988" s="48"/>
      <c r="F988" s="163"/>
      <c r="G988" s="48"/>
      <c r="H988" s="48"/>
      <c r="I988" s="54"/>
    </row>
    <row r="989" spans="1:9" ht="11.25" customHeight="1" x14ac:dyDescent="0.2">
      <c r="A989" s="54"/>
      <c r="B989" s="54"/>
      <c r="C989" s="48"/>
      <c r="D989" s="48"/>
      <c r="E989" s="48"/>
      <c r="F989" s="163"/>
      <c r="G989" s="48"/>
      <c r="H989" s="48"/>
      <c r="I989" s="54"/>
    </row>
    <row r="990" spans="1:9" ht="11.25" customHeight="1" x14ac:dyDescent="0.2">
      <c r="A990" s="54"/>
      <c r="B990" s="54"/>
      <c r="C990" s="48"/>
      <c r="D990" s="48"/>
      <c r="E990" s="48"/>
      <c r="F990" s="163"/>
      <c r="G990" s="48"/>
      <c r="H990" s="48"/>
      <c r="I990" s="54"/>
    </row>
    <row r="991" spans="1:9" ht="11.25" customHeight="1" x14ac:dyDescent="0.2">
      <c r="A991" s="54"/>
      <c r="B991" s="54"/>
      <c r="C991" s="48"/>
      <c r="D991" s="48"/>
      <c r="E991" s="48"/>
      <c r="F991" s="163"/>
      <c r="G991" s="48"/>
      <c r="H991" s="48"/>
      <c r="I991" s="54"/>
    </row>
    <row r="992" spans="1:9" ht="11.25" customHeight="1" x14ac:dyDescent="0.2">
      <c r="A992" s="54"/>
      <c r="B992" s="54"/>
      <c r="C992" s="48"/>
      <c r="D992" s="48"/>
      <c r="E992" s="48"/>
      <c r="F992" s="163"/>
      <c r="G992" s="48"/>
      <c r="H992" s="48"/>
      <c r="I992" s="54"/>
    </row>
    <row r="993" spans="1:9" ht="11.25" customHeight="1" x14ac:dyDescent="0.2">
      <c r="A993" s="54"/>
      <c r="B993" s="54"/>
      <c r="C993" s="48"/>
      <c r="D993" s="48"/>
      <c r="E993" s="48"/>
      <c r="F993" s="163"/>
      <c r="G993" s="48"/>
      <c r="H993" s="48"/>
      <c r="I993" s="54"/>
    </row>
    <row r="994" spans="1:9" ht="11.25" customHeight="1" x14ac:dyDescent="0.2">
      <c r="A994" s="54"/>
      <c r="B994" s="54"/>
      <c r="C994" s="48"/>
      <c r="D994" s="48"/>
      <c r="E994" s="48"/>
      <c r="F994" s="163"/>
      <c r="G994" s="48"/>
      <c r="H994" s="48"/>
      <c r="I994" s="54"/>
    </row>
    <row r="995" spans="1:9" ht="11.25" customHeight="1" x14ac:dyDescent="0.2">
      <c r="A995" s="54"/>
      <c r="B995" s="54"/>
      <c r="C995" s="48"/>
      <c r="D995" s="48"/>
      <c r="E995" s="48"/>
      <c r="F995" s="163"/>
      <c r="G995" s="48"/>
      <c r="H995" s="48"/>
      <c r="I995" s="54"/>
    </row>
    <row r="996" spans="1:9" ht="11.25" customHeight="1" x14ac:dyDescent="0.2">
      <c r="A996" s="54"/>
      <c r="B996" s="54"/>
      <c r="C996" s="48"/>
      <c r="D996" s="48"/>
      <c r="E996" s="48"/>
      <c r="F996" s="163"/>
      <c r="G996" s="48"/>
      <c r="H996" s="48"/>
      <c r="I996" s="54"/>
    </row>
    <row r="997" spans="1:9" ht="11.25" customHeight="1" x14ac:dyDescent="0.2">
      <c r="A997" s="54"/>
      <c r="B997" s="54"/>
      <c r="C997" s="48"/>
      <c r="D997" s="48"/>
      <c r="E997" s="48"/>
      <c r="F997" s="163"/>
      <c r="G997" s="48"/>
      <c r="H997" s="48"/>
      <c r="I997" s="54"/>
    </row>
    <row r="998" spans="1:9" ht="11.25" customHeight="1" x14ac:dyDescent="0.2">
      <c r="A998" s="54"/>
      <c r="B998" s="54"/>
      <c r="C998" s="48"/>
      <c r="D998" s="48"/>
      <c r="E998" s="48"/>
      <c r="F998" s="163"/>
      <c r="G998" s="48"/>
      <c r="H998" s="48"/>
      <c r="I998" s="54"/>
    </row>
    <row r="999" spans="1:9" ht="11.25" customHeight="1" x14ac:dyDescent="0.2">
      <c r="A999" s="54"/>
      <c r="B999" s="54"/>
      <c r="C999" s="48"/>
      <c r="D999" s="48"/>
      <c r="E999" s="48"/>
      <c r="F999" s="163"/>
      <c r="G999" s="48"/>
      <c r="H999" s="48"/>
      <c r="I999" s="54"/>
    </row>
    <row r="1000" spans="1:9" ht="11.25" customHeight="1" x14ac:dyDescent="0.2">
      <c r="A1000" s="54"/>
      <c r="B1000" s="54"/>
      <c r="C1000" s="48"/>
      <c r="D1000" s="48"/>
      <c r="E1000" s="48"/>
      <c r="F1000" s="163"/>
      <c r="G1000" s="48"/>
      <c r="H1000" s="48"/>
      <c r="I1000" s="54"/>
    </row>
  </sheetData>
  <mergeCells count="25">
    <mergeCell ref="A98:A101"/>
    <mergeCell ref="A54:A57"/>
    <mergeCell ref="A58:A61"/>
    <mergeCell ref="A62:A65"/>
    <mergeCell ref="A50:A53"/>
    <mergeCell ref="A90:A93"/>
    <mergeCell ref="A74:A77"/>
    <mergeCell ref="A78:A81"/>
    <mergeCell ref="A82:A85"/>
    <mergeCell ref="A86:A89"/>
    <mergeCell ref="A94:A97"/>
    <mergeCell ref="A66:A69"/>
    <mergeCell ref="A70:A73"/>
    <mergeCell ref="A14:A17"/>
    <mergeCell ref="A22:A25"/>
    <mergeCell ref="B2:G2"/>
    <mergeCell ref="A6:A9"/>
    <mergeCell ref="A18:A21"/>
    <mergeCell ref="A10:A13"/>
    <mergeCell ref="A46:A49"/>
    <mergeCell ref="A26:A29"/>
    <mergeCell ref="A30:A33"/>
    <mergeCell ref="A34:A37"/>
    <mergeCell ref="A38:A41"/>
    <mergeCell ref="A42:A45"/>
  </mergeCells>
  <pageMargins left="0.7" right="0.7" top="0.75" bottom="0.75" header="0" footer="0"/>
  <pageSetup orientation="landscape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33CCCC"/>
  </sheetPr>
  <dimension ref="A1:Z1000"/>
  <sheetViews>
    <sheetView workbookViewId="0">
      <selection activeCell="D5" sqref="D5:D7"/>
    </sheetView>
  </sheetViews>
  <sheetFormatPr baseColWidth="10" defaultColWidth="16.83203125" defaultRowHeight="15" customHeight="1" x14ac:dyDescent="0.2"/>
  <cols>
    <col min="1" max="1" width="30.33203125" customWidth="1"/>
    <col min="2" max="2" width="45.83203125" customWidth="1"/>
    <col min="3" max="4" width="40.6640625" customWidth="1"/>
    <col min="5" max="5" width="15.1640625" customWidth="1"/>
    <col min="6" max="6" width="14.5" customWidth="1"/>
    <col min="7" max="26" width="10" customWidth="1"/>
  </cols>
  <sheetData>
    <row r="1" spans="1:26" ht="11.25" customHeight="1" x14ac:dyDescent="0.2">
      <c r="A1" s="127"/>
      <c r="B1" s="127"/>
      <c r="C1" s="48"/>
      <c r="D1" s="48"/>
      <c r="E1" s="48"/>
      <c r="F1" s="48"/>
    </row>
    <row r="2" spans="1:26" ht="15.75" customHeight="1" x14ac:dyDescent="0.25">
      <c r="A2" s="127"/>
      <c r="B2" s="341" t="s">
        <v>504</v>
      </c>
      <c r="C2" s="221"/>
      <c r="D2" s="221"/>
      <c r="E2" s="221"/>
      <c r="F2" s="222"/>
    </row>
    <row r="3" spans="1:26" ht="12" customHeight="1" x14ac:dyDescent="0.2">
      <c r="A3" s="127"/>
      <c r="B3" s="127"/>
      <c r="C3" s="48"/>
      <c r="D3" s="48"/>
      <c r="E3" s="48"/>
      <c r="F3" s="48"/>
    </row>
    <row r="4" spans="1:26" ht="58.5" customHeight="1" x14ac:dyDescent="0.2">
      <c r="A4" s="175" t="s">
        <v>505</v>
      </c>
      <c r="B4" s="164" t="s">
        <v>506</v>
      </c>
      <c r="C4" s="164" t="s">
        <v>487</v>
      </c>
      <c r="D4" s="164" t="s">
        <v>507</v>
      </c>
      <c r="E4" s="164" t="s">
        <v>508</v>
      </c>
      <c r="F4" s="164" t="s">
        <v>509</v>
      </c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</row>
    <row r="5" spans="1:26" ht="40.5" customHeight="1" x14ac:dyDescent="0.2">
      <c r="A5" s="340" t="str">
        <f>[2]ACCS!B6</f>
        <v>Crear grupos en redes sociales que pertenezcan a la institución</v>
      </c>
      <c r="B5" s="206" t="s">
        <v>510</v>
      </c>
      <c r="C5" s="213" t="s">
        <v>480</v>
      </c>
      <c r="D5" s="214" t="s">
        <v>667</v>
      </c>
      <c r="E5" s="156">
        <v>42812</v>
      </c>
      <c r="F5" s="156">
        <v>43069</v>
      </c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</row>
    <row r="6" spans="1:26" ht="40.5" customHeight="1" x14ac:dyDescent="0.2">
      <c r="A6" s="297"/>
      <c r="B6" s="206" t="s">
        <v>511</v>
      </c>
      <c r="C6" s="213" t="s">
        <v>512</v>
      </c>
      <c r="D6" s="214" t="s">
        <v>668</v>
      </c>
      <c r="E6" s="156">
        <v>42813</v>
      </c>
      <c r="F6" s="156">
        <v>43069</v>
      </c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</row>
    <row r="7" spans="1:26" ht="40.5" customHeight="1" x14ac:dyDescent="0.2">
      <c r="A7" s="297"/>
      <c r="B7" s="206" t="s">
        <v>513</v>
      </c>
      <c r="C7" s="213" t="s">
        <v>512</v>
      </c>
      <c r="D7" s="215" t="s">
        <v>668</v>
      </c>
      <c r="E7" s="156">
        <v>42814</v>
      </c>
      <c r="F7" s="156">
        <v>43069</v>
      </c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</row>
    <row r="8" spans="1:26" ht="40.5" customHeight="1" x14ac:dyDescent="0.2">
      <c r="A8" s="320"/>
      <c r="B8" s="157"/>
      <c r="C8" s="176"/>
      <c r="D8" s="177"/>
      <c r="E8" s="156"/>
      <c r="F8" s="156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</row>
    <row r="9" spans="1:26" ht="40.5" customHeight="1" x14ac:dyDescent="0.2">
      <c r="A9" s="342" t="str">
        <f>'[1]ACCS VIGENCIA 2017'!B10</f>
        <v>Asegurar las constantes visitas de los padres de familia a la página web de la institución</v>
      </c>
      <c r="B9" s="206" t="s">
        <v>514</v>
      </c>
      <c r="C9" s="176" t="s">
        <v>497</v>
      </c>
      <c r="D9" s="214" t="s">
        <v>669</v>
      </c>
      <c r="E9" s="156">
        <v>42812</v>
      </c>
      <c r="F9" s="156">
        <v>43069</v>
      </c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</row>
    <row r="10" spans="1:26" ht="40.5" customHeight="1" x14ac:dyDescent="0.2">
      <c r="A10" s="328"/>
      <c r="B10" s="206" t="s">
        <v>515</v>
      </c>
      <c r="C10" s="176" t="s">
        <v>516</v>
      </c>
      <c r="D10" s="214" t="s">
        <v>669</v>
      </c>
      <c r="E10" s="156">
        <v>42875</v>
      </c>
      <c r="F10" s="156">
        <v>43069</v>
      </c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</row>
    <row r="11" spans="1:26" ht="40.5" customHeight="1" x14ac:dyDescent="0.2">
      <c r="A11" s="328"/>
      <c r="B11" s="157"/>
      <c r="C11" s="176"/>
      <c r="D11" s="177"/>
      <c r="E11" s="178"/>
      <c r="F11" s="156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</row>
    <row r="12" spans="1:26" ht="40.5" customHeight="1" x14ac:dyDescent="0.2">
      <c r="A12" s="329"/>
      <c r="B12" s="157"/>
      <c r="C12" s="176"/>
      <c r="D12" s="215"/>
      <c r="E12" s="156"/>
      <c r="F12" s="156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</row>
    <row r="13" spans="1:26" ht="40.5" customHeight="1" x14ac:dyDescent="0.2">
      <c r="A13" s="340" t="s">
        <v>670</v>
      </c>
      <c r="B13" s="206" t="s">
        <v>517</v>
      </c>
      <c r="C13" s="213" t="s">
        <v>497</v>
      </c>
      <c r="D13" s="214" t="s">
        <v>669</v>
      </c>
      <c r="E13" s="156">
        <v>42818</v>
      </c>
      <c r="F13" s="156">
        <v>43069</v>
      </c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</row>
    <row r="14" spans="1:26" ht="40.5" customHeight="1" x14ac:dyDescent="0.2">
      <c r="A14" s="297"/>
      <c r="B14" s="206" t="s">
        <v>518</v>
      </c>
      <c r="C14" s="213" t="s">
        <v>519</v>
      </c>
      <c r="D14" s="214" t="s">
        <v>669</v>
      </c>
      <c r="E14" s="156">
        <v>42819</v>
      </c>
      <c r="F14" s="156">
        <v>43069</v>
      </c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</row>
    <row r="15" spans="1:26" ht="40.5" customHeight="1" x14ac:dyDescent="0.2">
      <c r="A15" s="297"/>
      <c r="B15" s="157"/>
      <c r="C15" s="176"/>
      <c r="D15" s="177"/>
      <c r="E15" s="156"/>
      <c r="F15" s="156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</row>
    <row r="16" spans="1:26" ht="40.5" customHeight="1" x14ac:dyDescent="0.2">
      <c r="A16" s="320"/>
      <c r="B16" s="157"/>
      <c r="C16" s="176"/>
      <c r="D16" s="215"/>
      <c r="E16" s="156"/>
      <c r="F16" s="156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</row>
    <row r="17" spans="1:26" ht="40.5" customHeight="1" x14ac:dyDescent="0.2">
      <c r="A17" s="340" t="str">
        <f>[2]ACCS!B6</f>
        <v>Crear grupos en redes sociales que pertenezcan a la institución</v>
      </c>
      <c r="B17" s="206" t="s">
        <v>514</v>
      </c>
      <c r="C17" s="213" t="s">
        <v>497</v>
      </c>
      <c r="D17" s="214" t="s">
        <v>669</v>
      </c>
      <c r="E17" s="201">
        <v>42812</v>
      </c>
      <c r="F17" s="201">
        <v>43799</v>
      </c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</row>
    <row r="18" spans="1:26" ht="40.5" customHeight="1" x14ac:dyDescent="0.2">
      <c r="A18" s="297"/>
      <c r="B18" s="206" t="s">
        <v>515</v>
      </c>
      <c r="C18" s="213" t="s">
        <v>516</v>
      </c>
      <c r="D18" s="214" t="s">
        <v>669</v>
      </c>
      <c r="E18" s="201">
        <v>42875</v>
      </c>
      <c r="F18" s="201">
        <v>43799</v>
      </c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</row>
    <row r="19" spans="1:26" ht="40.5" customHeight="1" x14ac:dyDescent="0.2">
      <c r="A19" s="297"/>
      <c r="B19" s="157"/>
      <c r="C19" s="176"/>
      <c r="D19" s="177"/>
      <c r="E19" s="156"/>
      <c r="F19" s="156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</row>
    <row r="20" spans="1:26" ht="40.5" customHeight="1" x14ac:dyDescent="0.2">
      <c r="A20" s="320"/>
      <c r="B20" s="157"/>
      <c r="C20" s="176"/>
      <c r="D20" s="215"/>
      <c r="E20" s="156"/>
      <c r="F20" s="156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</row>
    <row r="21" spans="1:26" ht="40.5" customHeight="1" x14ac:dyDescent="0.2">
      <c r="A21" s="340" t="str">
        <f>[2]ACCS!B7</f>
        <v>Subir fotos de eventos realizados en la IE.</v>
      </c>
      <c r="B21" s="206" t="s">
        <v>521</v>
      </c>
      <c r="C21" s="213" t="s">
        <v>497</v>
      </c>
      <c r="D21" s="214" t="s">
        <v>669</v>
      </c>
      <c r="E21" s="201">
        <v>42875</v>
      </c>
      <c r="F21" s="201">
        <v>43799</v>
      </c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</row>
    <row r="22" spans="1:26" ht="40.5" customHeight="1" x14ac:dyDescent="0.2">
      <c r="A22" s="297"/>
      <c r="B22" s="206" t="s">
        <v>522</v>
      </c>
      <c r="C22" s="213" t="s">
        <v>497</v>
      </c>
      <c r="D22" s="214" t="s">
        <v>669</v>
      </c>
      <c r="E22" s="201">
        <v>42818</v>
      </c>
      <c r="F22" s="201">
        <v>43799</v>
      </c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</row>
    <row r="23" spans="1:26" ht="40.5" customHeight="1" x14ac:dyDescent="0.2">
      <c r="A23" s="297"/>
      <c r="B23" s="206" t="s">
        <v>523</v>
      </c>
      <c r="C23" s="213" t="s">
        <v>497</v>
      </c>
      <c r="D23" s="214" t="s">
        <v>669</v>
      </c>
      <c r="E23" s="201">
        <v>42910</v>
      </c>
      <c r="F23" s="201">
        <v>43799</v>
      </c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</row>
    <row r="24" spans="1:26" ht="40.5" customHeight="1" x14ac:dyDescent="0.2">
      <c r="A24" s="320"/>
      <c r="B24" s="157"/>
      <c r="C24" s="176"/>
      <c r="D24" s="215"/>
      <c r="E24" s="156"/>
      <c r="F24" s="156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</row>
    <row r="25" spans="1:26" ht="40.5" customHeight="1" x14ac:dyDescent="0.2">
      <c r="A25" s="339" t="str">
        <f>'ACCS VIGENCIA 2017'!B11</f>
        <v>Crear un contador de visitas en la página web</v>
      </c>
      <c r="B25" s="157" t="s">
        <v>521</v>
      </c>
      <c r="C25" s="176" t="s">
        <v>497</v>
      </c>
      <c r="D25" s="214" t="s">
        <v>669</v>
      </c>
      <c r="E25" s="156">
        <v>42875</v>
      </c>
      <c r="F25" s="156">
        <v>42875</v>
      </c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</row>
    <row r="26" spans="1:26" ht="40.5" customHeight="1" x14ac:dyDescent="0.2">
      <c r="A26" s="297"/>
      <c r="B26" s="157" t="s">
        <v>522</v>
      </c>
      <c r="C26" s="176" t="s">
        <v>497</v>
      </c>
      <c r="D26" s="214" t="s">
        <v>669</v>
      </c>
      <c r="E26" s="156">
        <v>42818</v>
      </c>
      <c r="F26" s="156">
        <v>43069</v>
      </c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</row>
    <row r="27" spans="1:26" ht="40.5" customHeight="1" x14ac:dyDescent="0.2">
      <c r="A27" s="297"/>
      <c r="B27" s="157" t="s">
        <v>523</v>
      </c>
      <c r="C27" s="176" t="s">
        <v>497</v>
      </c>
      <c r="D27" s="214" t="s">
        <v>669</v>
      </c>
      <c r="E27" s="156">
        <v>42910</v>
      </c>
      <c r="F27" s="156">
        <v>43069</v>
      </c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</row>
    <row r="28" spans="1:26" ht="40.5" customHeight="1" x14ac:dyDescent="0.2">
      <c r="A28" s="291"/>
      <c r="B28" s="157"/>
      <c r="C28" s="176"/>
      <c r="D28" s="177"/>
      <c r="E28" s="156"/>
      <c r="F28" s="156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</row>
    <row r="29" spans="1:26" ht="37.5" customHeight="1" x14ac:dyDescent="0.2">
      <c r="A29" s="339" t="str">
        <f>'ACCS VIGENCIA 2017'!B12</f>
        <v>Regisrar mensualmente el número de visitas a la página web</v>
      </c>
      <c r="B29" s="157" t="s">
        <v>524</v>
      </c>
      <c r="C29" s="176" t="s">
        <v>497</v>
      </c>
      <c r="D29" s="214" t="s">
        <v>669</v>
      </c>
      <c r="E29" s="156">
        <v>42910</v>
      </c>
      <c r="F29" s="156">
        <v>43069</v>
      </c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</row>
    <row r="30" spans="1:26" ht="37.5" customHeight="1" x14ac:dyDescent="0.2">
      <c r="A30" s="297"/>
      <c r="B30" s="157" t="s">
        <v>525</v>
      </c>
      <c r="C30" s="176" t="s">
        <v>526</v>
      </c>
      <c r="D30" s="214" t="s">
        <v>669</v>
      </c>
      <c r="E30" s="156">
        <v>42910</v>
      </c>
      <c r="F30" s="156">
        <v>43069</v>
      </c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</row>
    <row r="31" spans="1:26" ht="37.5" customHeight="1" x14ac:dyDescent="0.2">
      <c r="A31" s="297"/>
      <c r="B31" s="157"/>
      <c r="C31" s="158"/>
      <c r="D31" s="179"/>
      <c r="E31" s="180"/>
      <c r="F31" s="180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</row>
    <row r="32" spans="1:26" ht="37.5" customHeight="1" x14ac:dyDescent="0.2">
      <c r="A32" s="291"/>
      <c r="B32" s="157"/>
      <c r="C32" s="158"/>
      <c r="D32" s="179"/>
      <c r="E32" s="180"/>
      <c r="F32" s="180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</row>
    <row r="33" spans="1:6" ht="41.25" customHeight="1" x14ac:dyDescent="0.2">
      <c r="A33" s="339">
        <f>'ACCS VIGENCIA 2017'!B13</f>
        <v>0</v>
      </c>
      <c r="B33" s="181"/>
      <c r="C33" s="182"/>
      <c r="D33" s="182"/>
      <c r="E33" s="182"/>
      <c r="F33" s="182"/>
    </row>
    <row r="34" spans="1:6" ht="41.25" customHeight="1" x14ac:dyDescent="0.2">
      <c r="A34" s="297"/>
      <c r="B34" s="181"/>
      <c r="C34" s="182"/>
      <c r="D34" s="182"/>
      <c r="E34" s="182"/>
      <c r="F34" s="182"/>
    </row>
    <row r="35" spans="1:6" ht="41.25" customHeight="1" x14ac:dyDescent="0.2">
      <c r="A35" s="297"/>
      <c r="B35" s="181"/>
      <c r="C35" s="182"/>
      <c r="D35" s="182"/>
      <c r="E35" s="182"/>
      <c r="F35" s="182"/>
    </row>
    <row r="36" spans="1:6" ht="41.25" customHeight="1" x14ac:dyDescent="0.2">
      <c r="A36" s="291"/>
      <c r="B36" s="181"/>
      <c r="C36" s="182"/>
      <c r="D36" s="182"/>
      <c r="E36" s="182"/>
      <c r="F36" s="182"/>
    </row>
    <row r="37" spans="1:6" ht="41.25" customHeight="1" x14ac:dyDescent="0.2">
      <c r="A37" s="339">
        <f>'ACCS VIGENCIA 2017'!B14</f>
        <v>0</v>
      </c>
      <c r="B37" s="181"/>
      <c r="C37" s="182"/>
      <c r="D37" s="182"/>
      <c r="E37" s="182"/>
      <c r="F37" s="182"/>
    </row>
    <row r="38" spans="1:6" ht="41.25" customHeight="1" x14ac:dyDescent="0.2">
      <c r="A38" s="297"/>
      <c r="B38" s="181"/>
      <c r="C38" s="182"/>
      <c r="D38" s="182"/>
      <c r="E38" s="182"/>
      <c r="F38" s="182"/>
    </row>
    <row r="39" spans="1:6" ht="41.25" customHeight="1" x14ac:dyDescent="0.2">
      <c r="A39" s="297"/>
      <c r="B39" s="181"/>
      <c r="C39" s="182"/>
      <c r="D39" s="182"/>
      <c r="E39" s="182"/>
      <c r="F39" s="182"/>
    </row>
    <row r="40" spans="1:6" ht="41.25" customHeight="1" x14ac:dyDescent="0.2">
      <c r="A40" s="291"/>
      <c r="B40" s="181"/>
      <c r="C40" s="182"/>
      <c r="D40" s="182"/>
      <c r="E40" s="182"/>
      <c r="F40" s="182"/>
    </row>
    <row r="41" spans="1:6" ht="41.25" customHeight="1" x14ac:dyDescent="0.2">
      <c r="A41" s="339">
        <f>'ACCS VIGENCIA 2017'!B15</f>
        <v>0</v>
      </c>
      <c r="B41" s="181"/>
      <c r="C41" s="182"/>
      <c r="D41" s="182"/>
      <c r="E41" s="182"/>
      <c r="F41" s="182"/>
    </row>
    <row r="42" spans="1:6" ht="41.25" customHeight="1" x14ac:dyDescent="0.2">
      <c r="A42" s="297"/>
      <c r="B42" s="181"/>
      <c r="C42" s="182"/>
      <c r="D42" s="182"/>
      <c r="E42" s="182"/>
      <c r="F42" s="182"/>
    </row>
    <row r="43" spans="1:6" ht="41.25" customHeight="1" x14ac:dyDescent="0.2">
      <c r="A43" s="297"/>
      <c r="B43" s="181"/>
      <c r="C43" s="182"/>
      <c r="D43" s="182"/>
      <c r="E43" s="182"/>
      <c r="F43" s="182"/>
    </row>
    <row r="44" spans="1:6" ht="41.25" customHeight="1" x14ac:dyDescent="0.2">
      <c r="A44" s="291"/>
      <c r="B44" s="181"/>
      <c r="C44" s="182"/>
      <c r="D44" s="182"/>
      <c r="E44" s="182"/>
      <c r="F44" s="182"/>
    </row>
    <row r="45" spans="1:6" ht="41.25" customHeight="1" x14ac:dyDescent="0.2">
      <c r="A45" s="339">
        <f>'ACCS VIGENCIA 2017'!B16</f>
        <v>0</v>
      </c>
      <c r="B45" s="181"/>
      <c r="C45" s="182"/>
      <c r="D45" s="182"/>
      <c r="E45" s="182"/>
      <c r="F45" s="182"/>
    </row>
    <row r="46" spans="1:6" ht="41.25" customHeight="1" x14ac:dyDescent="0.2">
      <c r="A46" s="297"/>
      <c r="B46" s="181"/>
      <c r="C46" s="182"/>
      <c r="D46" s="182"/>
      <c r="E46" s="182"/>
      <c r="F46" s="182"/>
    </row>
    <row r="47" spans="1:6" ht="41.25" customHeight="1" x14ac:dyDescent="0.2">
      <c r="A47" s="297"/>
      <c r="B47" s="181"/>
      <c r="C47" s="182"/>
      <c r="D47" s="182"/>
      <c r="E47" s="182"/>
      <c r="F47" s="182"/>
    </row>
    <row r="48" spans="1:6" ht="41.25" customHeight="1" x14ac:dyDescent="0.2">
      <c r="A48" s="291"/>
      <c r="B48" s="181"/>
      <c r="C48" s="182"/>
      <c r="D48" s="182"/>
      <c r="E48" s="182"/>
      <c r="F48" s="182"/>
    </row>
    <row r="49" spans="1:6" ht="41.25" customHeight="1" x14ac:dyDescent="0.2">
      <c r="A49" s="339">
        <f>'ACCS VIGENCIA 2017'!B17</f>
        <v>0</v>
      </c>
      <c r="B49" s="181"/>
      <c r="C49" s="182"/>
      <c r="D49" s="182"/>
      <c r="E49" s="182"/>
      <c r="F49" s="182"/>
    </row>
    <row r="50" spans="1:6" ht="41.25" customHeight="1" x14ac:dyDescent="0.2">
      <c r="A50" s="297"/>
      <c r="B50" s="181"/>
      <c r="C50" s="182"/>
      <c r="D50" s="182"/>
      <c r="E50" s="182"/>
      <c r="F50" s="182"/>
    </row>
    <row r="51" spans="1:6" ht="41.25" customHeight="1" x14ac:dyDescent="0.2">
      <c r="A51" s="297"/>
      <c r="B51" s="181"/>
      <c r="C51" s="182"/>
      <c r="D51" s="182"/>
      <c r="E51" s="182"/>
      <c r="F51" s="182"/>
    </row>
    <row r="52" spans="1:6" ht="41.25" customHeight="1" x14ac:dyDescent="0.2">
      <c r="A52" s="291"/>
      <c r="B52" s="181"/>
      <c r="C52" s="182"/>
      <c r="D52" s="182"/>
      <c r="E52" s="182"/>
      <c r="F52" s="182"/>
    </row>
    <row r="53" spans="1:6" ht="41.25" customHeight="1" x14ac:dyDescent="0.2">
      <c r="A53" s="339">
        <f>'ACCS VIGENCIA 2017'!B18</f>
        <v>0</v>
      </c>
      <c r="B53" s="181"/>
      <c r="C53" s="182"/>
      <c r="D53" s="182"/>
      <c r="E53" s="182"/>
      <c r="F53" s="182"/>
    </row>
    <row r="54" spans="1:6" ht="41.25" customHeight="1" x14ac:dyDescent="0.2">
      <c r="A54" s="297"/>
      <c r="B54" s="181"/>
      <c r="C54" s="182"/>
      <c r="D54" s="182"/>
      <c r="E54" s="182"/>
      <c r="F54" s="182"/>
    </row>
    <row r="55" spans="1:6" ht="41.25" customHeight="1" x14ac:dyDescent="0.2">
      <c r="A55" s="297"/>
      <c r="B55" s="181"/>
      <c r="C55" s="182"/>
      <c r="D55" s="182"/>
      <c r="E55" s="182"/>
      <c r="F55" s="182"/>
    </row>
    <row r="56" spans="1:6" ht="41.25" customHeight="1" x14ac:dyDescent="0.2">
      <c r="A56" s="291"/>
      <c r="B56" s="181"/>
      <c r="C56" s="182"/>
      <c r="D56" s="182"/>
      <c r="E56" s="182"/>
      <c r="F56" s="182"/>
    </row>
    <row r="57" spans="1:6" ht="41.25" customHeight="1" x14ac:dyDescent="0.2">
      <c r="A57" s="339">
        <f>'ACCS VIGENCIA 2017'!B19</f>
        <v>0</v>
      </c>
      <c r="B57" s="181"/>
      <c r="C57" s="182"/>
      <c r="D57" s="182"/>
      <c r="E57" s="182"/>
      <c r="F57" s="182"/>
    </row>
    <row r="58" spans="1:6" ht="41.25" customHeight="1" x14ac:dyDescent="0.2">
      <c r="A58" s="297"/>
      <c r="B58" s="181"/>
      <c r="C58" s="182"/>
      <c r="D58" s="182"/>
      <c r="E58" s="182"/>
      <c r="F58" s="182"/>
    </row>
    <row r="59" spans="1:6" ht="41.25" customHeight="1" x14ac:dyDescent="0.2">
      <c r="A59" s="297"/>
      <c r="B59" s="181"/>
      <c r="C59" s="182"/>
      <c r="D59" s="182"/>
      <c r="E59" s="182"/>
      <c r="F59" s="182"/>
    </row>
    <row r="60" spans="1:6" ht="41.25" customHeight="1" x14ac:dyDescent="0.2">
      <c r="A60" s="291"/>
      <c r="B60" s="181"/>
      <c r="C60" s="182"/>
      <c r="D60" s="182"/>
      <c r="E60" s="182"/>
      <c r="F60" s="182"/>
    </row>
    <row r="61" spans="1:6" ht="41.25" customHeight="1" x14ac:dyDescent="0.2">
      <c r="A61" s="339">
        <f>'ACCS VIGENCIA 2017'!B20</f>
        <v>0</v>
      </c>
      <c r="B61" s="181"/>
      <c r="C61" s="182"/>
      <c r="D61" s="182"/>
      <c r="E61" s="182"/>
      <c r="F61" s="182"/>
    </row>
    <row r="62" spans="1:6" ht="41.25" customHeight="1" x14ac:dyDescent="0.2">
      <c r="A62" s="297"/>
      <c r="B62" s="181"/>
      <c r="C62" s="182"/>
      <c r="D62" s="182"/>
      <c r="E62" s="182"/>
      <c r="F62" s="182"/>
    </row>
    <row r="63" spans="1:6" ht="41.25" customHeight="1" x14ac:dyDescent="0.2">
      <c r="A63" s="297"/>
      <c r="B63" s="181"/>
      <c r="C63" s="182"/>
      <c r="D63" s="182"/>
      <c r="E63" s="182"/>
      <c r="F63" s="182"/>
    </row>
    <row r="64" spans="1:6" ht="41.25" customHeight="1" x14ac:dyDescent="0.2">
      <c r="A64" s="291"/>
      <c r="B64" s="181"/>
      <c r="C64" s="182"/>
      <c r="D64" s="182"/>
      <c r="E64" s="182"/>
      <c r="F64" s="182"/>
    </row>
    <row r="65" spans="1:6" ht="41.25" customHeight="1" x14ac:dyDescent="0.2">
      <c r="A65" s="339">
        <f>'ACCS VIGENCIA 2017'!B21</f>
        <v>0</v>
      </c>
      <c r="B65" s="181"/>
      <c r="C65" s="182"/>
      <c r="D65" s="182"/>
      <c r="E65" s="182"/>
      <c r="F65" s="182"/>
    </row>
    <row r="66" spans="1:6" ht="41.25" customHeight="1" x14ac:dyDescent="0.2">
      <c r="A66" s="297"/>
      <c r="B66" s="181"/>
      <c r="C66" s="182"/>
      <c r="D66" s="182"/>
      <c r="E66" s="182"/>
      <c r="F66" s="182"/>
    </row>
    <row r="67" spans="1:6" ht="41.25" customHeight="1" x14ac:dyDescent="0.2">
      <c r="A67" s="297"/>
      <c r="B67" s="181"/>
      <c r="C67" s="182"/>
      <c r="D67" s="182"/>
      <c r="E67" s="182"/>
      <c r="F67" s="182"/>
    </row>
    <row r="68" spans="1:6" ht="41.25" customHeight="1" x14ac:dyDescent="0.2">
      <c r="A68" s="291"/>
      <c r="B68" s="181"/>
      <c r="C68" s="182"/>
      <c r="D68" s="182"/>
      <c r="E68" s="182"/>
      <c r="F68" s="182"/>
    </row>
    <row r="69" spans="1:6" ht="41.25" customHeight="1" x14ac:dyDescent="0.2">
      <c r="A69" s="339">
        <f>'ACCS VIGENCIA 2017'!B22</f>
        <v>0</v>
      </c>
      <c r="B69" s="181"/>
      <c r="C69" s="182"/>
      <c r="D69" s="182"/>
      <c r="E69" s="182"/>
      <c r="F69" s="182"/>
    </row>
    <row r="70" spans="1:6" ht="41.25" customHeight="1" x14ac:dyDescent="0.2">
      <c r="A70" s="297"/>
      <c r="B70" s="181"/>
      <c r="C70" s="182"/>
      <c r="D70" s="182"/>
      <c r="E70" s="182"/>
      <c r="F70" s="182"/>
    </row>
    <row r="71" spans="1:6" ht="41.25" customHeight="1" x14ac:dyDescent="0.2">
      <c r="A71" s="297"/>
      <c r="B71" s="181"/>
      <c r="C71" s="182"/>
      <c r="D71" s="182"/>
      <c r="E71" s="182"/>
      <c r="F71" s="182"/>
    </row>
    <row r="72" spans="1:6" ht="41.25" customHeight="1" x14ac:dyDescent="0.2">
      <c r="A72" s="291"/>
      <c r="B72" s="181"/>
      <c r="C72" s="182"/>
      <c r="D72" s="182"/>
      <c r="E72" s="182"/>
      <c r="F72" s="182"/>
    </row>
    <row r="73" spans="1:6" ht="36.75" customHeight="1" x14ac:dyDescent="0.2">
      <c r="A73" s="339">
        <f>'ACCS VIGENCIA 2017'!B23</f>
        <v>0</v>
      </c>
      <c r="B73" s="181"/>
      <c r="C73" s="182"/>
      <c r="D73" s="182"/>
      <c r="E73" s="182"/>
      <c r="F73" s="182"/>
    </row>
    <row r="74" spans="1:6" ht="36.75" customHeight="1" x14ac:dyDescent="0.2">
      <c r="A74" s="297"/>
      <c r="B74" s="181"/>
      <c r="C74" s="182"/>
      <c r="D74" s="182"/>
      <c r="E74" s="182"/>
      <c r="F74" s="182"/>
    </row>
    <row r="75" spans="1:6" ht="36.75" customHeight="1" x14ac:dyDescent="0.2">
      <c r="A75" s="297"/>
      <c r="B75" s="181"/>
      <c r="C75" s="182"/>
      <c r="D75" s="182"/>
      <c r="E75" s="182"/>
      <c r="F75" s="182"/>
    </row>
    <row r="76" spans="1:6" ht="36.75" customHeight="1" x14ac:dyDescent="0.2">
      <c r="A76" s="291"/>
      <c r="B76" s="181"/>
      <c r="C76" s="182"/>
      <c r="D76" s="182"/>
      <c r="E76" s="182"/>
      <c r="F76" s="182"/>
    </row>
    <row r="77" spans="1:6" ht="36.75" customHeight="1" x14ac:dyDescent="0.2">
      <c r="A77" s="339">
        <f>'ACCS VIGENCIA 2017'!B24</f>
        <v>0</v>
      </c>
      <c r="B77" s="181"/>
      <c r="C77" s="182"/>
      <c r="D77" s="182"/>
      <c r="E77" s="182"/>
      <c r="F77" s="182"/>
    </row>
    <row r="78" spans="1:6" ht="36.75" customHeight="1" x14ac:dyDescent="0.2">
      <c r="A78" s="297"/>
      <c r="B78" s="181"/>
      <c r="C78" s="182"/>
      <c r="D78" s="182"/>
      <c r="E78" s="182"/>
      <c r="F78" s="182"/>
    </row>
    <row r="79" spans="1:6" ht="36.75" customHeight="1" x14ac:dyDescent="0.2">
      <c r="A79" s="297"/>
      <c r="B79" s="181"/>
      <c r="C79" s="182"/>
      <c r="D79" s="182"/>
      <c r="E79" s="182"/>
      <c r="F79" s="182"/>
    </row>
    <row r="80" spans="1:6" ht="36.75" customHeight="1" x14ac:dyDescent="0.2">
      <c r="A80" s="291"/>
      <c r="B80" s="181"/>
      <c r="C80" s="182"/>
      <c r="D80" s="182"/>
      <c r="E80" s="182"/>
      <c r="F80" s="182"/>
    </row>
    <row r="81" spans="1:6" ht="36.75" customHeight="1" x14ac:dyDescent="0.2">
      <c r="A81" s="339">
        <f>'ACCS VIGENCIA 2017'!B25</f>
        <v>0</v>
      </c>
      <c r="B81" s="181"/>
      <c r="C81" s="182"/>
      <c r="D81" s="182"/>
      <c r="E81" s="182"/>
      <c r="F81" s="182"/>
    </row>
    <row r="82" spans="1:6" ht="36.75" customHeight="1" x14ac:dyDescent="0.2">
      <c r="A82" s="297"/>
      <c r="B82" s="181"/>
      <c r="C82" s="182"/>
      <c r="D82" s="182"/>
      <c r="E82" s="182"/>
      <c r="F82" s="182"/>
    </row>
    <row r="83" spans="1:6" ht="36.75" customHeight="1" x14ac:dyDescent="0.2">
      <c r="A83" s="297"/>
      <c r="B83" s="181"/>
      <c r="C83" s="182"/>
      <c r="D83" s="182"/>
      <c r="E83" s="182"/>
      <c r="F83" s="182"/>
    </row>
    <row r="84" spans="1:6" ht="36.75" customHeight="1" x14ac:dyDescent="0.2">
      <c r="A84" s="291"/>
      <c r="B84" s="181"/>
      <c r="C84" s="182"/>
      <c r="D84" s="182"/>
      <c r="E84" s="182"/>
      <c r="F84" s="182"/>
    </row>
    <row r="85" spans="1:6" ht="36.75" customHeight="1" x14ac:dyDescent="0.2">
      <c r="A85" s="339">
        <f>'ACCS VIGENCIA 2017'!B26</f>
        <v>0</v>
      </c>
      <c r="B85" s="181"/>
      <c r="C85" s="182"/>
      <c r="D85" s="182"/>
      <c r="E85" s="182"/>
      <c r="F85" s="182"/>
    </row>
    <row r="86" spans="1:6" ht="36.75" customHeight="1" x14ac:dyDescent="0.2">
      <c r="A86" s="297"/>
      <c r="B86" s="181"/>
      <c r="C86" s="182"/>
      <c r="D86" s="182"/>
      <c r="E86" s="182"/>
      <c r="F86" s="182"/>
    </row>
    <row r="87" spans="1:6" ht="36.75" customHeight="1" x14ac:dyDescent="0.2">
      <c r="A87" s="297"/>
      <c r="B87" s="181"/>
      <c r="C87" s="182"/>
      <c r="D87" s="182"/>
      <c r="E87" s="182"/>
      <c r="F87" s="182"/>
    </row>
    <row r="88" spans="1:6" ht="36.75" customHeight="1" x14ac:dyDescent="0.2">
      <c r="A88" s="291"/>
      <c r="B88" s="181"/>
      <c r="C88" s="182"/>
      <c r="D88" s="182"/>
      <c r="E88" s="182"/>
      <c r="F88" s="182"/>
    </row>
    <row r="89" spans="1:6" ht="36.75" customHeight="1" x14ac:dyDescent="0.2">
      <c r="A89" s="339">
        <f>'ACCS VIGENCIA 2017'!B27</f>
        <v>0</v>
      </c>
      <c r="B89" s="181"/>
      <c r="C89" s="182"/>
      <c r="D89" s="182"/>
      <c r="E89" s="182"/>
      <c r="F89" s="182"/>
    </row>
    <row r="90" spans="1:6" ht="36.75" customHeight="1" x14ac:dyDescent="0.2">
      <c r="A90" s="297"/>
      <c r="B90" s="181"/>
      <c r="C90" s="182"/>
      <c r="D90" s="182"/>
      <c r="E90" s="182"/>
      <c r="F90" s="182"/>
    </row>
    <row r="91" spans="1:6" ht="36.75" customHeight="1" x14ac:dyDescent="0.2">
      <c r="A91" s="297"/>
      <c r="B91" s="181"/>
      <c r="C91" s="182"/>
      <c r="D91" s="182"/>
      <c r="E91" s="182"/>
      <c r="F91" s="182"/>
    </row>
    <row r="92" spans="1:6" ht="36.75" customHeight="1" x14ac:dyDescent="0.2">
      <c r="A92" s="291"/>
      <c r="B92" s="181"/>
      <c r="C92" s="182"/>
      <c r="D92" s="182"/>
      <c r="E92" s="182"/>
      <c r="F92" s="182"/>
    </row>
    <row r="93" spans="1:6" ht="36.75" customHeight="1" x14ac:dyDescent="0.2">
      <c r="A93" s="339">
        <f>'ACCS VIGENCIA 2017'!B28</f>
        <v>0</v>
      </c>
      <c r="B93" s="181"/>
      <c r="C93" s="182"/>
      <c r="D93" s="182"/>
      <c r="E93" s="182"/>
      <c r="F93" s="182"/>
    </row>
    <row r="94" spans="1:6" ht="36.75" customHeight="1" x14ac:dyDescent="0.2">
      <c r="A94" s="297"/>
      <c r="B94" s="181"/>
      <c r="C94" s="182"/>
      <c r="D94" s="182"/>
      <c r="E94" s="182"/>
      <c r="F94" s="182"/>
    </row>
    <row r="95" spans="1:6" ht="36.75" customHeight="1" x14ac:dyDescent="0.2">
      <c r="A95" s="297"/>
      <c r="B95" s="181"/>
      <c r="C95" s="182"/>
      <c r="D95" s="182"/>
      <c r="E95" s="182"/>
      <c r="F95" s="182"/>
    </row>
    <row r="96" spans="1:6" ht="36.75" customHeight="1" x14ac:dyDescent="0.2">
      <c r="A96" s="291"/>
      <c r="B96" s="181"/>
      <c r="C96" s="182"/>
      <c r="D96" s="182"/>
      <c r="E96" s="182"/>
      <c r="F96" s="182"/>
    </row>
    <row r="97" spans="1:6" ht="36.75" customHeight="1" x14ac:dyDescent="0.2">
      <c r="A97" s="339">
        <f>'ACCS VIGENCIA 2017'!B29</f>
        <v>0</v>
      </c>
      <c r="B97" s="181"/>
      <c r="C97" s="182"/>
      <c r="D97" s="182"/>
      <c r="E97" s="182"/>
      <c r="F97" s="182"/>
    </row>
    <row r="98" spans="1:6" ht="36.75" customHeight="1" x14ac:dyDescent="0.2">
      <c r="A98" s="297"/>
      <c r="B98" s="181"/>
      <c r="C98" s="182"/>
      <c r="D98" s="182"/>
      <c r="E98" s="182"/>
      <c r="F98" s="182"/>
    </row>
    <row r="99" spans="1:6" ht="36.75" customHeight="1" x14ac:dyDescent="0.2">
      <c r="A99" s="297"/>
      <c r="B99" s="181"/>
      <c r="C99" s="182"/>
      <c r="D99" s="182"/>
      <c r="E99" s="182"/>
      <c r="F99" s="182"/>
    </row>
    <row r="100" spans="1:6" ht="36.75" customHeight="1" x14ac:dyDescent="0.2">
      <c r="A100" s="291"/>
      <c r="B100" s="181"/>
      <c r="C100" s="182"/>
      <c r="D100" s="182"/>
      <c r="E100" s="182"/>
      <c r="F100" s="182"/>
    </row>
    <row r="101" spans="1:6" ht="36.75" customHeight="1" x14ac:dyDescent="0.2">
      <c r="A101" s="339">
        <f>'ACCS VIGENCIA 2017'!B30</f>
        <v>0</v>
      </c>
      <c r="B101" s="181"/>
      <c r="C101" s="182"/>
      <c r="D101" s="182"/>
      <c r="E101" s="182"/>
      <c r="F101" s="182"/>
    </row>
    <row r="102" spans="1:6" ht="36.75" customHeight="1" x14ac:dyDescent="0.2">
      <c r="A102" s="297"/>
      <c r="B102" s="181"/>
      <c r="C102" s="182"/>
      <c r="D102" s="182"/>
      <c r="E102" s="182"/>
      <c r="F102" s="182"/>
    </row>
    <row r="103" spans="1:6" ht="36.75" customHeight="1" x14ac:dyDescent="0.2">
      <c r="A103" s="297"/>
      <c r="B103" s="181"/>
      <c r="C103" s="182"/>
      <c r="D103" s="182"/>
      <c r="E103" s="182"/>
      <c r="F103" s="182"/>
    </row>
    <row r="104" spans="1:6" ht="36.75" customHeight="1" x14ac:dyDescent="0.2">
      <c r="A104" s="291"/>
      <c r="B104" s="181"/>
      <c r="C104" s="182"/>
      <c r="D104" s="182"/>
      <c r="E104" s="182"/>
      <c r="F104" s="182"/>
    </row>
    <row r="105" spans="1:6" ht="36.75" customHeight="1" x14ac:dyDescent="0.2">
      <c r="A105" s="339">
        <f>'ACCS VIGENCIA 2017'!B31</f>
        <v>0</v>
      </c>
      <c r="B105" s="181"/>
      <c r="C105" s="182"/>
      <c r="D105" s="182"/>
      <c r="E105" s="182"/>
      <c r="F105" s="182"/>
    </row>
    <row r="106" spans="1:6" ht="36.75" customHeight="1" x14ac:dyDescent="0.2">
      <c r="A106" s="297"/>
      <c r="B106" s="181"/>
      <c r="C106" s="182"/>
      <c r="D106" s="182"/>
      <c r="E106" s="182"/>
      <c r="F106" s="182"/>
    </row>
    <row r="107" spans="1:6" ht="36.75" customHeight="1" x14ac:dyDescent="0.2">
      <c r="A107" s="297"/>
      <c r="B107" s="181"/>
      <c r="C107" s="182"/>
      <c r="D107" s="182"/>
      <c r="E107" s="182"/>
      <c r="F107" s="182"/>
    </row>
    <row r="108" spans="1:6" ht="36.75" customHeight="1" x14ac:dyDescent="0.2">
      <c r="A108" s="291"/>
      <c r="B108" s="181"/>
      <c r="C108" s="182"/>
      <c r="D108" s="182"/>
      <c r="E108" s="182"/>
      <c r="F108" s="182"/>
    </row>
    <row r="109" spans="1:6" ht="36.75" customHeight="1" x14ac:dyDescent="0.2">
      <c r="A109" s="339">
        <f>'ACCS VIGENCIA 2017'!B32</f>
        <v>0</v>
      </c>
      <c r="B109" s="181"/>
      <c r="C109" s="182"/>
      <c r="D109" s="182"/>
      <c r="E109" s="182"/>
      <c r="F109" s="182"/>
    </row>
    <row r="110" spans="1:6" ht="36.75" customHeight="1" x14ac:dyDescent="0.2">
      <c r="A110" s="297"/>
      <c r="B110" s="181"/>
      <c r="C110" s="182"/>
      <c r="D110" s="182"/>
      <c r="E110" s="182"/>
      <c r="F110" s="182"/>
    </row>
    <row r="111" spans="1:6" ht="36.75" customHeight="1" x14ac:dyDescent="0.2">
      <c r="A111" s="297"/>
      <c r="B111" s="181"/>
      <c r="C111" s="182"/>
      <c r="D111" s="182"/>
      <c r="E111" s="182"/>
      <c r="F111" s="182"/>
    </row>
    <row r="112" spans="1:6" ht="36.75" customHeight="1" x14ac:dyDescent="0.2">
      <c r="A112" s="291"/>
      <c r="B112" s="181"/>
      <c r="C112" s="182"/>
      <c r="D112" s="182"/>
      <c r="E112" s="182"/>
      <c r="F112" s="182"/>
    </row>
    <row r="113" spans="1:6" ht="36.75" customHeight="1" x14ac:dyDescent="0.2">
      <c r="A113" s="339">
        <f>'ACCS VIGENCIA 2017'!B33</f>
        <v>0</v>
      </c>
      <c r="B113" s="181"/>
      <c r="C113" s="182"/>
      <c r="D113" s="182"/>
      <c r="E113" s="182"/>
      <c r="F113" s="182"/>
    </row>
    <row r="114" spans="1:6" ht="36.75" customHeight="1" x14ac:dyDescent="0.2">
      <c r="A114" s="297"/>
      <c r="B114" s="181"/>
      <c r="C114" s="182"/>
      <c r="D114" s="182"/>
      <c r="E114" s="182"/>
      <c r="F114" s="182"/>
    </row>
    <row r="115" spans="1:6" ht="36.75" customHeight="1" x14ac:dyDescent="0.2">
      <c r="A115" s="297"/>
      <c r="B115" s="181"/>
      <c r="C115" s="182"/>
      <c r="D115" s="182"/>
      <c r="E115" s="182"/>
      <c r="F115" s="182"/>
    </row>
    <row r="116" spans="1:6" ht="36.75" customHeight="1" x14ac:dyDescent="0.2">
      <c r="A116" s="291"/>
      <c r="B116" s="181"/>
      <c r="C116" s="182"/>
      <c r="D116" s="182"/>
      <c r="E116" s="182"/>
      <c r="F116" s="182"/>
    </row>
    <row r="117" spans="1:6" ht="36.75" customHeight="1" x14ac:dyDescent="0.2">
      <c r="A117" s="339">
        <f>'ACCS VIGENCIA 2017'!B34</f>
        <v>0</v>
      </c>
      <c r="B117" s="181"/>
      <c r="C117" s="182"/>
      <c r="D117" s="182"/>
      <c r="E117" s="182"/>
      <c r="F117" s="182"/>
    </row>
    <row r="118" spans="1:6" ht="36.75" customHeight="1" x14ac:dyDescent="0.2">
      <c r="A118" s="297"/>
      <c r="B118" s="181"/>
      <c r="C118" s="182"/>
      <c r="D118" s="182"/>
      <c r="E118" s="182"/>
      <c r="F118" s="182"/>
    </row>
    <row r="119" spans="1:6" ht="36.75" customHeight="1" x14ac:dyDescent="0.2">
      <c r="A119" s="297"/>
      <c r="B119" s="181"/>
      <c r="C119" s="182"/>
      <c r="D119" s="182"/>
      <c r="E119" s="182"/>
      <c r="F119" s="182"/>
    </row>
    <row r="120" spans="1:6" ht="36.75" customHeight="1" x14ac:dyDescent="0.2">
      <c r="A120" s="291"/>
      <c r="B120" s="181"/>
      <c r="C120" s="182"/>
      <c r="D120" s="182"/>
      <c r="E120" s="182"/>
      <c r="F120" s="182"/>
    </row>
    <row r="121" spans="1:6" ht="36.75" customHeight="1" x14ac:dyDescent="0.2">
      <c r="A121" s="339">
        <f>'ACCS VIGENCIA 2017'!B37</f>
        <v>0</v>
      </c>
      <c r="B121" s="181"/>
      <c r="C121" s="182"/>
      <c r="D121" s="182"/>
      <c r="E121" s="182"/>
      <c r="F121" s="182"/>
    </row>
    <row r="122" spans="1:6" ht="36.75" customHeight="1" x14ac:dyDescent="0.2">
      <c r="A122" s="297"/>
      <c r="B122" s="181"/>
      <c r="C122" s="182"/>
      <c r="D122" s="182"/>
      <c r="E122" s="182"/>
      <c r="F122" s="182"/>
    </row>
    <row r="123" spans="1:6" ht="36.75" customHeight="1" x14ac:dyDescent="0.2">
      <c r="A123" s="297"/>
      <c r="B123" s="181"/>
      <c r="C123" s="182"/>
      <c r="D123" s="182"/>
      <c r="E123" s="182"/>
      <c r="F123" s="182"/>
    </row>
    <row r="124" spans="1:6" ht="36.75" customHeight="1" x14ac:dyDescent="0.2">
      <c r="A124" s="291"/>
      <c r="B124" s="181"/>
      <c r="C124" s="182"/>
      <c r="D124" s="182"/>
      <c r="E124" s="182"/>
      <c r="F124" s="182"/>
    </row>
    <row r="125" spans="1:6" ht="36.75" customHeight="1" x14ac:dyDescent="0.2">
      <c r="A125" s="339">
        <f>'ACCS VIGENCIA 2017'!B38</f>
        <v>0</v>
      </c>
      <c r="B125" s="181"/>
      <c r="C125" s="182"/>
      <c r="D125" s="182"/>
      <c r="E125" s="182"/>
      <c r="F125" s="182"/>
    </row>
    <row r="126" spans="1:6" ht="36.75" customHeight="1" x14ac:dyDescent="0.2">
      <c r="A126" s="297"/>
      <c r="B126" s="181"/>
      <c r="C126" s="182"/>
      <c r="D126" s="182"/>
      <c r="E126" s="182"/>
      <c r="F126" s="182"/>
    </row>
    <row r="127" spans="1:6" ht="36.75" customHeight="1" x14ac:dyDescent="0.2">
      <c r="A127" s="297"/>
      <c r="B127" s="181"/>
      <c r="C127" s="182"/>
      <c r="D127" s="182"/>
      <c r="E127" s="182"/>
      <c r="F127" s="182"/>
    </row>
    <row r="128" spans="1:6" ht="36.75" customHeight="1" x14ac:dyDescent="0.2">
      <c r="A128" s="291"/>
      <c r="B128" s="181"/>
      <c r="C128" s="182"/>
      <c r="D128" s="182"/>
      <c r="E128" s="182"/>
      <c r="F128" s="182"/>
    </row>
    <row r="129" spans="1:6" ht="36.75" customHeight="1" x14ac:dyDescent="0.2">
      <c r="A129" s="339">
        <f>'ACCS VIGENCIA 2017'!B41</f>
        <v>0</v>
      </c>
      <c r="B129" s="181"/>
      <c r="C129" s="182"/>
      <c r="D129" s="182"/>
      <c r="E129" s="182"/>
      <c r="F129" s="182"/>
    </row>
    <row r="130" spans="1:6" ht="36.75" customHeight="1" x14ac:dyDescent="0.2">
      <c r="A130" s="297"/>
      <c r="B130" s="181"/>
      <c r="C130" s="182"/>
      <c r="D130" s="182"/>
      <c r="E130" s="182"/>
      <c r="F130" s="182"/>
    </row>
    <row r="131" spans="1:6" ht="36.75" customHeight="1" x14ac:dyDescent="0.2">
      <c r="A131" s="297"/>
      <c r="B131" s="181"/>
      <c r="C131" s="182"/>
      <c r="D131" s="182"/>
      <c r="E131" s="182"/>
      <c r="F131" s="182"/>
    </row>
    <row r="132" spans="1:6" ht="36.75" customHeight="1" x14ac:dyDescent="0.2">
      <c r="A132" s="291"/>
      <c r="B132" s="181"/>
      <c r="C132" s="182"/>
      <c r="D132" s="182"/>
      <c r="E132" s="182"/>
      <c r="F132" s="182"/>
    </row>
    <row r="133" spans="1:6" ht="36.75" customHeight="1" x14ac:dyDescent="0.2">
      <c r="A133" s="339">
        <f>'ACCS VIGENCIA 2017'!B42</f>
        <v>0</v>
      </c>
      <c r="B133" s="181"/>
      <c r="C133" s="182"/>
      <c r="D133" s="182"/>
      <c r="E133" s="182"/>
      <c r="F133" s="182"/>
    </row>
    <row r="134" spans="1:6" ht="36.75" customHeight="1" x14ac:dyDescent="0.2">
      <c r="A134" s="297"/>
      <c r="B134" s="181"/>
      <c r="C134" s="182"/>
      <c r="D134" s="182"/>
      <c r="E134" s="182"/>
      <c r="F134" s="182"/>
    </row>
    <row r="135" spans="1:6" ht="36.75" customHeight="1" x14ac:dyDescent="0.2">
      <c r="A135" s="297"/>
      <c r="B135" s="181"/>
      <c r="C135" s="182"/>
      <c r="D135" s="182"/>
      <c r="E135" s="182"/>
      <c r="F135" s="182"/>
    </row>
    <row r="136" spans="1:6" ht="36.75" customHeight="1" x14ac:dyDescent="0.2">
      <c r="A136" s="291"/>
      <c r="B136" s="181"/>
      <c r="C136" s="182"/>
      <c r="D136" s="182"/>
      <c r="E136" s="182"/>
      <c r="F136" s="182"/>
    </row>
    <row r="137" spans="1:6" ht="36.75" customHeight="1" x14ac:dyDescent="0.2">
      <c r="A137" s="339">
        <f>'ACCS VIGENCIA 2017'!B43</f>
        <v>0</v>
      </c>
      <c r="B137" s="181"/>
      <c r="C137" s="182"/>
      <c r="D137" s="182"/>
      <c r="E137" s="182"/>
      <c r="F137" s="182"/>
    </row>
    <row r="138" spans="1:6" ht="36.75" customHeight="1" x14ac:dyDescent="0.2">
      <c r="A138" s="297"/>
      <c r="B138" s="181"/>
      <c r="C138" s="182"/>
      <c r="D138" s="182"/>
      <c r="E138" s="182"/>
      <c r="F138" s="182"/>
    </row>
    <row r="139" spans="1:6" ht="36.75" customHeight="1" x14ac:dyDescent="0.2">
      <c r="A139" s="297"/>
      <c r="B139" s="181"/>
      <c r="C139" s="182"/>
      <c r="D139" s="182"/>
      <c r="E139" s="182"/>
      <c r="F139" s="182"/>
    </row>
    <row r="140" spans="1:6" ht="36.75" customHeight="1" x14ac:dyDescent="0.2">
      <c r="A140" s="291"/>
      <c r="B140" s="181"/>
      <c r="C140" s="182"/>
      <c r="D140" s="182"/>
      <c r="E140" s="182"/>
      <c r="F140" s="182"/>
    </row>
    <row r="141" spans="1:6" ht="36.75" customHeight="1" x14ac:dyDescent="0.2">
      <c r="A141" s="339">
        <f>'ACCS VIGENCIA 2017'!B44</f>
        <v>0</v>
      </c>
      <c r="B141" s="181"/>
      <c r="C141" s="182"/>
      <c r="D141" s="182"/>
      <c r="E141" s="182"/>
      <c r="F141" s="182"/>
    </row>
    <row r="142" spans="1:6" ht="36.75" customHeight="1" x14ac:dyDescent="0.2">
      <c r="A142" s="297"/>
      <c r="B142" s="181"/>
      <c r="C142" s="182"/>
      <c r="D142" s="182"/>
      <c r="E142" s="182"/>
      <c r="F142" s="182"/>
    </row>
    <row r="143" spans="1:6" ht="36.75" customHeight="1" x14ac:dyDescent="0.2">
      <c r="A143" s="297"/>
      <c r="B143" s="181"/>
      <c r="C143" s="182"/>
      <c r="D143" s="182"/>
      <c r="E143" s="182"/>
      <c r="F143" s="182"/>
    </row>
    <row r="144" spans="1:6" ht="36.75" customHeight="1" x14ac:dyDescent="0.2">
      <c r="A144" s="291"/>
      <c r="B144" s="181"/>
      <c r="C144" s="182"/>
      <c r="D144" s="182"/>
      <c r="E144" s="182"/>
      <c r="F144" s="182"/>
    </row>
    <row r="145" spans="1:6" ht="36.75" customHeight="1" x14ac:dyDescent="0.2">
      <c r="A145" s="339">
        <f>'ACCS VIGENCIA 2017'!B45</f>
        <v>0</v>
      </c>
      <c r="B145" s="181"/>
      <c r="C145" s="182"/>
      <c r="D145" s="182"/>
      <c r="E145" s="182"/>
      <c r="F145" s="182"/>
    </row>
    <row r="146" spans="1:6" ht="36.75" customHeight="1" x14ac:dyDescent="0.2">
      <c r="A146" s="297"/>
      <c r="B146" s="181"/>
      <c r="C146" s="182"/>
      <c r="D146" s="182"/>
      <c r="E146" s="182"/>
      <c r="F146" s="182"/>
    </row>
    <row r="147" spans="1:6" ht="36.75" customHeight="1" x14ac:dyDescent="0.2">
      <c r="A147" s="297"/>
      <c r="B147" s="181"/>
      <c r="C147" s="182"/>
      <c r="D147" s="182"/>
      <c r="E147" s="182"/>
      <c r="F147" s="182"/>
    </row>
    <row r="148" spans="1:6" ht="36.75" customHeight="1" x14ac:dyDescent="0.2">
      <c r="A148" s="291"/>
      <c r="B148" s="181"/>
      <c r="C148" s="182"/>
      <c r="D148" s="182"/>
      <c r="E148" s="182"/>
      <c r="F148" s="182"/>
    </row>
    <row r="149" spans="1:6" ht="36.75" customHeight="1" x14ac:dyDescent="0.2">
      <c r="A149" s="339">
        <f>'ACCS VIGENCIA 2017'!B46</f>
        <v>0</v>
      </c>
      <c r="B149" s="181"/>
      <c r="C149" s="182"/>
      <c r="D149" s="182"/>
      <c r="E149" s="182"/>
      <c r="F149" s="182"/>
    </row>
    <row r="150" spans="1:6" ht="36.75" customHeight="1" x14ac:dyDescent="0.2">
      <c r="A150" s="297"/>
      <c r="B150" s="181"/>
      <c r="C150" s="182"/>
      <c r="D150" s="182"/>
      <c r="E150" s="182"/>
      <c r="F150" s="182"/>
    </row>
    <row r="151" spans="1:6" ht="36.75" customHeight="1" x14ac:dyDescent="0.2">
      <c r="A151" s="297"/>
      <c r="B151" s="181"/>
      <c r="C151" s="182"/>
      <c r="D151" s="182"/>
      <c r="E151" s="182"/>
      <c r="F151" s="182"/>
    </row>
    <row r="152" spans="1:6" ht="36.75" customHeight="1" x14ac:dyDescent="0.2">
      <c r="A152" s="291"/>
      <c r="B152" s="181"/>
      <c r="C152" s="182"/>
      <c r="D152" s="182"/>
      <c r="E152" s="182"/>
      <c r="F152" s="182"/>
    </row>
    <row r="153" spans="1:6" ht="36.75" customHeight="1" x14ac:dyDescent="0.2">
      <c r="A153" s="339">
        <f>'ACCS VIGENCIA 2017'!B47</f>
        <v>0</v>
      </c>
      <c r="B153" s="181"/>
      <c r="C153" s="182"/>
      <c r="D153" s="182"/>
      <c r="E153" s="182"/>
      <c r="F153" s="182"/>
    </row>
    <row r="154" spans="1:6" ht="36.75" customHeight="1" x14ac:dyDescent="0.2">
      <c r="A154" s="297"/>
      <c r="B154" s="181"/>
      <c r="C154" s="182"/>
      <c r="D154" s="182"/>
      <c r="E154" s="182"/>
      <c r="F154" s="182"/>
    </row>
    <row r="155" spans="1:6" ht="36.75" customHeight="1" x14ac:dyDescent="0.2">
      <c r="A155" s="297"/>
      <c r="B155" s="181"/>
      <c r="C155" s="182"/>
      <c r="D155" s="182"/>
      <c r="E155" s="182"/>
      <c r="F155" s="182"/>
    </row>
    <row r="156" spans="1:6" ht="36.75" customHeight="1" x14ac:dyDescent="0.2">
      <c r="A156" s="291"/>
      <c r="B156" s="181"/>
      <c r="C156" s="182"/>
      <c r="D156" s="182"/>
      <c r="E156" s="182"/>
      <c r="F156" s="182"/>
    </row>
    <row r="157" spans="1:6" ht="36.75" customHeight="1" x14ac:dyDescent="0.2">
      <c r="A157" s="339">
        <f>'ACCS VIGENCIA 2017'!B48</f>
        <v>0</v>
      </c>
      <c r="B157" s="181"/>
      <c r="C157" s="182"/>
      <c r="D157" s="182"/>
      <c r="E157" s="182"/>
      <c r="F157" s="182"/>
    </row>
    <row r="158" spans="1:6" ht="36.75" customHeight="1" x14ac:dyDescent="0.2">
      <c r="A158" s="297"/>
      <c r="B158" s="181"/>
      <c r="C158" s="182"/>
      <c r="D158" s="182"/>
      <c r="E158" s="182"/>
      <c r="F158" s="182"/>
    </row>
    <row r="159" spans="1:6" ht="36.75" customHeight="1" x14ac:dyDescent="0.2">
      <c r="A159" s="297"/>
      <c r="B159" s="181"/>
      <c r="C159" s="182"/>
      <c r="D159" s="182"/>
      <c r="E159" s="182"/>
      <c r="F159" s="182"/>
    </row>
    <row r="160" spans="1:6" ht="36.75" customHeight="1" x14ac:dyDescent="0.2">
      <c r="A160" s="291"/>
      <c r="B160" s="181"/>
      <c r="C160" s="182"/>
      <c r="D160" s="182"/>
      <c r="E160" s="182"/>
      <c r="F160" s="182"/>
    </row>
    <row r="161" spans="1:6" ht="36.75" customHeight="1" x14ac:dyDescent="0.2">
      <c r="A161" s="339">
        <f>'ACCS VIGENCIA 2017'!B49</f>
        <v>0</v>
      </c>
      <c r="B161" s="181"/>
      <c r="C161" s="182"/>
      <c r="D161" s="182"/>
      <c r="E161" s="182"/>
      <c r="F161" s="182"/>
    </row>
    <row r="162" spans="1:6" ht="36.75" customHeight="1" x14ac:dyDescent="0.2">
      <c r="A162" s="297"/>
      <c r="B162" s="181"/>
      <c r="C162" s="182"/>
      <c r="D162" s="182"/>
      <c r="E162" s="182"/>
      <c r="F162" s="182"/>
    </row>
    <row r="163" spans="1:6" ht="36.75" customHeight="1" x14ac:dyDescent="0.2">
      <c r="A163" s="297"/>
      <c r="B163" s="181"/>
      <c r="C163" s="182"/>
      <c r="D163" s="182"/>
      <c r="E163" s="182"/>
      <c r="F163" s="182"/>
    </row>
    <row r="164" spans="1:6" ht="36.75" customHeight="1" x14ac:dyDescent="0.2">
      <c r="A164" s="291"/>
      <c r="B164" s="181"/>
      <c r="C164" s="182"/>
      <c r="D164" s="182"/>
      <c r="E164" s="182"/>
      <c r="F164" s="182"/>
    </row>
    <row r="165" spans="1:6" ht="36.75" customHeight="1" x14ac:dyDescent="0.2">
      <c r="A165" s="339">
        <f>'ACCS VIGENCIA 2017'!B50</f>
        <v>0</v>
      </c>
      <c r="B165" s="181"/>
      <c r="C165" s="182"/>
      <c r="D165" s="182"/>
      <c r="E165" s="182"/>
      <c r="F165" s="182"/>
    </row>
    <row r="166" spans="1:6" ht="36.75" customHeight="1" x14ac:dyDescent="0.2">
      <c r="A166" s="297"/>
      <c r="B166" s="181"/>
      <c r="C166" s="182"/>
      <c r="D166" s="182"/>
      <c r="E166" s="182"/>
      <c r="F166" s="182"/>
    </row>
    <row r="167" spans="1:6" ht="36.75" customHeight="1" x14ac:dyDescent="0.2">
      <c r="A167" s="297"/>
      <c r="B167" s="181"/>
      <c r="C167" s="182"/>
      <c r="D167" s="182"/>
      <c r="E167" s="182"/>
      <c r="F167" s="182"/>
    </row>
    <row r="168" spans="1:6" ht="36.75" customHeight="1" x14ac:dyDescent="0.2">
      <c r="A168" s="291"/>
      <c r="B168" s="181"/>
      <c r="C168" s="182"/>
      <c r="D168" s="182"/>
      <c r="E168" s="182"/>
      <c r="F168" s="182"/>
    </row>
    <row r="169" spans="1:6" ht="36.75" customHeight="1" x14ac:dyDescent="0.2">
      <c r="A169" s="339">
        <f>'ACCS VIGENCIA 2017'!B51</f>
        <v>0</v>
      </c>
      <c r="B169" s="181"/>
      <c r="C169" s="182"/>
      <c r="D169" s="182"/>
      <c r="E169" s="182"/>
      <c r="F169" s="182"/>
    </row>
    <row r="170" spans="1:6" ht="36.75" customHeight="1" x14ac:dyDescent="0.2">
      <c r="A170" s="297"/>
      <c r="B170" s="181"/>
      <c r="C170" s="182"/>
      <c r="D170" s="182"/>
      <c r="E170" s="182"/>
      <c r="F170" s="182"/>
    </row>
    <row r="171" spans="1:6" ht="36.75" customHeight="1" x14ac:dyDescent="0.2">
      <c r="A171" s="297"/>
      <c r="B171" s="181"/>
      <c r="C171" s="182"/>
      <c r="D171" s="182"/>
      <c r="E171" s="182"/>
      <c r="F171" s="182"/>
    </row>
    <row r="172" spans="1:6" ht="36.75" customHeight="1" x14ac:dyDescent="0.2">
      <c r="A172" s="291"/>
      <c r="B172" s="181"/>
      <c r="C172" s="182"/>
      <c r="D172" s="182"/>
      <c r="E172" s="182"/>
      <c r="F172" s="182"/>
    </row>
    <row r="173" spans="1:6" ht="36.75" customHeight="1" x14ac:dyDescent="0.2">
      <c r="A173" s="339">
        <f>'ACCS VIGENCIA 2017'!B52</f>
        <v>0</v>
      </c>
      <c r="B173" s="181"/>
      <c r="C173" s="182"/>
      <c r="D173" s="182"/>
      <c r="E173" s="182"/>
      <c r="F173" s="182"/>
    </row>
    <row r="174" spans="1:6" ht="36.75" customHeight="1" x14ac:dyDescent="0.2">
      <c r="A174" s="297"/>
      <c r="B174" s="181"/>
      <c r="C174" s="182"/>
      <c r="D174" s="182"/>
      <c r="E174" s="182"/>
      <c r="F174" s="182"/>
    </row>
    <row r="175" spans="1:6" ht="36.75" customHeight="1" x14ac:dyDescent="0.2">
      <c r="A175" s="297"/>
      <c r="B175" s="181"/>
      <c r="C175" s="182"/>
      <c r="D175" s="182"/>
      <c r="E175" s="182"/>
      <c r="F175" s="182"/>
    </row>
    <row r="176" spans="1:6" ht="36.75" customHeight="1" x14ac:dyDescent="0.2">
      <c r="A176" s="291"/>
      <c r="B176" s="181"/>
      <c r="C176" s="182"/>
      <c r="D176" s="182"/>
      <c r="E176" s="182"/>
      <c r="F176" s="182"/>
    </row>
    <row r="177" spans="1:6" ht="36.75" customHeight="1" x14ac:dyDescent="0.2">
      <c r="A177" s="339">
        <f>'ACCS VIGENCIA 2017'!B53</f>
        <v>0</v>
      </c>
      <c r="B177" s="181"/>
      <c r="C177" s="182"/>
      <c r="D177" s="182"/>
      <c r="E177" s="182"/>
      <c r="F177" s="182"/>
    </row>
    <row r="178" spans="1:6" ht="36.75" customHeight="1" x14ac:dyDescent="0.2">
      <c r="A178" s="297"/>
      <c r="B178" s="181"/>
      <c r="C178" s="182"/>
      <c r="D178" s="182"/>
      <c r="E178" s="182"/>
      <c r="F178" s="182"/>
    </row>
    <row r="179" spans="1:6" ht="36.75" customHeight="1" x14ac:dyDescent="0.2">
      <c r="A179" s="297"/>
      <c r="B179" s="181"/>
      <c r="C179" s="182"/>
      <c r="D179" s="182"/>
      <c r="E179" s="182"/>
      <c r="F179" s="182"/>
    </row>
    <row r="180" spans="1:6" ht="36.75" customHeight="1" x14ac:dyDescent="0.2">
      <c r="A180" s="291"/>
      <c r="B180" s="181"/>
      <c r="C180" s="182"/>
      <c r="D180" s="182"/>
      <c r="E180" s="182"/>
      <c r="F180" s="182"/>
    </row>
    <row r="181" spans="1:6" ht="36.75" customHeight="1" x14ac:dyDescent="0.2">
      <c r="A181" s="339">
        <f>'ACCS VIGENCIA 2017'!B54</f>
        <v>0</v>
      </c>
      <c r="B181" s="181"/>
      <c r="C181" s="182"/>
      <c r="D181" s="182"/>
      <c r="E181" s="182"/>
      <c r="F181" s="182"/>
    </row>
    <row r="182" spans="1:6" ht="36.75" customHeight="1" x14ac:dyDescent="0.2">
      <c r="A182" s="297"/>
      <c r="B182" s="181"/>
      <c r="C182" s="182"/>
      <c r="D182" s="182"/>
      <c r="E182" s="182"/>
      <c r="F182" s="182"/>
    </row>
    <row r="183" spans="1:6" ht="36.75" customHeight="1" x14ac:dyDescent="0.2">
      <c r="A183" s="297"/>
      <c r="B183" s="181"/>
      <c r="C183" s="182"/>
      <c r="D183" s="182"/>
      <c r="E183" s="182"/>
      <c r="F183" s="182"/>
    </row>
    <row r="184" spans="1:6" ht="36.75" customHeight="1" x14ac:dyDescent="0.2">
      <c r="A184" s="291"/>
      <c r="B184" s="181"/>
      <c r="C184" s="182"/>
      <c r="D184" s="182"/>
      <c r="E184" s="182"/>
      <c r="F184" s="182"/>
    </row>
    <row r="185" spans="1:6" ht="36.75" customHeight="1" x14ac:dyDescent="0.2">
      <c r="A185" s="339">
        <f>'ACCS VIGENCIA 2017'!B55</f>
        <v>0</v>
      </c>
      <c r="B185" s="181"/>
      <c r="C185" s="182"/>
      <c r="D185" s="182"/>
      <c r="E185" s="182"/>
      <c r="F185" s="182"/>
    </row>
    <row r="186" spans="1:6" ht="36.75" customHeight="1" x14ac:dyDescent="0.2">
      <c r="A186" s="297"/>
      <c r="B186" s="181"/>
      <c r="C186" s="182"/>
      <c r="D186" s="182"/>
      <c r="E186" s="182"/>
      <c r="F186" s="182"/>
    </row>
    <row r="187" spans="1:6" ht="36.75" customHeight="1" x14ac:dyDescent="0.2">
      <c r="A187" s="297"/>
      <c r="B187" s="181"/>
      <c r="C187" s="182"/>
      <c r="D187" s="182"/>
      <c r="E187" s="182"/>
      <c r="F187" s="182"/>
    </row>
    <row r="188" spans="1:6" ht="36.75" customHeight="1" x14ac:dyDescent="0.2">
      <c r="A188" s="291"/>
      <c r="B188" s="181"/>
      <c r="C188" s="182"/>
      <c r="D188" s="182"/>
      <c r="E188" s="182"/>
      <c r="F188" s="182"/>
    </row>
    <row r="189" spans="1:6" ht="36.75" customHeight="1" x14ac:dyDescent="0.2">
      <c r="A189" s="339">
        <f>'ACCS VIGENCIA 2017'!B56</f>
        <v>0</v>
      </c>
      <c r="B189" s="181"/>
      <c r="C189" s="182"/>
      <c r="D189" s="182"/>
      <c r="E189" s="182"/>
      <c r="F189" s="182"/>
    </row>
    <row r="190" spans="1:6" ht="36.75" customHeight="1" x14ac:dyDescent="0.2">
      <c r="A190" s="297"/>
      <c r="B190" s="181"/>
      <c r="C190" s="182"/>
      <c r="D190" s="182"/>
      <c r="E190" s="182"/>
      <c r="F190" s="182"/>
    </row>
    <row r="191" spans="1:6" ht="36.75" customHeight="1" x14ac:dyDescent="0.2">
      <c r="A191" s="297"/>
      <c r="B191" s="181"/>
      <c r="C191" s="182"/>
      <c r="D191" s="182"/>
      <c r="E191" s="182"/>
      <c r="F191" s="182"/>
    </row>
    <row r="192" spans="1:6" ht="36.75" customHeight="1" x14ac:dyDescent="0.2">
      <c r="A192" s="291"/>
      <c r="B192" s="181"/>
      <c r="C192" s="182"/>
      <c r="D192" s="182"/>
      <c r="E192" s="182"/>
      <c r="F192" s="182"/>
    </row>
    <row r="193" spans="1:6" ht="36.75" customHeight="1" x14ac:dyDescent="0.2">
      <c r="A193" s="339">
        <f>'ACCS VIGENCIA 2017'!B57</f>
        <v>0</v>
      </c>
      <c r="B193" s="181"/>
      <c r="C193" s="182"/>
      <c r="D193" s="182"/>
      <c r="E193" s="182"/>
      <c r="F193" s="182"/>
    </row>
    <row r="194" spans="1:6" ht="36.75" customHeight="1" x14ac:dyDescent="0.2">
      <c r="A194" s="297"/>
      <c r="B194" s="181"/>
      <c r="C194" s="182"/>
      <c r="D194" s="182"/>
      <c r="E194" s="182"/>
      <c r="F194" s="182"/>
    </row>
    <row r="195" spans="1:6" ht="36.75" customHeight="1" x14ac:dyDescent="0.2">
      <c r="A195" s="297"/>
      <c r="B195" s="181"/>
      <c r="C195" s="182"/>
      <c r="D195" s="182"/>
      <c r="E195" s="182"/>
      <c r="F195" s="182"/>
    </row>
    <row r="196" spans="1:6" ht="36.75" customHeight="1" x14ac:dyDescent="0.2">
      <c r="A196" s="291"/>
      <c r="B196" s="181"/>
      <c r="C196" s="182"/>
      <c r="D196" s="182"/>
      <c r="E196" s="182"/>
      <c r="F196" s="182"/>
    </row>
    <row r="197" spans="1:6" ht="36.75" customHeight="1" x14ac:dyDescent="0.2">
      <c r="A197" s="339">
        <f>'ACCS VIGENCIA 2017'!B58</f>
        <v>0</v>
      </c>
      <c r="B197" s="181"/>
      <c r="C197" s="182"/>
      <c r="D197" s="182"/>
      <c r="E197" s="182"/>
      <c r="F197" s="182"/>
    </row>
    <row r="198" spans="1:6" ht="36.75" customHeight="1" x14ac:dyDescent="0.2">
      <c r="A198" s="297"/>
      <c r="B198" s="181"/>
      <c r="C198" s="182"/>
      <c r="D198" s="182"/>
      <c r="E198" s="182"/>
      <c r="F198" s="182"/>
    </row>
    <row r="199" spans="1:6" ht="36.75" customHeight="1" x14ac:dyDescent="0.2">
      <c r="A199" s="297"/>
      <c r="B199" s="181"/>
      <c r="C199" s="182"/>
      <c r="D199" s="182"/>
      <c r="E199" s="182"/>
      <c r="F199" s="182"/>
    </row>
    <row r="200" spans="1:6" ht="36.75" customHeight="1" x14ac:dyDescent="0.2">
      <c r="A200" s="291"/>
      <c r="B200" s="181"/>
      <c r="C200" s="182"/>
      <c r="D200" s="182"/>
      <c r="E200" s="182"/>
      <c r="F200" s="182"/>
    </row>
    <row r="201" spans="1:6" ht="36.75" customHeight="1" x14ac:dyDescent="0.2">
      <c r="A201" s="339">
        <f>'ACCS VIGENCIA 2017'!B61</f>
        <v>0</v>
      </c>
      <c r="B201" s="181"/>
      <c r="C201" s="182"/>
      <c r="D201" s="182"/>
      <c r="E201" s="182"/>
      <c r="F201" s="182"/>
    </row>
    <row r="202" spans="1:6" ht="36.75" customHeight="1" x14ac:dyDescent="0.2">
      <c r="A202" s="297"/>
      <c r="B202" s="181"/>
      <c r="C202" s="182"/>
      <c r="D202" s="182"/>
      <c r="E202" s="182"/>
      <c r="F202" s="182"/>
    </row>
    <row r="203" spans="1:6" ht="36.75" customHeight="1" x14ac:dyDescent="0.2">
      <c r="A203" s="297"/>
      <c r="B203" s="181"/>
      <c r="C203" s="182"/>
      <c r="D203" s="182"/>
      <c r="E203" s="182"/>
      <c r="F203" s="182"/>
    </row>
    <row r="204" spans="1:6" ht="36.75" customHeight="1" x14ac:dyDescent="0.2">
      <c r="A204" s="291"/>
      <c r="B204" s="181"/>
      <c r="C204" s="182"/>
      <c r="D204" s="182"/>
      <c r="E204" s="182"/>
      <c r="F204" s="182"/>
    </row>
    <row r="205" spans="1:6" ht="36.75" customHeight="1" x14ac:dyDescent="0.2">
      <c r="A205" s="339">
        <f>'ACCS VIGENCIA 2017'!B62</f>
        <v>0</v>
      </c>
      <c r="B205" s="181"/>
      <c r="C205" s="182"/>
      <c r="D205" s="182"/>
      <c r="E205" s="182"/>
      <c r="F205" s="182"/>
    </row>
    <row r="206" spans="1:6" ht="36.75" customHeight="1" x14ac:dyDescent="0.2">
      <c r="A206" s="297"/>
      <c r="B206" s="181"/>
      <c r="C206" s="182"/>
      <c r="D206" s="182"/>
      <c r="E206" s="182"/>
      <c r="F206" s="182"/>
    </row>
    <row r="207" spans="1:6" ht="36.75" customHeight="1" x14ac:dyDescent="0.2">
      <c r="A207" s="297"/>
      <c r="B207" s="181"/>
      <c r="C207" s="182"/>
      <c r="D207" s="182"/>
      <c r="E207" s="182"/>
      <c r="F207" s="182"/>
    </row>
    <row r="208" spans="1:6" ht="36.75" customHeight="1" x14ac:dyDescent="0.2">
      <c r="A208" s="291"/>
      <c r="B208" s="181"/>
      <c r="C208" s="182"/>
      <c r="D208" s="182"/>
      <c r="E208" s="182"/>
      <c r="F208" s="182"/>
    </row>
    <row r="209" spans="1:6" ht="36.75" customHeight="1" x14ac:dyDescent="0.2">
      <c r="A209" s="339">
        <f>'ACCS VIGENCIA 2017'!B65</f>
        <v>0</v>
      </c>
      <c r="B209" s="181"/>
      <c r="C209" s="182"/>
      <c r="D209" s="182"/>
      <c r="E209" s="182"/>
      <c r="F209" s="182"/>
    </row>
    <row r="210" spans="1:6" ht="36.75" customHeight="1" x14ac:dyDescent="0.2">
      <c r="A210" s="297"/>
      <c r="B210" s="181"/>
      <c r="C210" s="182"/>
      <c r="D210" s="182"/>
      <c r="E210" s="182"/>
      <c r="F210" s="182"/>
    </row>
    <row r="211" spans="1:6" ht="36.75" customHeight="1" x14ac:dyDescent="0.2">
      <c r="A211" s="297"/>
      <c r="B211" s="181"/>
      <c r="C211" s="182"/>
      <c r="D211" s="182"/>
      <c r="E211" s="182"/>
      <c r="F211" s="182"/>
    </row>
    <row r="212" spans="1:6" ht="36.75" customHeight="1" x14ac:dyDescent="0.2">
      <c r="A212" s="291"/>
      <c r="B212" s="181"/>
      <c r="C212" s="182"/>
      <c r="D212" s="182"/>
      <c r="E212" s="182"/>
      <c r="F212" s="182"/>
    </row>
    <row r="213" spans="1:6" ht="36.75" customHeight="1" x14ac:dyDescent="0.2">
      <c r="A213" s="339">
        <f>'ACCS VIGENCIA 2017'!B66</f>
        <v>0</v>
      </c>
      <c r="B213" s="181"/>
      <c r="C213" s="182"/>
      <c r="D213" s="182"/>
      <c r="E213" s="182"/>
      <c r="F213" s="182"/>
    </row>
    <row r="214" spans="1:6" ht="36.75" customHeight="1" x14ac:dyDescent="0.2">
      <c r="A214" s="297"/>
      <c r="B214" s="181"/>
      <c r="C214" s="182"/>
      <c r="D214" s="182"/>
      <c r="E214" s="182"/>
      <c r="F214" s="182"/>
    </row>
    <row r="215" spans="1:6" ht="36.75" customHeight="1" x14ac:dyDescent="0.2">
      <c r="A215" s="297"/>
      <c r="B215" s="181"/>
      <c r="C215" s="182"/>
      <c r="D215" s="182"/>
      <c r="E215" s="182"/>
      <c r="F215" s="182"/>
    </row>
    <row r="216" spans="1:6" ht="36.75" customHeight="1" x14ac:dyDescent="0.2">
      <c r="A216" s="291"/>
      <c r="B216" s="181"/>
      <c r="C216" s="182"/>
      <c r="D216" s="182"/>
      <c r="E216" s="182"/>
      <c r="F216" s="182"/>
    </row>
    <row r="217" spans="1:6" ht="36.75" customHeight="1" x14ac:dyDescent="0.2">
      <c r="A217" s="339">
        <f>'ACCS VIGENCIA 2017'!B69</f>
        <v>0</v>
      </c>
      <c r="B217" s="181"/>
      <c r="C217" s="182"/>
      <c r="D217" s="182"/>
      <c r="E217" s="182"/>
      <c r="F217" s="182"/>
    </row>
    <row r="218" spans="1:6" ht="36.75" customHeight="1" x14ac:dyDescent="0.2">
      <c r="A218" s="297"/>
      <c r="B218" s="181"/>
      <c r="C218" s="182"/>
      <c r="D218" s="182"/>
      <c r="E218" s="182"/>
      <c r="F218" s="182"/>
    </row>
    <row r="219" spans="1:6" ht="36.75" customHeight="1" x14ac:dyDescent="0.2">
      <c r="A219" s="297"/>
      <c r="B219" s="181"/>
      <c r="C219" s="182"/>
      <c r="D219" s="182"/>
      <c r="E219" s="182"/>
      <c r="F219" s="182"/>
    </row>
    <row r="220" spans="1:6" ht="36.75" customHeight="1" x14ac:dyDescent="0.2">
      <c r="A220" s="291"/>
      <c r="B220" s="181"/>
      <c r="C220" s="182"/>
      <c r="D220" s="182"/>
      <c r="E220" s="182"/>
      <c r="F220" s="182"/>
    </row>
    <row r="221" spans="1:6" ht="36.75" customHeight="1" x14ac:dyDescent="0.2">
      <c r="A221" s="339">
        <f>'ACCS VIGENCIA 2017'!B70</f>
        <v>0</v>
      </c>
      <c r="B221" s="181"/>
      <c r="C221" s="182"/>
      <c r="D221" s="182"/>
      <c r="E221" s="182"/>
      <c r="F221" s="182"/>
    </row>
    <row r="222" spans="1:6" ht="36.75" customHeight="1" x14ac:dyDescent="0.2">
      <c r="A222" s="297"/>
      <c r="B222" s="181"/>
      <c r="C222" s="182"/>
      <c r="D222" s="182"/>
      <c r="E222" s="182"/>
      <c r="F222" s="182"/>
    </row>
    <row r="223" spans="1:6" ht="36.75" customHeight="1" x14ac:dyDescent="0.2">
      <c r="A223" s="297"/>
      <c r="B223" s="181"/>
      <c r="C223" s="182"/>
      <c r="D223" s="182"/>
      <c r="E223" s="182"/>
      <c r="F223" s="182"/>
    </row>
    <row r="224" spans="1:6" ht="36.75" customHeight="1" x14ac:dyDescent="0.2">
      <c r="A224" s="291"/>
      <c r="B224" s="181"/>
      <c r="C224" s="182"/>
      <c r="D224" s="182"/>
      <c r="E224" s="182"/>
      <c r="F224" s="182"/>
    </row>
    <row r="225" spans="1:6" ht="36.75" customHeight="1" x14ac:dyDescent="0.2">
      <c r="A225" s="339">
        <f>'ACCS VIGENCIA 2017'!B73</f>
        <v>0</v>
      </c>
      <c r="B225" s="181"/>
      <c r="C225" s="182"/>
      <c r="D225" s="182"/>
      <c r="E225" s="182"/>
      <c r="F225" s="182"/>
    </row>
    <row r="226" spans="1:6" ht="36.75" customHeight="1" x14ac:dyDescent="0.2">
      <c r="A226" s="297"/>
      <c r="B226" s="181"/>
      <c r="C226" s="182"/>
      <c r="D226" s="182"/>
      <c r="E226" s="182"/>
      <c r="F226" s="182"/>
    </row>
    <row r="227" spans="1:6" ht="36.75" customHeight="1" x14ac:dyDescent="0.2">
      <c r="A227" s="297"/>
      <c r="B227" s="181"/>
      <c r="C227" s="182"/>
      <c r="D227" s="182"/>
      <c r="E227" s="182"/>
      <c r="F227" s="182"/>
    </row>
    <row r="228" spans="1:6" ht="36.75" customHeight="1" x14ac:dyDescent="0.2">
      <c r="A228" s="291"/>
      <c r="B228" s="181"/>
      <c r="C228" s="182"/>
      <c r="D228" s="182"/>
      <c r="E228" s="182"/>
      <c r="F228" s="182"/>
    </row>
    <row r="229" spans="1:6" ht="36.75" customHeight="1" x14ac:dyDescent="0.2">
      <c r="A229" s="339">
        <f>'ACCS VIGENCIA 2017'!B74</f>
        <v>0</v>
      </c>
      <c r="B229" s="181"/>
      <c r="C229" s="182"/>
      <c r="D229" s="182"/>
      <c r="E229" s="182"/>
      <c r="F229" s="182"/>
    </row>
    <row r="230" spans="1:6" ht="36.75" customHeight="1" x14ac:dyDescent="0.2">
      <c r="A230" s="297"/>
      <c r="B230" s="181"/>
      <c r="C230" s="182"/>
      <c r="D230" s="182"/>
      <c r="E230" s="182"/>
      <c r="F230" s="182"/>
    </row>
    <row r="231" spans="1:6" ht="36.75" customHeight="1" x14ac:dyDescent="0.2">
      <c r="A231" s="297"/>
      <c r="B231" s="181"/>
      <c r="C231" s="182"/>
      <c r="D231" s="182"/>
      <c r="E231" s="182"/>
      <c r="F231" s="182"/>
    </row>
    <row r="232" spans="1:6" ht="36.75" customHeight="1" x14ac:dyDescent="0.2">
      <c r="A232" s="291"/>
      <c r="B232" s="181"/>
      <c r="C232" s="182"/>
      <c r="D232" s="182"/>
      <c r="E232" s="182"/>
      <c r="F232" s="182"/>
    </row>
    <row r="233" spans="1:6" ht="36.75" customHeight="1" x14ac:dyDescent="0.2">
      <c r="A233" s="339">
        <f>'ACCS VIGENCIA 2017'!B75</f>
        <v>0</v>
      </c>
      <c r="B233" s="181"/>
      <c r="C233" s="182"/>
      <c r="D233" s="182"/>
      <c r="E233" s="182"/>
      <c r="F233" s="182"/>
    </row>
    <row r="234" spans="1:6" ht="36.75" customHeight="1" x14ac:dyDescent="0.2">
      <c r="A234" s="297"/>
      <c r="B234" s="181"/>
      <c r="C234" s="182"/>
      <c r="D234" s="182"/>
      <c r="E234" s="182"/>
      <c r="F234" s="182"/>
    </row>
    <row r="235" spans="1:6" ht="36.75" customHeight="1" x14ac:dyDescent="0.2">
      <c r="A235" s="297"/>
      <c r="B235" s="181"/>
      <c r="C235" s="182"/>
      <c r="D235" s="182"/>
      <c r="E235" s="182"/>
      <c r="F235" s="182"/>
    </row>
    <row r="236" spans="1:6" ht="36.75" customHeight="1" x14ac:dyDescent="0.2">
      <c r="A236" s="291"/>
      <c r="B236" s="181"/>
      <c r="C236" s="182"/>
      <c r="D236" s="182"/>
      <c r="E236" s="182"/>
      <c r="F236" s="182"/>
    </row>
    <row r="237" spans="1:6" ht="36.75" customHeight="1" x14ac:dyDescent="0.2">
      <c r="A237" s="339">
        <f>'ACCS VIGENCIA 2017'!B76</f>
        <v>0</v>
      </c>
      <c r="B237" s="181"/>
      <c r="C237" s="182"/>
      <c r="D237" s="182"/>
      <c r="E237" s="182"/>
      <c r="F237" s="182"/>
    </row>
    <row r="238" spans="1:6" ht="36.75" customHeight="1" x14ac:dyDescent="0.2">
      <c r="A238" s="297"/>
      <c r="B238" s="181"/>
      <c r="C238" s="182"/>
      <c r="D238" s="182"/>
      <c r="E238" s="182"/>
      <c r="F238" s="182"/>
    </row>
    <row r="239" spans="1:6" ht="36.75" customHeight="1" x14ac:dyDescent="0.2">
      <c r="A239" s="297"/>
      <c r="B239" s="181"/>
      <c r="C239" s="182"/>
      <c r="D239" s="182"/>
      <c r="E239" s="182"/>
      <c r="F239" s="182"/>
    </row>
    <row r="240" spans="1:6" ht="36.75" customHeight="1" x14ac:dyDescent="0.2">
      <c r="A240" s="291"/>
      <c r="B240" s="181"/>
      <c r="C240" s="182"/>
      <c r="D240" s="182"/>
      <c r="E240" s="182"/>
      <c r="F240" s="182"/>
    </row>
    <row r="241" spans="1:6" ht="36.75" customHeight="1" x14ac:dyDescent="0.2">
      <c r="A241" s="339">
        <f>'ACCS VIGENCIA 2017'!B77</f>
        <v>0</v>
      </c>
      <c r="B241" s="181"/>
      <c r="C241" s="182"/>
      <c r="D241" s="182"/>
      <c r="E241" s="182"/>
      <c r="F241" s="182"/>
    </row>
    <row r="242" spans="1:6" ht="36.75" customHeight="1" x14ac:dyDescent="0.2">
      <c r="A242" s="297"/>
      <c r="B242" s="181"/>
      <c r="C242" s="182"/>
      <c r="D242" s="182"/>
      <c r="E242" s="182"/>
      <c r="F242" s="182"/>
    </row>
    <row r="243" spans="1:6" ht="36.75" customHeight="1" x14ac:dyDescent="0.2">
      <c r="A243" s="297"/>
      <c r="B243" s="181"/>
      <c r="C243" s="182"/>
      <c r="D243" s="182"/>
      <c r="E243" s="182"/>
      <c r="F243" s="182"/>
    </row>
    <row r="244" spans="1:6" ht="36.75" customHeight="1" x14ac:dyDescent="0.2">
      <c r="A244" s="291"/>
      <c r="B244" s="181"/>
      <c r="C244" s="182"/>
      <c r="D244" s="182"/>
      <c r="E244" s="182"/>
      <c r="F244" s="182"/>
    </row>
    <row r="245" spans="1:6" ht="36.75" customHeight="1" x14ac:dyDescent="0.2">
      <c r="A245" s="339">
        <f>'ACCS VIGENCIA 2017'!B78</f>
        <v>0</v>
      </c>
      <c r="B245" s="181"/>
      <c r="C245" s="182"/>
      <c r="D245" s="182"/>
      <c r="E245" s="182"/>
      <c r="F245" s="182"/>
    </row>
    <row r="246" spans="1:6" ht="36.75" customHeight="1" x14ac:dyDescent="0.2">
      <c r="A246" s="297"/>
      <c r="B246" s="181"/>
      <c r="C246" s="182"/>
      <c r="D246" s="182"/>
      <c r="E246" s="182"/>
      <c r="F246" s="182"/>
    </row>
    <row r="247" spans="1:6" ht="36.75" customHeight="1" x14ac:dyDescent="0.2">
      <c r="A247" s="297"/>
      <c r="B247" s="181"/>
      <c r="C247" s="182"/>
      <c r="D247" s="182"/>
      <c r="E247" s="182"/>
      <c r="F247" s="182"/>
    </row>
    <row r="248" spans="1:6" ht="36.75" customHeight="1" x14ac:dyDescent="0.2">
      <c r="A248" s="291"/>
      <c r="B248" s="181"/>
      <c r="C248" s="182"/>
      <c r="D248" s="182"/>
      <c r="E248" s="182"/>
      <c r="F248" s="182"/>
    </row>
    <row r="249" spans="1:6" ht="36.75" customHeight="1" x14ac:dyDescent="0.2">
      <c r="A249" s="339">
        <f>'ACCS VIGENCIA 2017'!B79</f>
        <v>0</v>
      </c>
      <c r="B249" s="181"/>
      <c r="C249" s="182"/>
      <c r="D249" s="182"/>
      <c r="E249" s="182"/>
      <c r="F249" s="182"/>
    </row>
    <row r="250" spans="1:6" ht="36.75" customHeight="1" x14ac:dyDescent="0.2">
      <c r="A250" s="297"/>
      <c r="B250" s="181"/>
      <c r="C250" s="182"/>
      <c r="D250" s="182"/>
      <c r="E250" s="182"/>
      <c r="F250" s="182"/>
    </row>
    <row r="251" spans="1:6" ht="36.75" customHeight="1" x14ac:dyDescent="0.2">
      <c r="A251" s="297"/>
      <c r="B251" s="181"/>
      <c r="C251" s="182"/>
      <c r="D251" s="182"/>
      <c r="E251" s="182"/>
      <c r="F251" s="182"/>
    </row>
    <row r="252" spans="1:6" ht="36.75" customHeight="1" x14ac:dyDescent="0.2">
      <c r="A252" s="291"/>
      <c r="B252" s="181"/>
      <c r="C252" s="182"/>
      <c r="D252" s="182"/>
      <c r="E252" s="182"/>
      <c r="F252" s="182"/>
    </row>
    <row r="253" spans="1:6" ht="36.75" customHeight="1" x14ac:dyDescent="0.2">
      <c r="A253" s="339">
        <f>'ACCS VIGENCIA 2017'!B80</f>
        <v>0</v>
      </c>
      <c r="B253" s="181"/>
      <c r="C253" s="182"/>
      <c r="D253" s="182"/>
      <c r="E253" s="182"/>
      <c r="F253" s="182"/>
    </row>
    <row r="254" spans="1:6" ht="36.75" customHeight="1" x14ac:dyDescent="0.2">
      <c r="A254" s="297"/>
      <c r="B254" s="181"/>
      <c r="C254" s="182"/>
      <c r="D254" s="182"/>
      <c r="E254" s="182"/>
      <c r="F254" s="182"/>
    </row>
    <row r="255" spans="1:6" ht="36.75" customHeight="1" x14ac:dyDescent="0.2">
      <c r="A255" s="297"/>
      <c r="B255" s="181"/>
      <c r="C255" s="182"/>
      <c r="D255" s="182"/>
      <c r="E255" s="182"/>
      <c r="F255" s="182"/>
    </row>
    <row r="256" spans="1:6" ht="36.75" customHeight="1" x14ac:dyDescent="0.2">
      <c r="A256" s="291"/>
      <c r="B256" s="181"/>
      <c r="C256" s="182"/>
      <c r="D256" s="182"/>
      <c r="E256" s="182"/>
      <c r="F256" s="182"/>
    </row>
    <row r="257" spans="1:6" ht="36.75" customHeight="1" x14ac:dyDescent="0.2">
      <c r="A257" s="339">
        <f>'ACCS VIGENCIA 2017'!B81</f>
        <v>0</v>
      </c>
      <c r="B257" s="181"/>
      <c r="C257" s="182"/>
      <c r="D257" s="182"/>
      <c r="E257" s="182"/>
      <c r="F257" s="182"/>
    </row>
    <row r="258" spans="1:6" ht="36.75" customHeight="1" x14ac:dyDescent="0.2">
      <c r="A258" s="297"/>
      <c r="B258" s="181"/>
      <c r="C258" s="182"/>
      <c r="D258" s="182"/>
      <c r="E258" s="182"/>
      <c r="F258" s="182"/>
    </row>
    <row r="259" spans="1:6" ht="36.75" customHeight="1" x14ac:dyDescent="0.2">
      <c r="A259" s="297"/>
      <c r="B259" s="181"/>
      <c r="C259" s="182"/>
      <c r="D259" s="182"/>
      <c r="E259" s="182"/>
      <c r="F259" s="182"/>
    </row>
    <row r="260" spans="1:6" ht="36.75" customHeight="1" x14ac:dyDescent="0.2">
      <c r="A260" s="291"/>
      <c r="B260" s="181"/>
      <c r="C260" s="182"/>
      <c r="D260" s="182"/>
      <c r="E260" s="182"/>
      <c r="F260" s="182"/>
    </row>
    <row r="261" spans="1:6" ht="36.75" customHeight="1" x14ac:dyDescent="0.2">
      <c r="A261" s="339">
        <f>'ACCS VIGENCIA 2017'!B82</f>
        <v>0</v>
      </c>
      <c r="B261" s="181"/>
      <c r="C261" s="182"/>
      <c r="D261" s="182"/>
      <c r="E261" s="182"/>
      <c r="F261" s="182"/>
    </row>
    <row r="262" spans="1:6" ht="36.75" customHeight="1" x14ac:dyDescent="0.2">
      <c r="A262" s="297"/>
      <c r="B262" s="181"/>
      <c r="C262" s="182"/>
      <c r="D262" s="182"/>
      <c r="E262" s="182"/>
      <c r="F262" s="182"/>
    </row>
    <row r="263" spans="1:6" ht="36.75" customHeight="1" x14ac:dyDescent="0.2">
      <c r="A263" s="297"/>
      <c r="B263" s="181"/>
      <c r="C263" s="182"/>
      <c r="D263" s="182"/>
      <c r="E263" s="182"/>
      <c r="F263" s="182"/>
    </row>
    <row r="264" spans="1:6" ht="36.75" customHeight="1" x14ac:dyDescent="0.2">
      <c r="A264" s="291"/>
      <c r="B264" s="181"/>
      <c r="C264" s="182"/>
      <c r="D264" s="182"/>
      <c r="E264" s="182"/>
      <c r="F264" s="182"/>
    </row>
    <row r="265" spans="1:6" ht="36.75" customHeight="1" x14ac:dyDescent="0.2">
      <c r="A265" s="339">
        <f>'ACCS VIGENCIA 2017'!B83</f>
        <v>0</v>
      </c>
      <c r="B265" s="181"/>
      <c r="C265" s="182"/>
      <c r="D265" s="182"/>
      <c r="E265" s="182"/>
      <c r="F265" s="182"/>
    </row>
    <row r="266" spans="1:6" ht="36.75" customHeight="1" x14ac:dyDescent="0.2">
      <c r="A266" s="297"/>
      <c r="B266" s="181"/>
      <c r="C266" s="182"/>
      <c r="D266" s="182"/>
      <c r="E266" s="182"/>
      <c r="F266" s="182"/>
    </row>
    <row r="267" spans="1:6" ht="36.75" customHeight="1" x14ac:dyDescent="0.2">
      <c r="A267" s="297"/>
      <c r="B267" s="181"/>
      <c r="C267" s="182"/>
      <c r="D267" s="182"/>
      <c r="E267" s="182"/>
      <c r="F267" s="182"/>
    </row>
    <row r="268" spans="1:6" ht="36.75" customHeight="1" x14ac:dyDescent="0.2">
      <c r="A268" s="291"/>
      <c r="B268" s="181"/>
      <c r="C268" s="182"/>
      <c r="D268" s="182"/>
      <c r="E268" s="182"/>
      <c r="F268" s="182"/>
    </row>
    <row r="269" spans="1:6" ht="36.75" customHeight="1" x14ac:dyDescent="0.2">
      <c r="A269" s="339">
        <f>'ACCS VIGENCIA 2017'!B84</f>
        <v>0</v>
      </c>
      <c r="B269" s="181"/>
      <c r="C269" s="182"/>
      <c r="D269" s="182"/>
      <c r="E269" s="182"/>
      <c r="F269" s="182"/>
    </row>
    <row r="270" spans="1:6" ht="36.75" customHeight="1" x14ac:dyDescent="0.2">
      <c r="A270" s="297"/>
      <c r="B270" s="181"/>
      <c r="C270" s="182"/>
      <c r="D270" s="182"/>
      <c r="E270" s="182"/>
      <c r="F270" s="182"/>
    </row>
    <row r="271" spans="1:6" ht="36.75" customHeight="1" x14ac:dyDescent="0.2">
      <c r="A271" s="297"/>
      <c r="B271" s="181"/>
      <c r="C271" s="182"/>
      <c r="D271" s="182"/>
      <c r="E271" s="182"/>
      <c r="F271" s="182"/>
    </row>
    <row r="272" spans="1:6" ht="36.75" customHeight="1" x14ac:dyDescent="0.2">
      <c r="A272" s="291"/>
      <c r="B272" s="181"/>
      <c r="C272" s="182"/>
      <c r="D272" s="182"/>
      <c r="E272" s="182"/>
      <c r="F272" s="182"/>
    </row>
    <row r="273" spans="1:6" ht="36.75" customHeight="1" x14ac:dyDescent="0.2">
      <c r="A273" s="339">
        <f>'ACCS VIGENCIA 2017'!B85</f>
        <v>0</v>
      </c>
      <c r="B273" s="181"/>
      <c r="C273" s="182"/>
      <c r="D273" s="182"/>
      <c r="E273" s="182"/>
      <c r="F273" s="182"/>
    </row>
    <row r="274" spans="1:6" ht="36.75" customHeight="1" x14ac:dyDescent="0.2">
      <c r="A274" s="297"/>
      <c r="B274" s="181"/>
      <c r="C274" s="182"/>
      <c r="D274" s="182"/>
      <c r="E274" s="182"/>
      <c r="F274" s="182"/>
    </row>
    <row r="275" spans="1:6" ht="36.75" customHeight="1" x14ac:dyDescent="0.2">
      <c r="A275" s="297"/>
      <c r="B275" s="181"/>
      <c r="C275" s="182"/>
      <c r="D275" s="182"/>
      <c r="E275" s="182"/>
      <c r="F275" s="182"/>
    </row>
    <row r="276" spans="1:6" ht="36.75" customHeight="1" x14ac:dyDescent="0.2">
      <c r="A276" s="291"/>
      <c r="B276" s="181"/>
      <c r="C276" s="182"/>
      <c r="D276" s="182"/>
      <c r="E276" s="182"/>
      <c r="F276" s="182"/>
    </row>
    <row r="277" spans="1:6" ht="36.75" customHeight="1" x14ac:dyDescent="0.2">
      <c r="A277" s="339">
        <f>'ACCS VIGENCIA 2017'!B86</f>
        <v>0</v>
      </c>
      <c r="B277" s="181"/>
      <c r="C277" s="182"/>
      <c r="D277" s="182"/>
      <c r="E277" s="182"/>
      <c r="F277" s="182"/>
    </row>
    <row r="278" spans="1:6" ht="36.75" customHeight="1" x14ac:dyDescent="0.2">
      <c r="A278" s="297"/>
      <c r="B278" s="181"/>
      <c r="C278" s="182"/>
      <c r="D278" s="182"/>
      <c r="E278" s="182"/>
      <c r="F278" s="182"/>
    </row>
    <row r="279" spans="1:6" ht="36.75" customHeight="1" x14ac:dyDescent="0.2">
      <c r="A279" s="297"/>
      <c r="B279" s="181"/>
      <c r="C279" s="182"/>
      <c r="D279" s="182"/>
      <c r="E279" s="182"/>
      <c r="F279" s="182"/>
    </row>
    <row r="280" spans="1:6" ht="36.75" customHeight="1" x14ac:dyDescent="0.2">
      <c r="A280" s="291"/>
      <c r="B280" s="181"/>
      <c r="C280" s="182"/>
      <c r="D280" s="182"/>
      <c r="E280" s="182"/>
      <c r="F280" s="182"/>
    </row>
    <row r="281" spans="1:6" ht="36.75" customHeight="1" x14ac:dyDescent="0.2">
      <c r="A281" s="339">
        <f>'ACCS VIGENCIA 2017'!B87</f>
        <v>0</v>
      </c>
      <c r="B281" s="181"/>
      <c r="C281" s="182"/>
      <c r="D281" s="182"/>
      <c r="E281" s="182"/>
      <c r="F281" s="182"/>
    </row>
    <row r="282" spans="1:6" ht="36.75" customHeight="1" x14ac:dyDescent="0.2">
      <c r="A282" s="297"/>
      <c r="B282" s="181"/>
      <c r="C282" s="182"/>
      <c r="D282" s="182"/>
      <c r="E282" s="182"/>
      <c r="F282" s="182"/>
    </row>
    <row r="283" spans="1:6" ht="36.75" customHeight="1" x14ac:dyDescent="0.2">
      <c r="A283" s="297"/>
      <c r="B283" s="181"/>
      <c r="C283" s="182"/>
      <c r="D283" s="182"/>
      <c r="E283" s="182"/>
      <c r="F283" s="182"/>
    </row>
    <row r="284" spans="1:6" ht="36.75" customHeight="1" x14ac:dyDescent="0.2">
      <c r="A284" s="291"/>
      <c r="B284" s="181"/>
      <c r="C284" s="182"/>
      <c r="D284" s="182"/>
      <c r="E284" s="182"/>
      <c r="F284" s="182"/>
    </row>
    <row r="285" spans="1:6" ht="36.75" customHeight="1" x14ac:dyDescent="0.2">
      <c r="A285" s="339">
        <f>'ACCS VIGENCIA 2017'!B88</f>
        <v>0</v>
      </c>
      <c r="B285" s="181"/>
      <c r="C285" s="182"/>
      <c r="D285" s="182"/>
      <c r="E285" s="182"/>
      <c r="F285" s="182"/>
    </row>
    <row r="286" spans="1:6" ht="36.75" customHeight="1" x14ac:dyDescent="0.2">
      <c r="A286" s="297"/>
      <c r="B286" s="181"/>
      <c r="C286" s="182"/>
      <c r="D286" s="182"/>
      <c r="E286" s="182"/>
      <c r="F286" s="182"/>
    </row>
    <row r="287" spans="1:6" ht="36.75" customHeight="1" x14ac:dyDescent="0.2">
      <c r="A287" s="297"/>
      <c r="B287" s="181"/>
      <c r="C287" s="182"/>
      <c r="D287" s="182"/>
      <c r="E287" s="182"/>
      <c r="F287" s="182"/>
    </row>
    <row r="288" spans="1:6" ht="36.75" customHeight="1" x14ac:dyDescent="0.2">
      <c r="A288" s="291"/>
      <c r="B288" s="181"/>
      <c r="C288" s="182"/>
      <c r="D288" s="182"/>
      <c r="E288" s="182"/>
      <c r="F288" s="182"/>
    </row>
    <row r="289" spans="1:6" ht="36.75" customHeight="1" x14ac:dyDescent="0.2">
      <c r="A289" s="339">
        <f>'ACCS VIGENCIA 2017'!B89</f>
        <v>0</v>
      </c>
      <c r="B289" s="181"/>
      <c r="C289" s="182"/>
      <c r="D289" s="182"/>
      <c r="E289" s="182"/>
      <c r="F289" s="182"/>
    </row>
    <row r="290" spans="1:6" ht="36.75" customHeight="1" x14ac:dyDescent="0.2">
      <c r="A290" s="297"/>
      <c r="B290" s="181"/>
      <c r="C290" s="182"/>
      <c r="D290" s="182"/>
      <c r="E290" s="182"/>
      <c r="F290" s="182"/>
    </row>
    <row r="291" spans="1:6" ht="36.75" customHeight="1" x14ac:dyDescent="0.2">
      <c r="A291" s="297"/>
      <c r="B291" s="181"/>
      <c r="C291" s="182"/>
      <c r="D291" s="182"/>
      <c r="E291" s="182"/>
      <c r="F291" s="182"/>
    </row>
    <row r="292" spans="1:6" ht="36.75" customHeight="1" x14ac:dyDescent="0.2">
      <c r="A292" s="291"/>
      <c r="B292" s="181"/>
      <c r="C292" s="182"/>
      <c r="D292" s="182"/>
      <c r="E292" s="182"/>
      <c r="F292" s="182"/>
    </row>
    <row r="293" spans="1:6" ht="36.75" customHeight="1" x14ac:dyDescent="0.2">
      <c r="A293" s="339">
        <f>'ACCS VIGENCIA 2017'!B90</f>
        <v>0</v>
      </c>
      <c r="B293" s="181"/>
      <c r="C293" s="182"/>
      <c r="D293" s="182"/>
      <c r="E293" s="182"/>
      <c r="F293" s="182"/>
    </row>
    <row r="294" spans="1:6" ht="36.75" customHeight="1" x14ac:dyDescent="0.2">
      <c r="A294" s="297"/>
      <c r="B294" s="181"/>
      <c r="C294" s="182"/>
      <c r="D294" s="182"/>
      <c r="E294" s="182"/>
      <c r="F294" s="182"/>
    </row>
    <row r="295" spans="1:6" ht="36.75" customHeight="1" x14ac:dyDescent="0.2">
      <c r="A295" s="297"/>
      <c r="B295" s="181"/>
      <c r="C295" s="182"/>
      <c r="D295" s="182"/>
      <c r="E295" s="182"/>
      <c r="F295" s="182"/>
    </row>
    <row r="296" spans="1:6" ht="36.75" customHeight="1" x14ac:dyDescent="0.2">
      <c r="A296" s="291"/>
      <c r="B296" s="181"/>
      <c r="C296" s="182"/>
      <c r="D296" s="182"/>
      <c r="E296" s="182"/>
      <c r="F296" s="182"/>
    </row>
    <row r="297" spans="1:6" ht="36.75" customHeight="1" x14ac:dyDescent="0.2">
      <c r="A297" s="339">
        <f>'ACCS VIGENCIA 2017'!B91</f>
        <v>0</v>
      </c>
      <c r="B297" s="181"/>
      <c r="C297" s="182"/>
      <c r="D297" s="182"/>
      <c r="E297" s="182"/>
      <c r="F297" s="182"/>
    </row>
    <row r="298" spans="1:6" ht="36.75" customHeight="1" x14ac:dyDescent="0.2">
      <c r="A298" s="297"/>
      <c r="B298" s="181"/>
      <c r="C298" s="182"/>
      <c r="D298" s="182"/>
      <c r="E298" s="182"/>
      <c r="F298" s="182"/>
    </row>
    <row r="299" spans="1:6" ht="36.75" customHeight="1" x14ac:dyDescent="0.2">
      <c r="A299" s="297"/>
      <c r="B299" s="181"/>
      <c r="C299" s="182"/>
      <c r="D299" s="182"/>
      <c r="E299" s="182"/>
      <c r="F299" s="182"/>
    </row>
    <row r="300" spans="1:6" ht="36.75" customHeight="1" x14ac:dyDescent="0.2">
      <c r="A300" s="291"/>
      <c r="B300" s="181"/>
      <c r="C300" s="182"/>
      <c r="D300" s="182"/>
      <c r="E300" s="182"/>
      <c r="F300" s="182"/>
    </row>
    <row r="301" spans="1:6" ht="36.75" customHeight="1" x14ac:dyDescent="0.2">
      <c r="A301" s="339">
        <f>'ACCS VIGENCIA 2017'!B92</f>
        <v>0</v>
      </c>
      <c r="B301" s="181"/>
      <c r="C301" s="182"/>
      <c r="D301" s="182"/>
      <c r="E301" s="182"/>
      <c r="F301" s="182"/>
    </row>
    <row r="302" spans="1:6" ht="36.75" customHeight="1" x14ac:dyDescent="0.2">
      <c r="A302" s="297"/>
      <c r="B302" s="181"/>
      <c r="C302" s="182"/>
      <c r="D302" s="182"/>
      <c r="E302" s="182"/>
      <c r="F302" s="182"/>
    </row>
    <row r="303" spans="1:6" ht="36.75" customHeight="1" x14ac:dyDescent="0.2">
      <c r="A303" s="297"/>
      <c r="B303" s="181"/>
      <c r="C303" s="182"/>
      <c r="D303" s="182"/>
      <c r="E303" s="182"/>
      <c r="F303" s="182"/>
    </row>
    <row r="304" spans="1:6" ht="36.75" customHeight="1" x14ac:dyDescent="0.2">
      <c r="A304" s="291"/>
      <c r="B304" s="181"/>
      <c r="C304" s="182"/>
      <c r="D304" s="182"/>
      <c r="E304" s="182"/>
      <c r="F304" s="182"/>
    </row>
    <row r="305" spans="1:6" ht="36.75" customHeight="1" x14ac:dyDescent="0.2">
      <c r="A305" s="339">
        <f>'ACCS VIGENCIA 2017'!B93</f>
        <v>0</v>
      </c>
      <c r="B305" s="181"/>
      <c r="C305" s="182"/>
      <c r="D305" s="182"/>
      <c r="E305" s="182"/>
      <c r="F305" s="182"/>
    </row>
    <row r="306" spans="1:6" ht="36.75" customHeight="1" x14ac:dyDescent="0.2">
      <c r="A306" s="297"/>
      <c r="B306" s="181"/>
      <c r="C306" s="182"/>
      <c r="D306" s="182"/>
      <c r="E306" s="182"/>
      <c r="F306" s="182"/>
    </row>
    <row r="307" spans="1:6" ht="36.75" customHeight="1" x14ac:dyDescent="0.2">
      <c r="A307" s="297"/>
      <c r="B307" s="181"/>
      <c r="C307" s="182"/>
      <c r="D307" s="182"/>
      <c r="E307" s="182"/>
      <c r="F307" s="182"/>
    </row>
    <row r="308" spans="1:6" ht="36.75" customHeight="1" x14ac:dyDescent="0.2">
      <c r="A308" s="291"/>
      <c r="B308" s="181"/>
      <c r="C308" s="182"/>
      <c r="D308" s="182"/>
      <c r="E308" s="182"/>
      <c r="F308" s="182"/>
    </row>
    <row r="309" spans="1:6" ht="36.75" customHeight="1" x14ac:dyDescent="0.2">
      <c r="A309" s="339">
        <f>'ACCS VIGENCIA 2017'!B94</f>
        <v>0</v>
      </c>
      <c r="B309" s="181"/>
      <c r="C309" s="182"/>
      <c r="D309" s="182"/>
      <c r="E309" s="182"/>
      <c r="F309" s="182"/>
    </row>
    <row r="310" spans="1:6" ht="36.75" customHeight="1" x14ac:dyDescent="0.2">
      <c r="A310" s="297"/>
      <c r="B310" s="181"/>
      <c r="C310" s="182"/>
      <c r="D310" s="182"/>
      <c r="E310" s="182"/>
      <c r="F310" s="182"/>
    </row>
    <row r="311" spans="1:6" ht="36.75" customHeight="1" x14ac:dyDescent="0.2">
      <c r="A311" s="297"/>
      <c r="B311" s="181"/>
      <c r="C311" s="182"/>
      <c r="D311" s="182"/>
      <c r="E311" s="182"/>
      <c r="F311" s="182"/>
    </row>
    <row r="312" spans="1:6" ht="36.75" customHeight="1" x14ac:dyDescent="0.2">
      <c r="A312" s="291"/>
      <c r="B312" s="181"/>
      <c r="C312" s="182"/>
      <c r="D312" s="182"/>
      <c r="E312" s="182"/>
      <c r="F312" s="182"/>
    </row>
    <row r="313" spans="1:6" ht="36.75" customHeight="1" x14ac:dyDescent="0.2">
      <c r="A313" s="339">
        <f>'ACCS VIGENCIA 2017'!B95</f>
        <v>0</v>
      </c>
      <c r="B313" s="181"/>
      <c r="C313" s="182"/>
      <c r="D313" s="182"/>
      <c r="E313" s="182"/>
      <c r="F313" s="182"/>
    </row>
    <row r="314" spans="1:6" ht="36.75" customHeight="1" x14ac:dyDescent="0.2">
      <c r="A314" s="297"/>
      <c r="B314" s="181"/>
      <c r="C314" s="182"/>
      <c r="D314" s="182"/>
      <c r="E314" s="182"/>
      <c r="F314" s="182"/>
    </row>
    <row r="315" spans="1:6" ht="36.75" customHeight="1" x14ac:dyDescent="0.2">
      <c r="A315" s="297"/>
      <c r="B315" s="181"/>
      <c r="C315" s="182"/>
      <c r="D315" s="182"/>
      <c r="E315" s="182"/>
      <c r="F315" s="182"/>
    </row>
    <row r="316" spans="1:6" ht="36.75" customHeight="1" x14ac:dyDescent="0.2">
      <c r="A316" s="291"/>
      <c r="B316" s="181"/>
      <c r="C316" s="182"/>
      <c r="D316" s="182"/>
      <c r="E316" s="182"/>
      <c r="F316" s="182"/>
    </row>
    <row r="317" spans="1:6" ht="36.75" customHeight="1" x14ac:dyDescent="0.2">
      <c r="A317" s="339">
        <f>'ACCS VIGENCIA 2017'!B96</f>
        <v>0</v>
      </c>
      <c r="B317" s="181"/>
      <c r="C317" s="182"/>
      <c r="D317" s="182"/>
      <c r="E317" s="182"/>
      <c r="F317" s="182"/>
    </row>
    <row r="318" spans="1:6" ht="36.75" customHeight="1" x14ac:dyDescent="0.2">
      <c r="A318" s="297"/>
      <c r="B318" s="181"/>
      <c r="C318" s="182"/>
      <c r="D318" s="182"/>
      <c r="E318" s="182"/>
      <c r="F318" s="182"/>
    </row>
    <row r="319" spans="1:6" ht="36.75" customHeight="1" x14ac:dyDescent="0.2">
      <c r="A319" s="297"/>
      <c r="B319" s="181"/>
      <c r="C319" s="182"/>
      <c r="D319" s="182"/>
      <c r="E319" s="182"/>
      <c r="F319" s="182"/>
    </row>
    <row r="320" spans="1:6" ht="36.75" customHeight="1" x14ac:dyDescent="0.2">
      <c r="A320" s="291"/>
      <c r="B320" s="181"/>
      <c r="C320" s="182"/>
      <c r="D320" s="182"/>
      <c r="E320" s="182"/>
      <c r="F320" s="182"/>
    </row>
    <row r="321" spans="1:6" ht="36.75" customHeight="1" x14ac:dyDescent="0.2">
      <c r="A321" s="339">
        <f>'ACCS VIGENCIA 2017'!B97</f>
        <v>0</v>
      </c>
      <c r="B321" s="181"/>
      <c r="C321" s="182"/>
      <c r="D321" s="182"/>
      <c r="E321" s="182"/>
      <c r="F321" s="182"/>
    </row>
    <row r="322" spans="1:6" ht="36.75" customHeight="1" x14ac:dyDescent="0.2">
      <c r="A322" s="297"/>
      <c r="B322" s="181"/>
      <c r="C322" s="182"/>
      <c r="D322" s="182"/>
      <c r="E322" s="182"/>
      <c r="F322" s="182"/>
    </row>
    <row r="323" spans="1:6" ht="36.75" customHeight="1" x14ac:dyDescent="0.2">
      <c r="A323" s="297"/>
      <c r="B323" s="181"/>
      <c r="C323" s="182"/>
      <c r="D323" s="182"/>
      <c r="E323" s="182"/>
      <c r="F323" s="182"/>
    </row>
    <row r="324" spans="1:6" ht="36.75" customHeight="1" x14ac:dyDescent="0.2">
      <c r="A324" s="291"/>
      <c r="B324" s="181"/>
      <c r="C324" s="182"/>
      <c r="D324" s="182"/>
      <c r="E324" s="182"/>
      <c r="F324" s="182"/>
    </row>
    <row r="325" spans="1:6" ht="36.75" customHeight="1" x14ac:dyDescent="0.2">
      <c r="A325" s="339">
        <f>'ACCS VIGENCIA 2017'!B98</f>
        <v>0</v>
      </c>
      <c r="B325" s="181"/>
      <c r="C325" s="182"/>
      <c r="D325" s="182"/>
      <c r="E325" s="182"/>
      <c r="F325" s="182"/>
    </row>
    <row r="326" spans="1:6" ht="36.75" customHeight="1" x14ac:dyDescent="0.2">
      <c r="A326" s="297"/>
      <c r="B326" s="181"/>
      <c r="C326" s="182"/>
      <c r="D326" s="182"/>
      <c r="E326" s="182"/>
      <c r="F326" s="182"/>
    </row>
    <row r="327" spans="1:6" ht="36.75" customHeight="1" x14ac:dyDescent="0.2">
      <c r="A327" s="297"/>
      <c r="B327" s="181"/>
      <c r="C327" s="182"/>
      <c r="D327" s="182"/>
      <c r="E327" s="182"/>
      <c r="F327" s="182"/>
    </row>
    <row r="328" spans="1:6" ht="36.75" customHeight="1" x14ac:dyDescent="0.2">
      <c r="A328" s="291"/>
      <c r="B328" s="181"/>
      <c r="C328" s="182"/>
      <c r="D328" s="182"/>
      <c r="E328" s="182"/>
      <c r="F328" s="182"/>
    </row>
    <row r="329" spans="1:6" ht="36.75" customHeight="1" x14ac:dyDescent="0.2">
      <c r="A329" s="339">
        <f>'ACCS VIGENCIA 2017'!B99</f>
        <v>0</v>
      </c>
      <c r="B329" s="181"/>
      <c r="C329" s="182"/>
      <c r="D329" s="182"/>
      <c r="E329" s="182"/>
      <c r="F329" s="182"/>
    </row>
    <row r="330" spans="1:6" ht="36.75" customHeight="1" x14ac:dyDescent="0.2">
      <c r="A330" s="297"/>
      <c r="B330" s="181"/>
      <c r="C330" s="182"/>
      <c r="D330" s="182"/>
      <c r="E330" s="182"/>
      <c r="F330" s="182"/>
    </row>
    <row r="331" spans="1:6" ht="36.75" customHeight="1" x14ac:dyDescent="0.2">
      <c r="A331" s="297"/>
      <c r="B331" s="181"/>
      <c r="C331" s="182"/>
      <c r="D331" s="182"/>
      <c r="E331" s="182"/>
      <c r="F331" s="182"/>
    </row>
    <row r="332" spans="1:6" ht="36.75" customHeight="1" x14ac:dyDescent="0.2">
      <c r="A332" s="291"/>
      <c r="B332" s="181"/>
      <c r="C332" s="182"/>
      <c r="D332" s="182"/>
      <c r="E332" s="182"/>
      <c r="F332" s="182"/>
    </row>
    <row r="333" spans="1:6" ht="36.75" customHeight="1" x14ac:dyDescent="0.2">
      <c r="A333" s="339">
        <f>'ACCS VIGENCIA 2017'!B100</f>
        <v>0</v>
      </c>
      <c r="B333" s="181"/>
      <c r="C333" s="182"/>
      <c r="D333" s="182"/>
      <c r="E333" s="182"/>
      <c r="F333" s="182"/>
    </row>
    <row r="334" spans="1:6" ht="36.75" customHeight="1" x14ac:dyDescent="0.2">
      <c r="A334" s="297"/>
      <c r="B334" s="181"/>
      <c r="C334" s="182"/>
      <c r="D334" s="182"/>
      <c r="E334" s="182"/>
      <c r="F334" s="182"/>
    </row>
    <row r="335" spans="1:6" ht="36.75" customHeight="1" x14ac:dyDescent="0.2">
      <c r="A335" s="297"/>
      <c r="B335" s="181"/>
      <c r="C335" s="182"/>
      <c r="D335" s="182"/>
      <c r="E335" s="182"/>
      <c r="F335" s="182"/>
    </row>
    <row r="336" spans="1:6" ht="36.75" customHeight="1" x14ac:dyDescent="0.2">
      <c r="A336" s="291"/>
      <c r="B336" s="181"/>
      <c r="C336" s="182"/>
      <c r="D336" s="182"/>
      <c r="E336" s="182"/>
      <c r="F336" s="182"/>
    </row>
    <row r="337" spans="1:6" ht="36.75" customHeight="1" x14ac:dyDescent="0.2">
      <c r="A337" s="339">
        <f>'ACCS VIGENCIA 2017'!B101</f>
        <v>0</v>
      </c>
      <c r="B337" s="181"/>
      <c r="C337" s="182"/>
      <c r="D337" s="182"/>
      <c r="E337" s="182"/>
      <c r="F337" s="182"/>
    </row>
    <row r="338" spans="1:6" ht="36.75" customHeight="1" x14ac:dyDescent="0.2">
      <c r="A338" s="297"/>
      <c r="B338" s="181"/>
      <c r="C338" s="182"/>
      <c r="D338" s="182"/>
      <c r="E338" s="182"/>
      <c r="F338" s="182"/>
    </row>
    <row r="339" spans="1:6" ht="36.75" customHeight="1" x14ac:dyDescent="0.2">
      <c r="A339" s="297"/>
      <c r="B339" s="181"/>
      <c r="C339" s="182"/>
      <c r="D339" s="182"/>
      <c r="E339" s="182"/>
      <c r="F339" s="182"/>
    </row>
    <row r="340" spans="1:6" ht="36.75" customHeight="1" x14ac:dyDescent="0.2">
      <c r="A340" s="291"/>
      <c r="B340" s="181"/>
      <c r="C340" s="182"/>
      <c r="D340" s="182"/>
      <c r="E340" s="182"/>
      <c r="F340" s="182"/>
    </row>
    <row r="341" spans="1:6" ht="11.25" customHeight="1" x14ac:dyDescent="0.2">
      <c r="A341" s="127"/>
      <c r="B341" s="127"/>
      <c r="C341" s="48"/>
      <c r="D341" s="48"/>
      <c r="E341" s="48"/>
      <c r="F341" s="48"/>
    </row>
    <row r="342" spans="1:6" ht="11.25" customHeight="1" x14ac:dyDescent="0.2">
      <c r="A342" s="127"/>
      <c r="B342" s="127"/>
      <c r="C342" s="48"/>
      <c r="D342" s="48"/>
      <c r="E342" s="48"/>
      <c r="F342" s="48"/>
    </row>
    <row r="343" spans="1:6" ht="11.25" customHeight="1" x14ac:dyDescent="0.2">
      <c r="A343" s="127"/>
      <c r="B343" s="127"/>
      <c r="C343" s="48"/>
      <c r="D343" s="48"/>
      <c r="E343" s="48"/>
      <c r="F343" s="48"/>
    </row>
    <row r="344" spans="1:6" ht="11.25" customHeight="1" x14ac:dyDescent="0.2">
      <c r="A344" s="127"/>
      <c r="B344" s="127"/>
      <c r="C344" s="48"/>
      <c r="D344" s="48"/>
      <c r="E344" s="48"/>
      <c r="F344" s="48"/>
    </row>
    <row r="345" spans="1:6" ht="11.25" customHeight="1" x14ac:dyDescent="0.2">
      <c r="A345" s="127"/>
      <c r="B345" s="127"/>
      <c r="C345" s="48"/>
      <c r="D345" s="48"/>
      <c r="E345" s="48"/>
      <c r="F345" s="48"/>
    </row>
    <row r="346" spans="1:6" ht="11.25" customHeight="1" x14ac:dyDescent="0.2">
      <c r="A346" s="127"/>
      <c r="B346" s="127"/>
      <c r="C346" s="48"/>
      <c r="D346" s="48"/>
      <c r="E346" s="48"/>
      <c r="F346" s="48"/>
    </row>
    <row r="347" spans="1:6" ht="11.25" customHeight="1" x14ac:dyDescent="0.2">
      <c r="A347" s="127"/>
      <c r="B347" s="127"/>
      <c r="C347" s="48"/>
      <c r="D347" s="48"/>
      <c r="E347" s="48"/>
      <c r="F347" s="48"/>
    </row>
    <row r="348" spans="1:6" ht="11.25" customHeight="1" x14ac:dyDescent="0.2">
      <c r="A348" s="127"/>
      <c r="B348" s="127"/>
      <c r="C348" s="48"/>
      <c r="D348" s="48"/>
      <c r="E348" s="48"/>
      <c r="F348" s="48"/>
    </row>
    <row r="349" spans="1:6" ht="11.25" customHeight="1" x14ac:dyDescent="0.2">
      <c r="A349" s="127"/>
      <c r="B349" s="127"/>
      <c r="C349" s="48"/>
      <c r="D349" s="48"/>
      <c r="E349" s="48"/>
      <c r="F349" s="48"/>
    </row>
    <row r="350" spans="1:6" ht="11.25" customHeight="1" x14ac:dyDescent="0.2">
      <c r="A350" s="127"/>
      <c r="B350" s="127"/>
      <c r="C350" s="48"/>
      <c r="D350" s="48"/>
      <c r="E350" s="48"/>
      <c r="F350" s="48"/>
    </row>
    <row r="351" spans="1:6" ht="11.25" customHeight="1" x14ac:dyDescent="0.2">
      <c r="A351" s="127"/>
      <c r="B351" s="127"/>
      <c r="C351" s="48"/>
      <c r="D351" s="48"/>
      <c r="E351" s="48"/>
      <c r="F351" s="48"/>
    </row>
    <row r="352" spans="1:6" ht="11.25" customHeight="1" x14ac:dyDescent="0.2">
      <c r="A352" s="127"/>
      <c r="B352" s="127"/>
      <c r="C352" s="48"/>
      <c r="D352" s="48"/>
      <c r="E352" s="48"/>
      <c r="F352" s="48"/>
    </row>
    <row r="353" spans="1:6" ht="11.25" customHeight="1" x14ac:dyDescent="0.2">
      <c r="A353" s="127"/>
      <c r="B353" s="127"/>
      <c r="C353" s="48"/>
      <c r="D353" s="48"/>
      <c r="E353" s="48"/>
      <c r="F353" s="48"/>
    </row>
    <row r="354" spans="1:6" ht="11.25" customHeight="1" x14ac:dyDescent="0.2">
      <c r="A354" s="127"/>
      <c r="B354" s="127"/>
      <c r="C354" s="48"/>
      <c r="D354" s="48"/>
      <c r="E354" s="48"/>
      <c r="F354" s="48"/>
    </row>
    <row r="355" spans="1:6" ht="11.25" customHeight="1" x14ac:dyDescent="0.2">
      <c r="A355" s="127"/>
      <c r="B355" s="127"/>
      <c r="C355" s="48"/>
      <c r="D355" s="48"/>
      <c r="E355" s="48"/>
      <c r="F355" s="48"/>
    </row>
    <row r="356" spans="1:6" ht="11.25" customHeight="1" x14ac:dyDescent="0.2">
      <c r="A356" s="127"/>
      <c r="B356" s="127"/>
      <c r="C356" s="48"/>
      <c r="D356" s="48"/>
      <c r="E356" s="48"/>
      <c r="F356" s="48"/>
    </row>
    <row r="357" spans="1:6" ht="11.25" customHeight="1" x14ac:dyDescent="0.2">
      <c r="A357" s="127"/>
      <c r="B357" s="127"/>
      <c r="C357" s="48"/>
      <c r="D357" s="48"/>
      <c r="E357" s="48"/>
      <c r="F357" s="48"/>
    </row>
    <row r="358" spans="1:6" ht="11.25" customHeight="1" x14ac:dyDescent="0.2">
      <c r="A358" s="127"/>
      <c r="B358" s="127"/>
      <c r="C358" s="48"/>
      <c r="D358" s="48"/>
      <c r="E358" s="48"/>
      <c r="F358" s="48"/>
    </row>
    <row r="359" spans="1:6" ht="11.25" customHeight="1" x14ac:dyDescent="0.2">
      <c r="A359" s="127"/>
      <c r="B359" s="127"/>
      <c r="C359" s="48"/>
      <c r="D359" s="48"/>
      <c r="E359" s="48"/>
      <c r="F359" s="48"/>
    </row>
    <row r="360" spans="1:6" ht="11.25" customHeight="1" x14ac:dyDescent="0.2">
      <c r="A360" s="127"/>
      <c r="B360" s="127"/>
      <c r="C360" s="48"/>
      <c r="D360" s="48"/>
      <c r="E360" s="48"/>
      <c r="F360" s="48"/>
    </row>
    <row r="361" spans="1:6" ht="11.25" customHeight="1" x14ac:dyDescent="0.2">
      <c r="A361" s="127"/>
      <c r="B361" s="127"/>
      <c r="C361" s="48"/>
      <c r="D361" s="48"/>
      <c r="E361" s="48"/>
      <c r="F361" s="48"/>
    </row>
    <row r="362" spans="1:6" ht="11.25" customHeight="1" x14ac:dyDescent="0.2">
      <c r="A362" s="127"/>
      <c r="B362" s="127"/>
      <c r="C362" s="48"/>
      <c r="D362" s="48"/>
      <c r="E362" s="48"/>
      <c r="F362" s="48"/>
    </row>
    <row r="363" spans="1:6" ht="11.25" customHeight="1" x14ac:dyDescent="0.2">
      <c r="A363" s="127"/>
      <c r="B363" s="127"/>
      <c r="C363" s="48"/>
      <c r="D363" s="48"/>
      <c r="E363" s="48"/>
      <c r="F363" s="48"/>
    </row>
    <row r="364" spans="1:6" ht="11.25" customHeight="1" x14ac:dyDescent="0.2">
      <c r="A364" s="127"/>
      <c r="B364" s="127"/>
      <c r="C364" s="48"/>
      <c r="D364" s="48"/>
      <c r="E364" s="48"/>
      <c r="F364" s="48"/>
    </row>
    <row r="365" spans="1:6" ht="11.25" customHeight="1" x14ac:dyDescent="0.2">
      <c r="A365" s="127"/>
      <c r="B365" s="127"/>
      <c r="C365" s="48"/>
      <c r="D365" s="48"/>
      <c r="E365" s="48"/>
      <c r="F365" s="48"/>
    </row>
    <row r="366" spans="1:6" ht="11.25" customHeight="1" x14ac:dyDescent="0.2">
      <c r="A366" s="127"/>
      <c r="B366" s="127"/>
      <c r="C366" s="48"/>
      <c r="D366" s="48"/>
      <c r="E366" s="48"/>
      <c r="F366" s="48"/>
    </row>
    <row r="367" spans="1:6" ht="11.25" customHeight="1" x14ac:dyDescent="0.2">
      <c r="A367" s="127"/>
      <c r="B367" s="127"/>
      <c r="C367" s="48"/>
      <c r="D367" s="48"/>
      <c r="E367" s="48"/>
      <c r="F367" s="48"/>
    </row>
    <row r="368" spans="1:6" ht="11.25" customHeight="1" x14ac:dyDescent="0.2">
      <c r="A368" s="127"/>
      <c r="B368" s="127"/>
      <c r="C368" s="48"/>
      <c r="D368" s="48"/>
      <c r="E368" s="48"/>
      <c r="F368" s="48"/>
    </row>
    <row r="369" spans="1:6" ht="11.25" customHeight="1" x14ac:dyDescent="0.2">
      <c r="A369" s="127"/>
      <c r="B369" s="127"/>
      <c r="C369" s="48"/>
      <c r="D369" s="48"/>
      <c r="E369" s="48"/>
      <c r="F369" s="48"/>
    </row>
    <row r="370" spans="1:6" ht="11.25" customHeight="1" x14ac:dyDescent="0.2">
      <c r="A370" s="127"/>
      <c r="B370" s="127"/>
      <c r="C370" s="48"/>
      <c r="D370" s="48"/>
      <c r="E370" s="48"/>
      <c r="F370" s="48"/>
    </row>
    <row r="371" spans="1:6" ht="11.25" customHeight="1" x14ac:dyDescent="0.2">
      <c r="A371" s="127"/>
      <c r="B371" s="127"/>
      <c r="C371" s="48"/>
      <c r="D371" s="48"/>
      <c r="E371" s="48"/>
      <c r="F371" s="48"/>
    </row>
    <row r="372" spans="1:6" ht="11.25" customHeight="1" x14ac:dyDescent="0.2">
      <c r="A372" s="127"/>
      <c r="B372" s="127"/>
      <c r="C372" s="48"/>
      <c r="D372" s="48"/>
      <c r="E372" s="48"/>
      <c r="F372" s="48"/>
    </row>
    <row r="373" spans="1:6" ht="11.25" customHeight="1" x14ac:dyDescent="0.2">
      <c r="A373" s="127"/>
      <c r="B373" s="127"/>
      <c r="C373" s="48"/>
      <c r="D373" s="48"/>
      <c r="E373" s="48"/>
      <c r="F373" s="48"/>
    </row>
    <row r="374" spans="1:6" ht="11.25" customHeight="1" x14ac:dyDescent="0.2">
      <c r="A374" s="127"/>
      <c r="B374" s="127"/>
      <c r="C374" s="48"/>
      <c r="D374" s="48"/>
      <c r="E374" s="48"/>
      <c r="F374" s="48"/>
    </row>
    <row r="375" spans="1:6" ht="11.25" customHeight="1" x14ac:dyDescent="0.2">
      <c r="A375" s="127"/>
      <c r="B375" s="127"/>
      <c r="C375" s="48"/>
      <c r="D375" s="48"/>
      <c r="E375" s="48"/>
      <c r="F375" s="48"/>
    </row>
    <row r="376" spans="1:6" ht="11.25" customHeight="1" x14ac:dyDescent="0.2">
      <c r="A376" s="127"/>
      <c r="B376" s="127"/>
      <c r="C376" s="48"/>
      <c r="D376" s="48"/>
      <c r="E376" s="48"/>
      <c r="F376" s="48"/>
    </row>
    <row r="377" spans="1:6" ht="11.25" customHeight="1" x14ac:dyDescent="0.2">
      <c r="A377" s="127"/>
      <c r="B377" s="127"/>
      <c r="C377" s="48"/>
      <c r="D377" s="48"/>
      <c r="E377" s="48"/>
      <c r="F377" s="48"/>
    </row>
    <row r="378" spans="1:6" ht="11.25" customHeight="1" x14ac:dyDescent="0.2">
      <c r="A378" s="127"/>
      <c r="B378" s="127"/>
      <c r="C378" s="48"/>
      <c r="D378" s="48"/>
      <c r="E378" s="48"/>
      <c r="F378" s="48"/>
    </row>
    <row r="379" spans="1:6" ht="11.25" customHeight="1" x14ac:dyDescent="0.2">
      <c r="A379" s="127"/>
      <c r="B379" s="127"/>
      <c r="C379" s="48"/>
      <c r="D379" s="48"/>
      <c r="E379" s="48"/>
      <c r="F379" s="48"/>
    </row>
    <row r="380" spans="1:6" ht="11.25" customHeight="1" x14ac:dyDescent="0.2">
      <c r="A380" s="127"/>
      <c r="B380" s="127"/>
      <c r="C380" s="48"/>
      <c r="D380" s="48"/>
      <c r="E380" s="48"/>
      <c r="F380" s="48"/>
    </row>
    <row r="381" spans="1:6" ht="11.25" customHeight="1" x14ac:dyDescent="0.2">
      <c r="A381" s="127"/>
      <c r="B381" s="127"/>
      <c r="C381" s="48"/>
      <c r="D381" s="48"/>
      <c r="E381" s="48"/>
      <c r="F381" s="48"/>
    </row>
    <row r="382" spans="1:6" ht="11.25" customHeight="1" x14ac:dyDescent="0.2">
      <c r="A382" s="127"/>
      <c r="B382" s="127"/>
      <c r="C382" s="48"/>
      <c r="D382" s="48"/>
      <c r="E382" s="48"/>
      <c r="F382" s="48"/>
    </row>
    <row r="383" spans="1:6" ht="11.25" customHeight="1" x14ac:dyDescent="0.2">
      <c r="A383" s="127"/>
      <c r="B383" s="127"/>
      <c r="C383" s="48"/>
      <c r="D383" s="48"/>
      <c r="E383" s="48"/>
      <c r="F383" s="48"/>
    </row>
    <row r="384" spans="1:6" ht="11.25" customHeight="1" x14ac:dyDescent="0.2">
      <c r="A384" s="127"/>
      <c r="B384" s="127"/>
      <c r="C384" s="48"/>
      <c r="D384" s="48"/>
      <c r="E384" s="48"/>
      <c r="F384" s="48"/>
    </row>
    <row r="385" spans="1:6" ht="11.25" customHeight="1" x14ac:dyDescent="0.2">
      <c r="A385" s="127"/>
      <c r="B385" s="127"/>
      <c r="C385" s="48"/>
      <c r="D385" s="48"/>
      <c r="E385" s="48"/>
      <c r="F385" s="48"/>
    </row>
    <row r="386" spans="1:6" ht="11.25" customHeight="1" x14ac:dyDescent="0.2">
      <c r="A386" s="127"/>
      <c r="B386" s="127"/>
      <c r="C386" s="48"/>
      <c r="D386" s="48"/>
      <c r="E386" s="48"/>
      <c r="F386" s="48"/>
    </row>
    <row r="387" spans="1:6" ht="11.25" customHeight="1" x14ac:dyDescent="0.2">
      <c r="A387" s="127"/>
      <c r="B387" s="127"/>
      <c r="C387" s="48"/>
      <c r="D387" s="48"/>
      <c r="E387" s="48"/>
      <c r="F387" s="48"/>
    </row>
    <row r="388" spans="1:6" ht="11.25" customHeight="1" x14ac:dyDescent="0.2">
      <c r="A388" s="127"/>
      <c r="B388" s="127"/>
      <c r="C388" s="48"/>
      <c r="D388" s="48"/>
      <c r="E388" s="48"/>
      <c r="F388" s="48"/>
    </row>
    <row r="389" spans="1:6" ht="11.25" customHeight="1" x14ac:dyDescent="0.2">
      <c r="A389" s="127"/>
      <c r="B389" s="127"/>
      <c r="C389" s="48"/>
      <c r="D389" s="48"/>
      <c r="E389" s="48"/>
      <c r="F389" s="48"/>
    </row>
    <row r="390" spans="1:6" ht="11.25" customHeight="1" x14ac:dyDescent="0.2">
      <c r="A390" s="127"/>
      <c r="B390" s="127"/>
      <c r="C390" s="48"/>
      <c r="D390" s="48"/>
      <c r="E390" s="48"/>
      <c r="F390" s="48"/>
    </row>
    <row r="391" spans="1:6" ht="11.25" customHeight="1" x14ac:dyDescent="0.2">
      <c r="A391" s="127"/>
      <c r="B391" s="127"/>
      <c r="C391" s="48"/>
      <c r="D391" s="48"/>
      <c r="E391" s="48"/>
      <c r="F391" s="48"/>
    </row>
    <row r="392" spans="1:6" ht="11.25" customHeight="1" x14ac:dyDescent="0.2">
      <c r="A392" s="127"/>
      <c r="B392" s="127"/>
      <c r="C392" s="48"/>
      <c r="D392" s="48"/>
      <c r="E392" s="48"/>
      <c r="F392" s="48"/>
    </row>
    <row r="393" spans="1:6" ht="11.25" customHeight="1" x14ac:dyDescent="0.2">
      <c r="A393" s="127"/>
      <c r="B393" s="127"/>
      <c r="C393" s="48"/>
      <c r="D393" s="48"/>
      <c r="E393" s="48"/>
      <c r="F393" s="48"/>
    </row>
    <row r="394" spans="1:6" ht="11.25" customHeight="1" x14ac:dyDescent="0.2">
      <c r="A394" s="127"/>
      <c r="B394" s="127"/>
      <c r="C394" s="48"/>
      <c r="D394" s="48"/>
      <c r="E394" s="48"/>
      <c r="F394" s="48"/>
    </row>
    <row r="395" spans="1:6" ht="11.25" customHeight="1" x14ac:dyDescent="0.2">
      <c r="A395" s="127"/>
      <c r="B395" s="127"/>
      <c r="C395" s="48"/>
      <c r="D395" s="48"/>
      <c r="E395" s="48"/>
      <c r="F395" s="48"/>
    </row>
    <row r="396" spans="1:6" ht="11.25" customHeight="1" x14ac:dyDescent="0.2">
      <c r="A396" s="127"/>
      <c r="B396" s="127"/>
      <c r="C396" s="48"/>
      <c r="D396" s="48"/>
      <c r="E396" s="48"/>
      <c r="F396" s="48"/>
    </row>
    <row r="397" spans="1:6" ht="11.25" customHeight="1" x14ac:dyDescent="0.2">
      <c r="A397" s="127"/>
      <c r="B397" s="127"/>
      <c r="C397" s="48"/>
      <c r="D397" s="48"/>
      <c r="E397" s="48"/>
      <c r="F397" s="48"/>
    </row>
    <row r="398" spans="1:6" ht="11.25" customHeight="1" x14ac:dyDescent="0.2">
      <c r="A398" s="127"/>
      <c r="B398" s="127"/>
      <c r="C398" s="48"/>
      <c r="D398" s="48"/>
      <c r="E398" s="48"/>
      <c r="F398" s="48"/>
    </row>
    <row r="399" spans="1:6" ht="11.25" customHeight="1" x14ac:dyDescent="0.2">
      <c r="A399" s="127"/>
      <c r="B399" s="127"/>
      <c r="C399" s="48"/>
      <c r="D399" s="48"/>
      <c r="E399" s="48"/>
      <c r="F399" s="48"/>
    </row>
    <row r="400" spans="1:6" ht="11.25" customHeight="1" x14ac:dyDescent="0.2">
      <c r="A400" s="127"/>
      <c r="B400" s="127"/>
      <c r="C400" s="48"/>
      <c r="D400" s="48"/>
      <c r="E400" s="48"/>
      <c r="F400" s="48"/>
    </row>
    <row r="401" spans="1:6" ht="11.25" customHeight="1" x14ac:dyDescent="0.2">
      <c r="A401" s="127"/>
      <c r="B401" s="127"/>
      <c r="C401" s="48"/>
      <c r="D401" s="48"/>
      <c r="E401" s="48"/>
      <c r="F401" s="48"/>
    </row>
    <row r="402" spans="1:6" ht="11.25" customHeight="1" x14ac:dyDescent="0.2">
      <c r="A402" s="127"/>
      <c r="B402" s="127"/>
      <c r="C402" s="48"/>
      <c r="D402" s="48"/>
      <c r="E402" s="48"/>
      <c r="F402" s="48"/>
    </row>
    <row r="403" spans="1:6" ht="11.25" customHeight="1" x14ac:dyDescent="0.2">
      <c r="A403" s="127"/>
      <c r="B403" s="127"/>
      <c r="C403" s="48"/>
      <c r="D403" s="48"/>
      <c r="E403" s="48"/>
      <c r="F403" s="48"/>
    </row>
    <row r="404" spans="1:6" ht="11.25" customHeight="1" x14ac:dyDescent="0.2">
      <c r="A404" s="127"/>
      <c r="B404" s="127"/>
      <c r="C404" s="48"/>
      <c r="D404" s="48"/>
      <c r="E404" s="48"/>
      <c r="F404" s="48"/>
    </row>
    <row r="405" spans="1:6" ht="11.25" customHeight="1" x14ac:dyDescent="0.2">
      <c r="A405" s="127"/>
      <c r="B405" s="127"/>
      <c r="C405" s="48"/>
      <c r="D405" s="48"/>
      <c r="E405" s="48"/>
      <c r="F405" s="48"/>
    </row>
    <row r="406" spans="1:6" ht="11.25" customHeight="1" x14ac:dyDescent="0.2">
      <c r="A406" s="127"/>
      <c r="B406" s="127"/>
      <c r="C406" s="48"/>
      <c r="D406" s="48"/>
      <c r="E406" s="48"/>
      <c r="F406" s="48"/>
    </row>
    <row r="407" spans="1:6" ht="11.25" customHeight="1" x14ac:dyDescent="0.2">
      <c r="A407" s="127"/>
      <c r="B407" s="127"/>
      <c r="C407" s="48"/>
      <c r="D407" s="48"/>
      <c r="E407" s="48"/>
      <c r="F407" s="48"/>
    </row>
    <row r="408" spans="1:6" ht="11.25" customHeight="1" x14ac:dyDescent="0.2">
      <c r="A408" s="127"/>
      <c r="B408" s="127"/>
      <c r="C408" s="48"/>
      <c r="D408" s="48"/>
      <c r="E408" s="48"/>
      <c r="F408" s="48"/>
    </row>
    <row r="409" spans="1:6" ht="11.25" customHeight="1" x14ac:dyDescent="0.2">
      <c r="A409" s="127"/>
      <c r="B409" s="127"/>
      <c r="C409" s="48"/>
      <c r="D409" s="48"/>
      <c r="E409" s="48"/>
      <c r="F409" s="48"/>
    </row>
    <row r="410" spans="1:6" ht="11.25" customHeight="1" x14ac:dyDescent="0.2">
      <c r="A410" s="127"/>
      <c r="B410" s="127"/>
      <c r="C410" s="48"/>
      <c r="D410" s="48"/>
      <c r="E410" s="48"/>
      <c r="F410" s="48"/>
    </row>
    <row r="411" spans="1:6" ht="11.25" customHeight="1" x14ac:dyDescent="0.2">
      <c r="A411" s="127"/>
      <c r="B411" s="127"/>
      <c r="C411" s="48"/>
      <c r="D411" s="48"/>
      <c r="E411" s="48"/>
      <c r="F411" s="48"/>
    </row>
    <row r="412" spans="1:6" ht="11.25" customHeight="1" x14ac:dyDescent="0.2">
      <c r="A412" s="127"/>
      <c r="B412" s="127"/>
      <c r="C412" s="48"/>
      <c r="D412" s="48"/>
      <c r="E412" s="48"/>
      <c r="F412" s="48"/>
    </row>
    <row r="413" spans="1:6" ht="11.25" customHeight="1" x14ac:dyDescent="0.2">
      <c r="A413" s="127"/>
      <c r="B413" s="127"/>
      <c r="C413" s="48"/>
      <c r="D413" s="48"/>
      <c r="E413" s="48"/>
      <c r="F413" s="48"/>
    </row>
    <row r="414" spans="1:6" ht="11.25" customHeight="1" x14ac:dyDescent="0.2">
      <c r="A414" s="127"/>
      <c r="B414" s="127"/>
      <c r="C414" s="48"/>
      <c r="D414" s="48"/>
      <c r="E414" s="48"/>
      <c r="F414" s="48"/>
    </row>
    <row r="415" spans="1:6" ht="11.25" customHeight="1" x14ac:dyDescent="0.2">
      <c r="A415" s="127"/>
      <c r="B415" s="127"/>
      <c r="C415" s="48"/>
      <c r="D415" s="48"/>
      <c r="E415" s="48"/>
      <c r="F415" s="48"/>
    </row>
    <row r="416" spans="1:6" ht="11.25" customHeight="1" x14ac:dyDescent="0.2">
      <c r="A416" s="127"/>
      <c r="B416" s="127"/>
      <c r="C416" s="48"/>
      <c r="D416" s="48"/>
      <c r="E416" s="48"/>
      <c r="F416" s="48"/>
    </row>
    <row r="417" spans="1:6" ht="11.25" customHeight="1" x14ac:dyDescent="0.2">
      <c r="A417" s="127"/>
      <c r="B417" s="127"/>
      <c r="C417" s="48"/>
      <c r="D417" s="48"/>
      <c r="E417" s="48"/>
      <c r="F417" s="48"/>
    </row>
    <row r="418" spans="1:6" ht="11.25" customHeight="1" x14ac:dyDescent="0.2">
      <c r="A418" s="127"/>
      <c r="B418" s="127"/>
      <c r="C418" s="48"/>
      <c r="D418" s="48"/>
      <c r="E418" s="48"/>
      <c r="F418" s="48"/>
    </row>
    <row r="419" spans="1:6" ht="11.25" customHeight="1" x14ac:dyDescent="0.2">
      <c r="A419" s="127"/>
      <c r="B419" s="127"/>
      <c r="C419" s="48"/>
      <c r="D419" s="48"/>
      <c r="E419" s="48"/>
      <c r="F419" s="48"/>
    </row>
    <row r="420" spans="1:6" ht="11.25" customHeight="1" x14ac:dyDescent="0.2">
      <c r="A420" s="127"/>
      <c r="B420" s="127"/>
      <c r="C420" s="48"/>
      <c r="D420" s="48"/>
      <c r="E420" s="48"/>
      <c r="F420" s="48"/>
    </row>
    <row r="421" spans="1:6" ht="11.25" customHeight="1" x14ac:dyDescent="0.2">
      <c r="A421" s="127"/>
      <c r="B421" s="127"/>
      <c r="C421" s="48"/>
      <c r="D421" s="48"/>
      <c r="E421" s="48"/>
      <c r="F421" s="48"/>
    </row>
    <row r="422" spans="1:6" ht="11.25" customHeight="1" x14ac:dyDescent="0.2">
      <c r="A422" s="127"/>
      <c r="B422" s="127"/>
      <c r="C422" s="48"/>
      <c r="D422" s="48"/>
      <c r="E422" s="48"/>
      <c r="F422" s="48"/>
    </row>
    <row r="423" spans="1:6" ht="11.25" customHeight="1" x14ac:dyDescent="0.2">
      <c r="A423" s="127"/>
      <c r="B423" s="127"/>
      <c r="C423" s="48"/>
      <c r="D423" s="48"/>
      <c r="E423" s="48"/>
      <c r="F423" s="48"/>
    </row>
    <row r="424" spans="1:6" ht="11.25" customHeight="1" x14ac:dyDescent="0.2">
      <c r="A424" s="127"/>
      <c r="B424" s="127"/>
      <c r="C424" s="48"/>
      <c r="D424" s="48"/>
      <c r="E424" s="48"/>
      <c r="F424" s="48"/>
    </row>
    <row r="425" spans="1:6" ht="11.25" customHeight="1" x14ac:dyDescent="0.2">
      <c r="A425" s="127"/>
      <c r="B425" s="127"/>
      <c r="C425" s="48"/>
      <c r="D425" s="48"/>
      <c r="E425" s="48"/>
      <c r="F425" s="48"/>
    </row>
    <row r="426" spans="1:6" ht="11.25" customHeight="1" x14ac:dyDescent="0.2">
      <c r="A426" s="127"/>
      <c r="B426" s="127"/>
      <c r="C426" s="48"/>
      <c r="D426" s="48"/>
      <c r="E426" s="48"/>
      <c r="F426" s="48"/>
    </row>
    <row r="427" spans="1:6" ht="11.25" customHeight="1" x14ac:dyDescent="0.2">
      <c r="A427" s="127"/>
      <c r="B427" s="127"/>
      <c r="C427" s="48"/>
      <c r="D427" s="48"/>
      <c r="E427" s="48"/>
      <c r="F427" s="48"/>
    </row>
    <row r="428" spans="1:6" ht="11.25" customHeight="1" x14ac:dyDescent="0.2">
      <c r="A428" s="127"/>
      <c r="B428" s="127"/>
      <c r="C428" s="48"/>
      <c r="D428" s="48"/>
      <c r="E428" s="48"/>
      <c r="F428" s="48"/>
    </row>
    <row r="429" spans="1:6" ht="11.25" customHeight="1" x14ac:dyDescent="0.2">
      <c r="A429" s="127"/>
      <c r="B429" s="127"/>
      <c r="C429" s="48"/>
      <c r="D429" s="48"/>
      <c r="E429" s="48"/>
      <c r="F429" s="48"/>
    </row>
    <row r="430" spans="1:6" ht="11.25" customHeight="1" x14ac:dyDescent="0.2">
      <c r="A430" s="127"/>
      <c r="B430" s="127"/>
      <c r="C430" s="48"/>
      <c r="D430" s="48"/>
      <c r="E430" s="48"/>
      <c r="F430" s="48"/>
    </row>
    <row r="431" spans="1:6" ht="11.25" customHeight="1" x14ac:dyDescent="0.2">
      <c r="A431" s="127"/>
      <c r="B431" s="127"/>
      <c r="C431" s="48"/>
      <c r="D431" s="48"/>
      <c r="E431" s="48"/>
      <c r="F431" s="48"/>
    </row>
    <row r="432" spans="1:6" ht="11.25" customHeight="1" x14ac:dyDescent="0.2">
      <c r="A432" s="127"/>
      <c r="B432" s="127"/>
      <c r="C432" s="48"/>
      <c r="D432" s="48"/>
      <c r="E432" s="48"/>
      <c r="F432" s="48"/>
    </row>
    <row r="433" spans="1:6" ht="11.25" customHeight="1" x14ac:dyDescent="0.2">
      <c r="A433" s="127"/>
      <c r="B433" s="127"/>
      <c r="C433" s="48"/>
      <c r="D433" s="48"/>
      <c r="E433" s="48"/>
      <c r="F433" s="48"/>
    </row>
    <row r="434" spans="1:6" ht="11.25" customHeight="1" x14ac:dyDescent="0.2">
      <c r="A434" s="127"/>
      <c r="B434" s="127"/>
      <c r="C434" s="48"/>
      <c r="D434" s="48"/>
      <c r="E434" s="48"/>
      <c r="F434" s="48"/>
    </row>
    <row r="435" spans="1:6" ht="11.25" customHeight="1" x14ac:dyDescent="0.2">
      <c r="A435" s="127"/>
      <c r="B435" s="127"/>
      <c r="C435" s="48"/>
      <c r="D435" s="48"/>
      <c r="E435" s="48"/>
      <c r="F435" s="48"/>
    </row>
    <row r="436" spans="1:6" ht="11.25" customHeight="1" x14ac:dyDescent="0.2">
      <c r="A436" s="127"/>
      <c r="B436" s="127"/>
      <c r="C436" s="48"/>
      <c r="D436" s="48"/>
      <c r="E436" s="48"/>
      <c r="F436" s="48"/>
    </row>
    <row r="437" spans="1:6" ht="11.25" customHeight="1" x14ac:dyDescent="0.2">
      <c r="A437" s="127"/>
      <c r="B437" s="127"/>
      <c r="C437" s="48"/>
      <c r="D437" s="48"/>
      <c r="E437" s="48"/>
      <c r="F437" s="48"/>
    </row>
    <row r="438" spans="1:6" ht="11.25" customHeight="1" x14ac:dyDescent="0.2">
      <c r="A438" s="127"/>
      <c r="B438" s="127"/>
      <c r="C438" s="48"/>
      <c r="D438" s="48"/>
      <c r="E438" s="48"/>
      <c r="F438" s="48"/>
    </row>
    <row r="439" spans="1:6" ht="11.25" customHeight="1" x14ac:dyDescent="0.2">
      <c r="A439" s="127"/>
      <c r="B439" s="127"/>
      <c r="C439" s="48"/>
      <c r="D439" s="48"/>
      <c r="E439" s="48"/>
      <c r="F439" s="48"/>
    </row>
    <row r="440" spans="1:6" ht="11.25" customHeight="1" x14ac:dyDescent="0.2">
      <c r="A440" s="127"/>
      <c r="B440" s="127"/>
      <c r="C440" s="48"/>
      <c r="D440" s="48"/>
      <c r="E440" s="48"/>
      <c r="F440" s="48"/>
    </row>
    <row r="441" spans="1:6" ht="11.25" customHeight="1" x14ac:dyDescent="0.2">
      <c r="A441" s="127"/>
      <c r="B441" s="127"/>
      <c r="C441" s="48"/>
      <c r="D441" s="48"/>
      <c r="E441" s="48"/>
      <c r="F441" s="48"/>
    </row>
    <row r="442" spans="1:6" ht="11.25" customHeight="1" x14ac:dyDescent="0.2">
      <c r="A442" s="127"/>
      <c r="B442" s="127"/>
      <c r="C442" s="48"/>
      <c r="D442" s="48"/>
      <c r="E442" s="48"/>
      <c r="F442" s="48"/>
    </row>
    <row r="443" spans="1:6" ht="11.25" customHeight="1" x14ac:dyDescent="0.2">
      <c r="A443" s="127"/>
      <c r="B443" s="127"/>
      <c r="C443" s="48"/>
      <c r="D443" s="48"/>
      <c r="E443" s="48"/>
      <c r="F443" s="48"/>
    </row>
    <row r="444" spans="1:6" ht="11.25" customHeight="1" x14ac:dyDescent="0.2">
      <c r="A444" s="127"/>
      <c r="B444" s="127"/>
      <c r="C444" s="48"/>
      <c r="D444" s="48"/>
      <c r="E444" s="48"/>
      <c r="F444" s="48"/>
    </row>
    <row r="445" spans="1:6" ht="11.25" customHeight="1" x14ac:dyDescent="0.2">
      <c r="A445" s="127"/>
      <c r="B445" s="127"/>
      <c r="C445" s="48"/>
      <c r="D445" s="48"/>
      <c r="E445" s="48"/>
      <c r="F445" s="48"/>
    </row>
    <row r="446" spans="1:6" ht="11.25" customHeight="1" x14ac:dyDescent="0.2">
      <c r="A446" s="127"/>
      <c r="B446" s="127"/>
      <c r="C446" s="48"/>
      <c r="D446" s="48"/>
      <c r="E446" s="48"/>
      <c r="F446" s="48"/>
    </row>
    <row r="447" spans="1:6" ht="11.25" customHeight="1" x14ac:dyDescent="0.2">
      <c r="A447" s="127"/>
      <c r="B447" s="127"/>
      <c r="C447" s="48"/>
      <c r="D447" s="48"/>
      <c r="E447" s="48"/>
      <c r="F447" s="48"/>
    </row>
    <row r="448" spans="1:6" ht="11.25" customHeight="1" x14ac:dyDescent="0.2">
      <c r="A448" s="127"/>
      <c r="B448" s="127"/>
      <c r="C448" s="48"/>
      <c r="D448" s="48"/>
      <c r="E448" s="48"/>
      <c r="F448" s="48"/>
    </row>
    <row r="449" spans="1:6" ht="11.25" customHeight="1" x14ac:dyDescent="0.2">
      <c r="A449" s="127"/>
      <c r="B449" s="127"/>
      <c r="C449" s="48"/>
      <c r="D449" s="48"/>
      <c r="E449" s="48"/>
      <c r="F449" s="48"/>
    </row>
    <row r="450" spans="1:6" ht="11.25" customHeight="1" x14ac:dyDescent="0.2">
      <c r="A450" s="127"/>
      <c r="B450" s="127"/>
      <c r="C450" s="48"/>
      <c r="D450" s="48"/>
      <c r="E450" s="48"/>
      <c r="F450" s="48"/>
    </row>
    <row r="451" spans="1:6" ht="11.25" customHeight="1" x14ac:dyDescent="0.2">
      <c r="A451" s="127"/>
      <c r="B451" s="127"/>
      <c r="C451" s="48"/>
      <c r="D451" s="48"/>
      <c r="E451" s="48"/>
      <c r="F451" s="48"/>
    </row>
    <row r="452" spans="1:6" ht="11.25" customHeight="1" x14ac:dyDescent="0.2">
      <c r="A452" s="127"/>
      <c r="B452" s="127"/>
      <c r="C452" s="48"/>
      <c r="D452" s="48"/>
      <c r="E452" s="48"/>
      <c r="F452" s="48"/>
    </row>
    <row r="453" spans="1:6" ht="11.25" customHeight="1" x14ac:dyDescent="0.2">
      <c r="A453" s="127"/>
      <c r="B453" s="127"/>
      <c r="C453" s="48"/>
      <c r="D453" s="48"/>
      <c r="E453" s="48"/>
      <c r="F453" s="48"/>
    </row>
    <row r="454" spans="1:6" ht="11.25" customHeight="1" x14ac:dyDescent="0.2">
      <c r="A454" s="127"/>
      <c r="B454" s="127"/>
      <c r="C454" s="48"/>
      <c r="D454" s="48"/>
      <c r="E454" s="48"/>
      <c r="F454" s="48"/>
    </row>
    <row r="455" spans="1:6" ht="11.25" customHeight="1" x14ac:dyDescent="0.2">
      <c r="A455" s="127"/>
      <c r="B455" s="127"/>
      <c r="C455" s="48"/>
      <c r="D455" s="48"/>
      <c r="E455" s="48"/>
      <c r="F455" s="48"/>
    </row>
    <row r="456" spans="1:6" ht="11.25" customHeight="1" x14ac:dyDescent="0.2">
      <c r="A456" s="127"/>
      <c r="B456" s="127"/>
      <c r="C456" s="48"/>
      <c r="D456" s="48"/>
      <c r="E456" s="48"/>
      <c r="F456" s="48"/>
    </row>
    <row r="457" spans="1:6" ht="11.25" customHeight="1" x14ac:dyDescent="0.2">
      <c r="A457" s="127"/>
      <c r="B457" s="127"/>
      <c r="C457" s="48"/>
      <c r="D457" s="48"/>
      <c r="E457" s="48"/>
      <c r="F457" s="48"/>
    </row>
    <row r="458" spans="1:6" ht="11.25" customHeight="1" x14ac:dyDescent="0.2">
      <c r="A458" s="127"/>
      <c r="B458" s="127"/>
      <c r="C458" s="48"/>
      <c r="D458" s="48"/>
      <c r="E458" s="48"/>
      <c r="F458" s="48"/>
    </row>
    <row r="459" spans="1:6" ht="11.25" customHeight="1" x14ac:dyDescent="0.2">
      <c r="A459" s="127"/>
      <c r="B459" s="127"/>
      <c r="C459" s="48"/>
      <c r="D459" s="48"/>
      <c r="E459" s="48"/>
      <c r="F459" s="48"/>
    </row>
    <row r="460" spans="1:6" ht="11.25" customHeight="1" x14ac:dyDescent="0.2">
      <c r="A460" s="127"/>
      <c r="B460" s="127"/>
      <c r="C460" s="48"/>
      <c r="D460" s="48"/>
      <c r="E460" s="48"/>
      <c r="F460" s="48"/>
    </row>
    <row r="461" spans="1:6" ht="11.25" customHeight="1" x14ac:dyDescent="0.2">
      <c r="A461" s="127"/>
      <c r="B461" s="127"/>
      <c r="C461" s="48"/>
      <c r="D461" s="48"/>
      <c r="E461" s="48"/>
      <c r="F461" s="48"/>
    </row>
    <row r="462" spans="1:6" ht="11.25" customHeight="1" x14ac:dyDescent="0.2">
      <c r="A462" s="127"/>
      <c r="B462" s="127"/>
      <c r="C462" s="48"/>
      <c r="D462" s="48"/>
      <c r="E462" s="48"/>
      <c r="F462" s="48"/>
    </row>
    <row r="463" spans="1:6" ht="11.25" customHeight="1" x14ac:dyDescent="0.2">
      <c r="A463" s="127"/>
      <c r="B463" s="127"/>
      <c r="C463" s="48"/>
      <c r="D463" s="48"/>
      <c r="E463" s="48"/>
      <c r="F463" s="48"/>
    </row>
    <row r="464" spans="1:6" ht="11.25" customHeight="1" x14ac:dyDescent="0.2">
      <c r="A464" s="127"/>
      <c r="B464" s="127"/>
      <c r="C464" s="48"/>
      <c r="D464" s="48"/>
      <c r="E464" s="48"/>
      <c r="F464" s="48"/>
    </row>
    <row r="465" spans="1:6" ht="11.25" customHeight="1" x14ac:dyDescent="0.2">
      <c r="A465" s="127"/>
      <c r="B465" s="127"/>
      <c r="C465" s="48"/>
      <c r="D465" s="48"/>
      <c r="E465" s="48"/>
      <c r="F465" s="48"/>
    </row>
    <row r="466" spans="1:6" ht="11.25" customHeight="1" x14ac:dyDescent="0.2">
      <c r="A466" s="127"/>
      <c r="B466" s="127"/>
      <c r="C466" s="48"/>
      <c r="D466" s="48"/>
      <c r="E466" s="48"/>
      <c r="F466" s="48"/>
    </row>
    <row r="467" spans="1:6" ht="11.25" customHeight="1" x14ac:dyDescent="0.2">
      <c r="A467" s="127"/>
      <c r="B467" s="127"/>
      <c r="C467" s="48"/>
      <c r="D467" s="48"/>
      <c r="E467" s="48"/>
      <c r="F467" s="48"/>
    </row>
    <row r="468" spans="1:6" ht="11.25" customHeight="1" x14ac:dyDescent="0.2">
      <c r="A468" s="127"/>
      <c r="B468" s="127"/>
      <c r="C468" s="48"/>
      <c r="D468" s="48"/>
      <c r="E468" s="48"/>
      <c r="F468" s="48"/>
    </row>
    <row r="469" spans="1:6" ht="11.25" customHeight="1" x14ac:dyDescent="0.2">
      <c r="A469" s="127"/>
      <c r="B469" s="127"/>
      <c r="C469" s="48"/>
      <c r="D469" s="48"/>
      <c r="E469" s="48"/>
      <c r="F469" s="48"/>
    </row>
    <row r="470" spans="1:6" ht="11.25" customHeight="1" x14ac:dyDescent="0.2">
      <c r="A470" s="127"/>
      <c r="B470" s="127"/>
      <c r="C470" s="48"/>
      <c r="D470" s="48"/>
      <c r="E470" s="48"/>
      <c r="F470" s="48"/>
    </row>
    <row r="471" spans="1:6" ht="11.25" customHeight="1" x14ac:dyDescent="0.2">
      <c r="A471" s="127"/>
      <c r="B471" s="127"/>
      <c r="C471" s="48"/>
      <c r="D471" s="48"/>
      <c r="E471" s="48"/>
      <c r="F471" s="48"/>
    </row>
    <row r="472" spans="1:6" ht="11.25" customHeight="1" x14ac:dyDescent="0.2">
      <c r="A472" s="127"/>
      <c r="B472" s="127"/>
      <c r="C472" s="48"/>
      <c r="D472" s="48"/>
      <c r="E472" s="48"/>
      <c r="F472" s="48"/>
    </row>
    <row r="473" spans="1:6" ht="11.25" customHeight="1" x14ac:dyDescent="0.2">
      <c r="A473" s="127"/>
      <c r="B473" s="127"/>
      <c r="C473" s="48"/>
      <c r="D473" s="48"/>
      <c r="E473" s="48"/>
      <c r="F473" s="48"/>
    </row>
    <row r="474" spans="1:6" ht="11.25" customHeight="1" x14ac:dyDescent="0.2">
      <c r="A474" s="127"/>
      <c r="B474" s="127"/>
      <c r="C474" s="48"/>
      <c r="D474" s="48"/>
      <c r="E474" s="48"/>
      <c r="F474" s="48"/>
    </row>
    <row r="475" spans="1:6" ht="11.25" customHeight="1" x14ac:dyDescent="0.2">
      <c r="A475" s="127"/>
      <c r="B475" s="127"/>
      <c r="C475" s="48"/>
      <c r="D475" s="48"/>
      <c r="E475" s="48"/>
      <c r="F475" s="48"/>
    </row>
    <row r="476" spans="1:6" ht="11.25" customHeight="1" x14ac:dyDescent="0.2">
      <c r="A476" s="127"/>
      <c r="B476" s="127"/>
      <c r="C476" s="48"/>
      <c r="D476" s="48"/>
      <c r="E476" s="48"/>
      <c r="F476" s="48"/>
    </row>
    <row r="477" spans="1:6" ht="11.25" customHeight="1" x14ac:dyDescent="0.2">
      <c r="A477" s="127"/>
      <c r="B477" s="127"/>
      <c r="C477" s="48"/>
      <c r="D477" s="48"/>
      <c r="E477" s="48"/>
      <c r="F477" s="48"/>
    </row>
    <row r="478" spans="1:6" ht="11.25" customHeight="1" x14ac:dyDescent="0.2">
      <c r="A478" s="127"/>
      <c r="B478" s="127"/>
      <c r="C478" s="48"/>
      <c r="D478" s="48"/>
      <c r="E478" s="48"/>
      <c r="F478" s="48"/>
    </row>
    <row r="479" spans="1:6" ht="11.25" customHeight="1" x14ac:dyDescent="0.2">
      <c r="A479" s="127"/>
      <c r="B479" s="127"/>
      <c r="C479" s="48"/>
      <c r="D479" s="48"/>
      <c r="E479" s="48"/>
      <c r="F479" s="48"/>
    </row>
    <row r="480" spans="1:6" ht="11.25" customHeight="1" x14ac:dyDescent="0.2">
      <c r="A480" s="127"/>
      <c r="B480" s="127"/>
      <c r="C480" s="48"/>
      <c r="D480" s="48"/>
      <c r="E480" s="48"/>
      <c r="F480" s="48"/>
    </row>
    <row r="481" spans="1:6" ht="11.25" customHeight="1" x14ac:dyDescent="0.2">
      <c r="A481" s="127"/>
      <c r="B481" s="127"/>
      <c r="C481" s="48"/>
      <c r="D481" s="48"/>
      <c r="E481" s="48"/>
      <c r="F481" s="48"/>
    </row>
    <row r="482" spans="1:6" ht="11.25" customHeight="1" x14ac:dyDescent="0.2">
      <c r="A482" s="127"/>
      <c r="B482" s="127"/>
      <c r="C482" s="48"/>
      <c r="D482" s="48"/>
      <c r="E482" s="48"/>
      <c r="F482" s="48"/>
    </row>
    <row r="483" spans="1:6" ht="11.25" customHeight="1" x14ac:dyDescent="0.2">
      <c r="A483" s="127"/>
      <c r="B483" s="127"/>
      <c r="C483" s="48"/>
      <c r="D483" s="48"/>
      <c r="E483" s="48"/>
      <c r="F483" s="48"/>
    </row>
    <row r="484" spans="1:6" ht="11.25" customHeight="1" x14ac:dyDescent="0.2">
      <c r="A484" s="127"/>
      <c r="B484" s="127"/>
      <c r="C484" s="48"/>
      <c r="D484" s="48"/>
      <c r="E484" s="48"/>
      <c r="F484" s="48"/>
    </row>
    <row r="485" spans="1:6" ht="11.25" customHeight="1" x14ac:dyDescent="0.2">
      <c r="A485" s="127"/>
      <c r="B485" s="127"/>
      <c r="C485" s="48"/>
      <c r="D485" s="48"/>
      <c r="E485" s="48"/>
      <c r="F485" s="48"/>
    </row>
    <row r="486" spans="1:6" ht="11.25" customHeight="1" x14ac:dyDescent="0.2">
      <c r="A486" s="127"/>
      <c r="B486" s="127"/>
      <c r="C486" s="48"/>
      <c r="D486" s="48"/>
      <c r="E486" s="48"/>
      <c r="F486" s="48"/>
    </row>
    <row r="487" spans="1:6" ht="11.25" customHeight="1" x14ac:dyDescent="0.2">
      <c r="A487" s="127"/>
      <c r="B487" s="127"/>
      <c r="C487" s="48"/>
      <c r="D487" s="48"/>
      <c r="E487" s="48"/>
      <c r="F487" s="48"/>
    </row>
    <row r="488" spans="1:6" ht="11.25" customHeight="1" x14ac:dyDescent="0.2">
      <c r="A488" s="127"/>
      <c r="B488" s="127"/>
      <c r="C488" s="48"/>
      <c r="D488" s="48"/>
      <c r="E488" s="48"/>
      <c r="F488" s="48"/>
    </row>
    <row r="489" spans="1:6" ht="11.25" customHeight="1" x14ac:dyDescent="0.2">
      <c r="A489" s="127"/>
      <c r="B489" s="127"/>
      <c r="C489" s="48"/>
      <c r="D489" s="48"/>
      <c r="E489" s="48"/>
      <c r="F489" s="48"/>
    </row>
    <row r="490" spans="1:6" ht="11.25" customHeight="1" x14ac:dyDescent="0.2">
      <c r="A490" s="127"/>
      <c r="B490" s="127"/>
      <c r="C490" s="48"/>
      <c r="D490" s="48"/>
      <c r="E490" s="48"/>
      <c r="F490" s="48"/>
    </row>
    <row r="491" spans="1:6" ht="11.25" customHeight="1" x14ac:dyDescent="0.2">
      <c r="A491" s="127"/>
      <c r="B491" s="127"/>
      <c r="C491" s="48"/>
      <c r="D491" s="48"/>
      <c r="E491" s="48"/>
      <c r="F491" s="48"/>
    </row>
    <row r="492" spans="1:6" ht="11.25" customHeight="1" x14ac:dyDescent="0.2">
      <c r="A492" s="127"/>
      <c r="B492" s="127"/>
      <c r="C492" s="48"/>
      <c r="D492" s="48"/>
      <c r="E492" s="48"/>
      <c r="F492" s="48"/>
    </row>
    <row r="493" spans="1:6" ht="11.25" customHeight="1" x14ac:dyDescent="0.2">
      <c r="A493" s="127"/>
      <c r="B493" s="127"/>
      <c r="C493" s="48"/>
      <c r="D493" s="48"/>
      <c r="E493" s="48"/>
      <c r="F493" s="48"/>
    </row>
    <row r="494" spans="1:6" ht="11.25" customHeight="1" x14ac:dyDescent="0.2">
      <c r="A494" s="127"/>
      <c r="B494" s="127"/>
      <c r="C494" s="48"/>
      <c r="D494" s="48"/>
      <c r="E494" s="48"/>
      <c r="F494" s="48"/>
    </row>
    <row r="495" spans="1:6" ht="11.25" customHeight="1" x14ac:dyDescent="0.2">
      <c r="A495" s="127"/>
      <c r="B495" s="127"/>
      <c r="C495" s="48"/>
      <c r="D495" s="48"/>
      <c r="E495" s="48"/>
      <c r="F495" s="48"/>
    </row>
    <row r="496" spans="1:6" ht="11.25" customHeight="1" x14ac:dyDescent="0.2">
      <c r="A496" s="127"/>
      <c r="B496" s="127"/>
      <c r="C496" s="48"/>
      <c r="D496" s="48"/>
      <c r="E496" s="48"/>
      <c r="F496" s="48"/>
    </row>
    <row r="497" spans="1:6" ht="11.25" customHeight="1" x14ac:dyDescent="0.2">
      <c r="A497" s="127"/>
      <c r="B497" s="127"/>
      <c r="C497" s="48"/>
      <c r="D497" s="48"/>
      <c r="E497" s="48"/>
      <c r="F497" s="48"/>
    </row>
    <row r="498" spans="1:6" ht="11.25" customHeight="1" x14ac:dyDescent="0.2">
      <c r="A498" s="127"/>
      <c r="B498" s="127"/>
      <c r="C498" s="48"/>
      <c r="D498" s="48"/>
      <c r="E498" s="48"/>
      <c r="F498" s="48"/>
    </row>
    <row r="499" spans="1:6" ht="11.25" customHeight="1" x14ac:dyDescent="0.2">
      <c r="A499" s="127"/>
      <c r="B499" s="127"/>
      <c r="C499" s="48"/>
      <c r="D499" s="48"/>
      <c r="E499" s="48"/>
      <c r="F499" s="48"/>
    </row>
    <row r="500" spans="1:6" ht="11.25" customHeight="1" x14ac:dyDescent="0.2">
      <c r="A500" s="127"/>
      <c r="B500" s="127"/>
      <c r="C500" s="48"/>
      <c r="D500" s="48"/>
      <c r="E500" s="48"/>
      <c r="F500" s="48"/>
    </row>
    <row r="501" spans="1:6" ht="11.25" customHeight="1" x14ac:dyDescent="0.2">
      <c r="A501" s="127"/>
      <c r="B501" s="127"/>
      <c r="C501" s="48"/>
      <c r="D501" s="48"/>
      <c r="E501" s="48"/>
      <c r="F501" s="48"/>
    </row>
    <row r="502" spans="1:6" ht="11.25" customHeight="1" x14ac:dyDescent="0.2">
      <c r="A502" s="127"/>
      <c r="B502" s="127"/>
      <c r="C502" s="48"/>
      <c r="D502" s="48"/>
      <c r="E502" s="48"/>
      <c r="F502" s="48"/>
    </row>
    <row r="503" spans="1:6" ht="11.25" customHeight="1" x14ac:dyDescent="0.2">
      <c r="A503" s="127"/>
      <c r="B503" s="127"/>
      <c r="C503" s="48"/>
      <c r="D503" s="48"/>
      <c r="E503" s="48"/>
      <c r="F503" s="48"/>
    </row>
    <row r="504" spans="1:6" ht="11.25" customHeight="1" x14ac:dyDescent="0.2">
      <c r="A504" s="127"/>
      <c r="B504" s="127"/>
      <c r="C504" s="48"/>
      <c r="D504" s="48"/>
      <c r="E504" s="48"/>
      <c r="F504" s="48"/>
    </row>
    <row r="505" spans="1:6" ht="11.25" customHeight="1" x14ac:dyDescent="0.2">
      <c r="A505" s="127"/>
      <c r="B505" s="127"/>
      <c r="C505" s="48"/>
      <c r="D505" s="48"/>
      <c r="E505" s="48"/>
      <c r="F505" s="48"/>
    </row>
    <row r="506" spans="1:6" ht="11.25" customHeight="1" x14ac:dyDescent="0.2">
      <c r="A506" s="127"/>
      <c r="B506" s="127"/>
      <c r="C506" s="48"/>
      <c r="D506" s="48"/>
      <c r="E506" s="48"/>
      <c r="F506" s="48"/>
    </row>
    <row r="507" spans="1:6" ht="11.25" customHeight="1" x14ac:dyDescent="0.2">
      <c r="A507" s="127"/>
      <c r="B507" s="127"/>
      <c r="C507" s="48"/>
      <c r="D507" s="48"/>
      <c r="E507" s="48"/>
      <c r="F507" s="48"/>
    </row>
    <row r="508" spans="1:6" ht="11.25" customHeight="1" x14ac:dyDescent="0.2">
      <c r="A508" s="127"/>
      <c r="B508" s="127"/>
      <c r="C508" s="48"/>
      <c r="D508" s="48"/>
      <c r="E508" s="48"/>
      <c r="F508" s="48"/>
    </row>
    <row r="509" spans="1:6" ht="11.25" customHeight="1" x14ac:dyDescent="0.2">
      <c r="A509" s="127"/>
      <c r="B509" s="127"/>
      <c r="C509" s="48"/>
      <c r="D509" s="48"/>
      <c r="E509" s="48"/>
      <c r="F509" s="48"/>
    </row>
    <row r="510" spans="1:6" ht="11.25" customHeight="1" x14ac:dyDescent="0.2">
      <c r="A510" s="127"/>
      <c r="B510" s="127"/>
      <c r="C510" s="48"/>
      <c r="D510" s="48"/>
      <c r="E510" s="48"/>
      <c r="F510" s="48"/>
    </row>
    <row r="511" spans="1:6" ht="11.25" customHeight="1" x14ac:dyDescent="0.2">
      <c r="A511" s="127"/>
      <c r="B511" s="127"/>
      <c r="C511" s="48"/>
      <c r="D511" s="48"/>
      <c r="E511" s="48"/>
      <c r="F511" s="48"/>
    </row>
    <row r="512" spans="1:6" ht="11.25" customHeight="1" x14ac:dyDescent="0.2">
      <c r="A512" s="127"/>
      <c r="B512" s="127"/>
      <c r="C512" s="48"/>
      <c r="D512" s="48"/>
      <c r="E512" s="48"/>
      <c r="F512" s="48"/>
    </row>
    <row r="513" spans="1:6" ht="11.25" customHeight="1" x14ac:dyDescent="0.2">
      <c r="A513" s="127"/>
      <c r="B513" s="127"/>
      <c r="C513" s="48"/>
      <c r="D513" s="48"/>
      <c r="E513" s="48"/>
      <c r="F513" s="48"/>
    </row>
    <row r="514" spans="1:6" ht="11.25" customHeight="1" x14ac:dyDescent="0.2">
      <c r="A514" s="127"/>
      <c r="B514" s="127"/>
      <c r="C514" s="48"/>
      <c r="D514" s="48"/>
      <c r="E514" s="48"/>
      <c r="F514" s="48"/>
    </row>
    <row r="515" spans="1:6" ht="11.25" customHeight="1" x14ac:dyDescent="0.2">
      <c r="A515" s="127"/>
      <c r="B515" s="127"/>
      <c r="C515" s="48"/>
      <c r="D515" s="48"/>
      <c r="E515" s="48"/>
      <c r="F515" s="48"/>
    </row>
    <row r="516" spans="1:6" ht="11.25" customHeight="1" x14ac:dyDescent="0.2">
      <c r="A516" s="127"/>
      <c r="B516" s="127"/>
      <c r="C516" s="48"/>
      <c r="D516" s="48"/>
      <c r="E516" s="48"/>
      <c r="F516" s="48"/>
    </row>
    <row r="517" spans="1:6" ht="11.25" customHeight="1" x14ac:dyDescent="0.2">
      <c r="A517" s="127"/>
      <c r="B517" s="127"/>
      <c r="C517" s="48"/>
      <c r="D517" s="48"/>
      <c r="E517" s="48"/>
      <c r="F517" s="48"/>
    </row>
    <row r="518" spans="1:6" ht="11.25" customHeight="1" x14ac:dyDescent="0.2">
      <c r="A518" s="127"/>
      <c r="B518" s="127"/>
      <c r="C518" s="48"/>
      <c r="D518" s="48"/>
      <c r="E518" s="48"/>
      <c r="F518" s="48"/>
    </row>
    <row r="519" spans="1:6" ht="11.25" customHeight="1" x14ac:dyDescent="0.2">
      <c r="A519" s="127"/>
      <c r="B519" s="127"/>
      <c r="C519" s="48"/>
      <c r="D519" s="48"/>
      <c r="E519" s="48"/>
      <c r="F519" s="48"/>
    </row>
    <row r="520" spans="1:6" ht="11.25" customHeight="1" x14ac:dyDescent="0.2">
      <c r="A520" s="127"/>
      <c r="B520" s="127"/>
      <c r="C520" s="48"/>
      <c r="D520" s="48"/>
      <c r="E520" s="48"/>
      <c r="F520" s="48"/>
    </row>
    <row r="521" spans="1:6" ht="11.25" customHeight="1" x14ac:dyDescent="0.2">
      <c r="A521" s="127"/>
      <c r="B521" s="127"/>
      <c r="C521" s="48"/>
      <c r="D521" s="48"/>
      <c r="E521" s="48"/>
      <c r="F521" s="48"/>
    </row>
    <row r="522" spans="1:6" ht="11.25" customHeight="1" x14ac:dyDescent="0.2">
      <c r="A522" s="127"/>
      <c r="B522" s="127"/>
      <c r="C522" s="48"/>
      <c r="D522" s="48"/>
      <c r="E522" s="48"/>
      <c r="F522" s="48"/>
    </row>
    <row r="523" spans="1:6" ht="11.25" customHeight="1" x14ac:dyDescent="0.2">
      <c r="A523" s="127"/>
      <c r="B523" s="127"/>
      <c r="C523" s="48"/>
      <c r="D523" s="48"/>
      <c r="E523" s="48"/>
      <c r="F523" s="48"/>
    </row>
    <row r="524" spans="1:6" ht="11.25" customHeight="1" x14ac:dyDescent="0.2">
      <c r="A524" s="127"/>
      <c r="B524" s="127"/>
      <c r="C524" s="48"/>
      <c r="D524" s="48"/>
      <c r="E524" s="48"/>
      <c r="F524" s="48"/>
    </row>
    <row r="525" spans="1:6" ht="11.25" customHeight="1" x14ac:dyDescent="0.2">
      <c r="A525" s="127"/>
      <c r="B525" s="127"/>
      <c r="C525" s="48"/>
      <c r="D525" s="48"/>
      <c r="E525" s="48"/>
      <c r="F525" s="48"/>
    </row>
    <row r="526" spans="1:6" ht="11.25" customHeight="1" x14ac:dyDescent="0.2">
      <c r="A526" s="127"/>
      <c r="B526" s="127"/>
      <c r="C526" s="48"/>
      <c r="D526" s="48"/>
      <c r="E526" s="48"/>
      <c r="F526" s="48"/>
    </row>
    <row r="527" spans="1:6" ht="11.25" customHeight="1" x14ac:dyDescent="0.2">
      <c r="A527" s="127"/>
      <c r="B527" s="127"/>
      <c r="C527" s="48"/>
      <c r="D527" s="48"/>
      <c r="E527" s="48"/>
      <c r="F527" s="48"/>
    </row>
    <row r="528" spans="1:6" ht="11.25" customHeight="1" x14ac:dyDescent="0.2">
      <c r="A528" s="127"/>
      <c r="B528" s="127"/>
      <c r="C528" s="48"/>
      <c r="D528" s="48"/>
      <c r="E528" s="48"/>
      <c r="F528" s="48"/>
    </row>
    <row r="529" spans="1:6" ht="11.25" customHeight="1" x14ac:dyDescent="0.2">
      <c r="A529" s="127"/>
      <c r="B529" s="127"/>
      <c r="C529" s="48"/>
      <c r="D529" s="48"/>
      <c r="E529" s="48"/>
      <c r="F529" s="48"/>
    </row>
    <row r="530" spans="1:6" ht="11.25" customHeight="1" x14ac:dyDescent="0.2">
      <c r="A530" s="127"/>
      <c r="B530" s="127"/>
      <c r="C530" s="48"/>
      <c r="D530" s="48"/>
      <c r="E530" s="48"/>
      <c r="F530" s="48"/>
    </row>
    <row r="531" spans="1:6" ht="11.25" customHeight="1" x14ac:dyDescent="0.2">
      <c r="A531" s="127"/>
      <c r="B531" s="127"/>
      <c r="C531" s="48"/>
      <c r="D531" s="48"/>
      <c r="E531" s="48"/>
      <c r="F531" s="48"/>
    </row>
    <row r="532" spans="1:6" ht="11.25" customHeight="1" x14ac:dyDescent="0.2">
      <c r="A532" s="127"/>
      <c r="B532" s="127"/>
      <c r="C532" s="48"/>
      <c r="D532" s="48"/>
      <c r="E532" s="48"/>
      <c r="F532" s="48"/>
    </row>
    <row r="533" spans="1:6" ht="11.25" customHeight="1" x14ac:dyDescent="0.2">
      <c r="A533" s="127"/>
      <c r="B533" s="127"/>
      <c r="C533" s="48"/>
      <c r="D533" s="48"/>
      <c r="E533" s="48"/>
      <c r="F533" s="48"/>
    </row>
    <row r="534" spans="1:6" ht="11.25" customHeight="1" x14ac:dyDescent="0.2">
      <c r="A534" s="127"/>
      <c r="B534" s="127"/>
      <c r="C534" s="48"/>
      <c r="D534" s="48"/>
      <c r="E534" s="48"/>
      <c r="F534" s="48"/>
    </row>
    <row r="535" spans="1:6" ht="11.25" customHeight="1" x14ac:dyDescent="0.2">
      <c r="A535" s="127"/>
      <c r="B535" s="127"/>
      <c r="C535" s="48"/>
      <c r="D535" s="48"/>
      <c r="E535" s="48"/>
      <c r="F535" s="48"/>
    </row>
    <row r="536" spans="1:6" ht="11.25" customHeight="1" x14ac:dyDescent="0.2">
      <c r="A536" s="127"/>
      <c r="B536" s="127"/>
      <c r="C536" s="48"/>
      <c r="D536" s="48"/>
      <c r="E536" s="48"/>
      <c r="F536" s="48"/>
    </row>
    <row r="537" spans="1:6" ht="11.25" customHeight="1" x14ac:dyDescent="0.2">
      <c r="A537" s="127"/>
      <c r="B537" s="127"/>
      <c r="C537" s="48"/>
      <c r="D537" s="48"/>
      <c r="E537" s="48"/>
      <c r="F537" s="48"/>
    </row>
    <row r="538" spans="1:6" ht="11.25" customHeight="1" x14ac:dyDescent="0.2">
      <c r="A538" s="127"/>
      <c r="B538" s="127"/>
      <c r="C538" s="48"/>
      <c r="D538" s="48"/>
      <c r="E538" s="48"/>
      <c r="F538" s="48"/>
    </row>
    <row r="539" spans="1:6" ht="11.25" customHeight="1" x14ac:dyDescent="0.2">
      <c r="A539" s="127"/>
      <c r="B539" s="127"/>
      <c r="C539" s="48"/>
      <c r="D539" s="48"/>
      <c r="E539" s="48"/>
      <c r="F539" s="48"/>
    </row>
    <row r="540" spans="1:6" ht="11.25" customHeight="1" x14ac:dyDescent="0.2">
      <c r="A540" s="127"/>
      <c r="B540" s="127"/>
      <c r="C540" s="48"/>
      <c r="D540" s="48"/>
      <c r="E540" s="48"/>
      <c r="F540" s="48"/>
    </row>
    <row r="541" spans="1:6" ht="11.25" customHeight="1" x14ac:dyDescent="0.2">
      <c r="A541" s="127"/>
      <c r="B541" s="127"/>
      <c r="C541" s="48"/>
      <c r="D541" s="48"/>
      <c r="E541" s="48"/>
      <c r="F541" s="48"/>
    </row>
    <row r="542" spans="1:6" ht="11.25" customHeight="1" x14ac:dyDescent="0.2">
      <c r="A542" s="127"/>
      <c r="B542" s="127"/>
      <c r="C542" s="48"/>
      <c r="D542" s="48"/>
      <c r="E542" s="48"/>
      <c r="F542" s="48"/>
    </row>
    <row r="543" spans="1:6" ht="11.25" customHeight="1" x14ac:dyDescent="0.2">
      <c r="A543" s="127"/>
      <c r="B543" s="127"/>
      <c r="C543" s="48"/>
      <c r="D543" s="48"/>
      <c r="E543" s="48"/>
      <c r="F543" s="48"/>
    </row>
    <row r="544" spans="1:6" ht="11.25" customHeight="1" x14ac:dyDescent="0.2">
      <c r="A544" s="127"/>
      <c r="B544" s="127"/>
      <c r="C544" s="48"/>
      <c r="D544" s="48"/>
      <c r="E544" s="48"/>
      <c r="F544" s="48"/>
    </row>
    <row r="545" spans="1:6" ht="11.25" customHeight="1" x14ac:dyDescent="0.2">
      <c r="A545" s="127"/>
      <c r="B545" s="127"/>
      <c r="C545" s="48"/>
      <c r="D545" s="48"/>
      <c r="E545" s="48"/>
      <c r="F545" s="48"/>
    </row>
    <row r="546" spans="1:6" ht="11.25" customHeight="1" x14ac:dyDescent="0.2">
      <c r="A546" s="127"/>
      <c r="B546" s="127"/>
      <c r="C546" s="48"/>
      <c r="D546" s="48"/>
      <c r="E546" s="48"/>
      <c r="F546" s="48"/>
    </row>
    <row r="547" spans="1:6" ht="11.25" customHeight="1" x14ac:dyDescent="0.2">
      <c r="A547" s="127"/>
      <c r="B547" s="127"/>
      <c r="C547" s="48"/>
      <c r="D547" s="48"/>
      <c r="E547" s="48"/>
      <c r="F547" s="48"/>
    </row>
    <row r="548" spans="1:6" ht="11.25" customHeight="1" x14ac:dyDescent="0.2">
      <c r="A548" s="127"/>
      <c r="B548" s="127"/>
      <c r="C548" s="48"/>
      <c r="D548" s="48"/>
      <c r="E548" s="48"/>
      <c r="F548" s="48"/>
    </row>
    <row r="549" spans="1:6" ht="11.25" customHeight="1" x14ac:dyDescent="0.2">
      <c r="A549" s="127"/>
      <c r="B549" s="127"/>
      <c r="C549" s="48"/>
      <c r="D549" s="48"/>
      <c r="E549" s="48"/>
      <c r="F549" s="48"/>
    </row>
    <row r="550" spans="1:6" ht="11.25" customHeight="1" x14ac:dyDescent="0.2">
      <c r="A550" s="127"/>
      <c r="B550" s="127"/>
      <c r="C550" s="48"/>
      <c r="D550" s="48"/>
      <c r="E550" s="48"/>
      <c r="F550" s="48"/>
    </row>
    <row r="551" spans="1:6" ht="11.25" customHeight="1" x14ac:dyDescent="0.2">
      <c r="A551" s="127"/>
      <c r="B551" s="127"/>
      <c r="C551" s="48"/>
      <c r="D551" s="48"/>
      <c r="E551" s="48"/>
      <c r="F551" s="48"/>
    </row>
    <row r="552" spans="1:6" ht="11.25" customHeight="1" x14ac:dyDescent="0.2">
      <c r="A552" s="127"/>
      <c r="B552" s="127"/>
      <c r="C552" s="48"/>
      <c r="D552" s="48"/>
      <c r="E552" s="48"/>
      <c r="F552" s="48"/>
    </row>
    <row r="553" spans="1:6" ht="11.25" customHeight="1" x14ac:dyDescent="0.2">
      <c r="A553" s="127"/>
      <c r="B553" s="127"/>
      <c r="C553" s="48"/>
      <c r="D553" s="48"/>
      <c r="E553" s="48"/>
      <c r="F553" s="48"/>
    </row>
    <row r="554" spans="1:6" ht="11.25" customHeight="1" x14ac:dyDescent="0.2">
      <c r="A554" s="127"/>
      <c r="B554" s="127"/>
      <c r="C554" s="48"/>
      <c r="D554" s="48"/>
      <c r="E554" s="48"/>
      <c r="F554" s="48"/>
    </row>
    <row r="555" spans="1:6" ht="11.25" customHeight="1" x14ac:dyDescent="0.2">
      <c r="A555" s="127"/>
      <c r="B555" s="127"/>
      <c r="C555" s="48"/>
      <c r="D555" s="48"/>
      <c r="E555" s="48"/>
      <c r="F555" s="48"/>
    </row>
    <row r="556" spans="1:6" ht="11.25" customHeight="1" x14ac:dyDescent="0.2">
      <c r="A556" s="127"/>
      <c r="B556" s="127"/>
      <c r="C556" s="48"/>
      <c r="D556" s="48"/>
      <c r="E556" s="48"/>
      <c r="F556" s="48"/>
    </row>
    <row r="557" spans="1:6" ht="11.25" customHeight="1" x14ac:dyDescent="0.2">
      <c r="A557" s="127"/>
      <c r="B557" s="127"/>
      <c r="C557" s="48"/>
      <c r="D557" s="48"/>
      <c r="E557" s="48"/>
      <c r="F557" s="48"/>
    </row>
    <row r="558" spans="1:6" ht="11.25" customHeight="1" x14ac:dyDescent="0.2">
      <c r="A558" s="127"/>
      <c r="B558" s="127"/>
      <c r="C558" s="48"/>
      <c r="D558" s="48"/>
      <c r="E558" s="48"/>
      <c r="F558" s="48"/>
    </row>
    <row r="559" spans="1:6" ht="11.25" customHeight="1" x14ac:dyDescent="0.2">
      <c r="A559" s="127"/>
      <c r="B559" s="127"/>
      <c r="C559" s="48"/>
      <c r="D559" s="48"/>
      <c r="E559" s="48"/>
      <c r="F559" s="48"/>
    </row>
    <row r="560" spans="1:6" ht="11.25" customHeight="1" x14ac:dyDescent="0.2">
      <c r="A560" s="127"/>
      <c r="B560" s="127"/>
      <c r="C560" s="48"/>
      <c r="D560" s="48"/>
      <c r="E560" s="48"/>
      <c r="F560" s="48"/>
    </row>
    <row r="561" spans="1:6" ht="11.25" customHeight="1" x14ac:dyDescent="0.2">
      <c r="A561" s="127"/>
      <c r="B561" s="127"/>
      <c r="C561" s="48"/>
      <c r="D561" s="48"/>
      <c r="E561" s="48"/>
      <c r="F561" s="48"/>
    </row>
    <row r="562" spans="1:6" ht="11.25" customHeight="1" x14ac:dyDescent="0.2">
      <c r="A562" s="127"/>
      <c r="B562" s="127"/>
      <c r="C562" s="48"/>
      <c r="D562" s="48"/>
      <c r="E562" s="48"/>
      <c r="F562" s="48"/>
    </row>
    <row r="563" spans="1:6" ht="11.25" customHeight="1" x14ac:dyDescent="0.2">
      <c r="A563" s="127"/>
      <c r="B563" s="127"/>
      <c r="C563" s="48"/>
      <c r="D563" s="48"/>
      <c r="E563" s="48"/>
      <c r="F563" s="48"/>
    </row>
    <row r="564" spans="1:6" ht="11.25" customHeight="1" x14ac:dyDescent="0.2">
      <c r="A564" s="127"/>
      <c r="B564" s="127"/>
      <c r="C564" s="48"/>
      <c r="D564" s="48"/>
      <c r="E564" s="48"/>
      <c r="F564" s="48"/>
    </row>
    <row r="565" spans="1:6" ht="11.25" customHeight="1" x14ac:dyDescent="0.2">
      <c r="A565" s="127"/>
      <c r="B565" s="127"/>
      <c r="C565" s="48"/>
      <c r="D565" s="48"/>
      <c r="E565" s="48"/>
      <c r="F565" s="48"/>
    </row>
    <row r="566" spans="1:6" ht="11.25" customHeight="1" x14ac:dyDescent="0.2">
      <c r="A566" s="127"/>
      <c r="B566" s="127"/>
      <c r="C566" s="48"/>
      <c r="D566" s="48"/>
      <c r="E566" s="48"/>
      <c r="F566" s="48"/>
    </row>
    <row r="567" spans="1:6" ht="11.25" customHeight="1" x14ac:dyDescent="0.2">
      <c r="A567" s="127"/>
      <c r="B567" s="127"/>
      <c r="C567" s="48"/>
      <c r="D567" s="48"/>
      <c r="E567" s="48"/>
      <c r="F567" s="48"/>
    </row>
    <row r="568" spans="1:6" ht="11.25" customHeight="1" x14ac:dyDescent="0.2">
      <c r="A568" s="127"/>
      <c r="B568" s="127"/>
      <c r="C568" s="48"/>
      <c r="D568" s="48"/>
      <c r="E568" s="48"/>
      <c r="F568" s="48"/>
    </row>
    <row r="569" spans="1:6" ht="11.25" customHeight="1" x14ac:dyDescent="0.2">
      <c r="A569" s="127"/>
      <c r="B569" s="127"/>
      <c r="C569" s="48"/>
      <c r="D569" s="48"/>
      <c r="E569" s="48"/>
      <c r="F569" s="48"/>
    </row>
    <row r="570" spans="1:6" ht="11.25" customHeight="1" x14ac:dyDescent="0.2">
      <c r="A570" s="127"/>
      <c r="B570" s="127"/>
      <c r="C570" s="48"/>
      <c r="D570" s="48"/>
      <c r="E570" s="48"/>
      <c r="F570" s="48"/>
    </row>
    <row r="571" spans="1:6" ht="11.25" customHeight="1" x14ac:dyDescent="0.2">
      <c r="A571" s="127"/>
      <c r="B571" s="127"/>
      <c r="C571" s="48"/>
      <c r="D571" s="48"/>
      <c r="E571" s="48"/>
      <c r="F571" s="48"/>
    </row>
    <row r="572" spans="1:6" ht="11.25" customHeight="1" x14ac:dyDescent="0.2">
      <c r="A572" s="127"/>
      <c r="B572" s="127"/>
      <c r="C572" s="48"/>
      <c r="D572" s="48"/>
      <c r="E572" s="48"/>
      <c r="F572" s="48"/>
    </row>
    <row r="573" spans="1:6" ht="11.25" customHeight="1" x14ac:dyDescent="0.2">
      <c r="A573" s="127"/>
      <c r="B573" s="127"/>
      <c r="C573" s="48"/>
      <c r="D573" s="48"/>
      <c r="E573" s="48"/>
      <c r="F573" s="48"/>
    </row>
    <row r="574" spans="1:6" ht="11.25" customHeight="1" x14ac:dyDescent="0.2">
      <c r="A574" s="127"/>
      <c r="B574" s="127"/>
      <c r="C574" s="48"/>
      <c r="D574" s="48"/>
      <c r="E574" s="48"/>
      <c r="F574" s="48"/>
    </row>
    <row r="575" spans="1:6" ht="11.25" customHeight="1" x14ac:dyDescent="0.2">
      <c r="A575" s="127"/>
      <c r="B575" s="127"/>
      <c r="C575" s="48"/>
      <c r="D575" s="48"/>
      <c r="E575" s="48"/>
      <c r="F575" s="48"/>
    </row>
    <row r="576" spans="1:6" ht="11.25" customHeight="1" x14ac:dyDescent="0.2">
      <c r="A576" s="127"/>
      <c r="B576" s="127"/>
      <c r="C576" s="48"/>
      <c r="D576" s="48"/>
      <c r="E576" s="48"/>
      <c r="F576" s="48"/>
    </row>
    <row r="577" spans="1:6" ht="11.25" customHeight="1" x14ac:dyDescent="0.2">
      <c r="A577" s="127"/>
      <c r="B577" s="127"/>
      <c r="C577" s="48"/>
      <c r="D577" s="48"/>
      <c r="E577" s="48"/>
      <c r="F577" s="48"/>
    </row>
    <row r="578" spans="1:6" ht="11.25" customHeight="1" x14ac:dyDescent="0.2">
      <c r="A578" s="127"/>
      <c r="B578" s="127"/>
      <c r="C578" s="48"/>
      <c r="D578" s="48"/>
      <c r="E578" s="48"/>
      <c r="F578" s="48"/>
    </row>
    <row r="579" spans="1:6" ht="11.25" customHeight="1" x14ac:dyDescent="0.2">
      <c r="A579" s="127"/>
      <c r="B579" s="127"/>
      <c r="C579" s="48"/>
      <c r="D579" s="48"/>
      <c r="E579" s="48"/>
      <c r="F579" s="48"/>
    </row>
    <row r="580" spans="1:6" ht="11.25" customHeight="1" x14ac:dyDescent="0.2">
      <c r="A580" s="127"/>
      <c r="B580" s="127"/>
      <c r="C580" s="48"/>
      <c r="D580" s="48"/>
      <c r="E580" s="48"/>
      <c r="F580" s="48"/>
    </row>
    <row r="581" spans="1:6" ht="11.25" customHeight="1" x14ac:dyDescent="0.2">
      <c r="A581" s="127"/>
      <c r="B581" s="127"/>
      <c r="C581" s="48"/>
      <c r="D581" s="48"/>
      <c r="E581" s="48"/>
      <c r="F581" s="48"/>
    </row>
    <row r="582" spans="1:6" ht="11.25" customHeight="1" x14ac:dyDescent="0.2">
      <c r="A582" s="127"/>
      <c r="B582" s="127"/>
      <c r="C582" s="48"/>
      <c r="D582" s="48"/>
      <c r="E582" s="48"/>
      <c r="F582" s="48"/>
    </row>
    <row r="583" spans="1:6" ht="11.25" customHeight="1" x14ac:dyDescent="0.2">
      <c r="A583" s="127"/>
      <c r="B583" s="127"/>
      <c r="C583" s="48"/>
      <c r="D583" s="48"/>
      <c r="E583" s="48"/>
      <c r="F583" s="48"/>
    </row>
    <row r="584" spans="1:6" ht="11.25" customHeight="1" x14ac:dyDescent="0.2">
      <c r="A584" s="127"/>
      <c r="B584" s="127"/>
      <c r="C584" s="48"/>
      <c r="D584" s="48"/>
      <c r="E584" s="48"/>
      <c r="F584" s="48"/>
    </row>
    <row r="585" spans="1:6" ht="11.25" customHeight="1" x14ac:dyDescent="0.2">
      <c r="A585" s="127"/>
      <c r="B585" s="127"/>
      <c r="C585" s="48"/>
      <c r="D585" s="48"/>
      <c r="E585" s="48"/>
      <c r="F585" s="48"/>
    </row>
    <row r="586" spans="1:6" ht="11.25" customHeight="1" x14ac:dyDescent="0.2">
      <c r="A586" s="127"/>
      <c r="B586" s="127"/>
      <c r="C586" s="48"/>
      <c r="D586" s="48"/>
      <c r="E586" s="48"/>
      <c r="F586" s="48"/>
    </row>
    <row r="587" spans="1:6" ht="11.25" customHeight="1" x14ac:dyDescent="0.2">
      <c r="A587" s="127"/>
      <c r="B587" s="127"/>
      <c r="C587" s="48"/>
      <c r="D587" s="48"/>
      <c r="E587" s="48"/>
      <c r="F587" s="48"/>
    </row>
    <row r="588" spans="1:6" ht="11.25" customHeight="1" x14ac:dyDescent="0.2">
      <c r="A588" s="127"/>
      <c r="B588" s="127"/>
      <c r="C588" s="48"/>
      <c r="D588" s="48"/>
      <c r="E588" s="48"/>
      <c r="F588" s="48"/>
    </row>
    <row r="589" spans="1:6" ht="11.25" customHeight="1" x14ac:dyDescent="0.2">
      <c r="A589" s="127"/>
      <c r="B589" s="127"/>
      <c r="C589" s="48"/>
      <c r="D589" s="48"/>
      <c r="E589" s="48"/>
      <c r="F589" s="48"/>
    </row>
    <row r="590" spans="1:6" ht="11.25" customHeight="1" x14ac:dyDescent="0.2">
      <c r="A590" s="127"/>
      <c r="B590" s="127"/>
      <c r="C590" s="48"/>
      <c r="D590" s="48"/>
      <c r="E590" s="48"/>
      <c r="F590" s="48"/>
    </row>
    <row r="591" spans="1:6" ht="11.25" customHeight="1" x14ac:dyDescent="0.2">
      <c r="A591" s="127"/>
      <c r="B591" s="127"/>
      <c r="C591" s="48"/>
      <c r="D591" s="48"/>
      <c r="E591" s="48"/>
      <c r="F591" s="48"/>
    </row>
    <row r="592" spans="1:6" ht="11.25" customHeight="1" x14ac:dyDescent="0.2">
      <c r="A592" s="127"/>
      <c r="B592" s="127"/>
      <c r="C592" s="48"/>
      <c r="D592" s="48"/>
      <c r="E592" s="48"/>
      <c r="F592" s="48"/>
    </row>
    <row r="593" spans="1:6" ht="11.25" customHeight="1" x14ac:dyDescent="0.2">
      <c r="A593" s="127"/>
      <c r="B593" s="127"/>
      <c r="C593" s="48"/>
      <c r="D593" s="48"/>
      <c r="E593" s="48"/>
      <c r="F593" s="48"/>
    </row>
    <row r="594" spans="1:6" ht="11.25" customHeight="1" x14ac:dyDescent="0.2">
      <c r="A594" s="127"/>
      <c r="B594" s="127"/>
      <c r="C594" s="48"/>
      <c r="D594" s="48"/>
      <c r="E594" s="48"/>
      <c r="F594" s="48"/>
    </row>
    <row r="595" spans="1:6" ht="11.25" customHeight="1" x14ac:dyDescent="0.2">
      <c r="A595" s="127"/>
      <c r="B595" s="127"/>
      <c r="C595" s="48"/>
      <c r="D595" s="48"/>
      <c r="E595" s="48"/>
      <c r="F595" s="48"/>
    </row>
    <row r="596" spans="1:6" ht="11.25" customHeight="1" x14ac:dyDescent="0.2">
      <c r="A596" s="127"/>
      <c r="B596" s="127"/>
      <c r="C596" s="48"/>
      <c r="D596" s="48"/>
      <c r="E596" s="48"/>
      <c r="F596" s="48"/>
    </row>
    <row r="597" spans="1:6" ht="11.25" customHeight="1" x14ac:dyDescent="0.2">
      <c r="A597" s="127"/>
      <c r="B597" s="127"/>
      <c r="C597" s="48"/>
      <c r="D597" s="48"/>
      <c r="E597" s="48"/>
      <c r="F597" s="48"/>
    </row>
    <row r="598" spans="1:6" ht="11.25" customHeight="1" x14ac:dyDescent="0.2">
      <c r="A598" s="127"/>
      <c r="B598" s="127"/>
      <c r="C598" s="48"/>
      <c r="D598" s="48"/>
      <c r="E598" s="48"/>
      <c r="F598" s="48"/>
    </row>
    <row r="599" spans="1:6" ht="11.25" customHeight="1" x14ac:dyDescent="0.2">
      <c r="A599" s="127"/>
      <c r="B599" s="127"/>
      <c r="C599" s="48"/>
      <c r="D599" s="48"/>
      <c r="E599" s="48"/>
      <c r="F599" s="48"/>
    </row>
    <row r="600" spans="1:6" ht="11.25" customHeight="1" x14ac:dyDescent="0.2">
      <c r="A600" s="127"/>
      <c r="B600" s="127"/>
      <c r="C600" s="48"/>
      <c r="D600" s="48"/>
      <c r="E600" s="48"/>
      <c r="F600" s="48"/>
    </row>
    <row r="601" spans="1:6" ht="11.25" customHeight="1" x14ac:dyDescent="0.2">
      <c r="A601" s="127"/>
      <c r="B601" s="127"/>
      <c r="C601" s="48"/>
      <c r="D601" s="48"/>
      <c r="E601" s="48"/>
      <c r="F601" s="48"/>
    </row>
    <row r="602" spans="1:6" ht="11.25" customHeight="1" x14ac:dyDescent="0.2">
      <c r="A602" s="127"/>
      <c r="B602" s="127"/>
      <c r="C602" s="48"/>
      <c r="D602" s="48"/>
      <c r="E602" s="48"/>
      <c r="F602" s="48"/>
    </row>
    <row r="603" spans="1:6" ht="11.25" customHeight="1" x14ac:dyDescent="0.2">
      <c r="A603" s="127"/>
      <c r="B603" s="127"/>
      <c r="C603" s="48"/>
      <c r="D603" s="48"/>
      <c r="E603" s="48"/>
      <c r="F603" s="48"/>
    </row>
    <row r="604" spans="1:6" ht="11.25" customHeight="1" x14ac:dyDescent="0.2">
      <c r="A604" s="127"/>
      <c r="B604" s="127"/>
      <c r="C604" s="48"/>
      <c r="D604" s="48"/>
      <c r="E604" s="48"/>
      <c r="F604" s="48"/>
    </row>
    <row r="605" spans="1:6" ht="11.25" customHeight="1" x14ac:dyDescent="0.2">
      <c r="A605" s="127"/>
      <c r="B605" s="127"/>
      <c r="C605" s="48"/>
      <c r="D605" s="48"/>
      <c r="E605" s="48"/>
      <c r="F605" s="48"/>
    </row>
    <row r="606" spans="1:6" ht="11.25" customHeight="1" x14ac:dyDescent="0.2">
      <c r="A606" s="127"/>
      <c r="B606" s="127"/>
      <c r="C606" s="48"/>
      <c r="D606" s="48"/>
      <c r="E606" s="48"/>
      <c r="F606" s="48"/>
    </row>
    <row r="607" spans="1:6" ht="11.25" customHeight="1" x14ac:dyDescent="0.2">
      <c r="A607" s="127"/>
      <c r="B607" s="127"/>
      <c r="C607" s="48"/>
      <c r="D607" s="48"/>
      <c r="E607" s="48"/>
      <c r="F607" s="48"/>
    </row>
    <row r="608" spans="1:6" ht="11.25" customHeight="1" x14ac:dyDescent="0.2">
      <c r="A608" s="127"/>
      <c r="B608" s="127"/>
      <c r="C608" s="48"/>
      <c r="D608" s="48"/>
      <c r="E608" s="48"/>
      <c r="F608" s="48"/>
    </row>
    <row r="609" spans="1:6" ht="11.25" customHeight="1" x14ac:dyDescent="0.2">
      <c r="A609" s="127"/>
      <c r="B609" s="127"/>
      <c r="C609" s="48"/>
      <c r="D609" s="48"/>
      <c r="E609" s="48"/>
      <c r="F609" s="48"/>
    </row>
    <row r="610" spans="1:6" ht="11.25" customHeight="1" x14ac:dyDescent="0.2">
      <c r="A610" s="127"/>
      <c r="B610" s="127"/>
      <c r="C610" s="48"/>
      <c r="D610" s="48"/>
      <c r="E610" s="48"/>
      <c r="F610" s="48"/>
    </row>
    <row r="611" spans="1:6" ht="11.25" customHeight="1" x14ac:dyDescent="0.2">
      <c r="A611" s="127"/>
      <c r="B611" s="127"/>
      <c r="C611" s="48"/>
      <c r="D611" s="48"/>
      <c r="E611" s="48"/>
      <c r="F611" s="48"/>
    </row>
    <row r="612" spans="1:6" ht="11.25" customHeight="1" x14ac:dyDescent="0.2">
      <c r="A612" s="127"/>
      <c r="B612" s="127"/>
      <c r="C612" s="48"/>
      <c r="D612" s="48"/>
      <c r="E612" s="48"/>
      <c r="F612" s="48"/>
    </row>
    <row r="613" spans="1:6" ht="11.25" customHeight="1" x14ac:dyDescent="0.2">
      <c r="A613" s="127"/>
      <c r="B613" s="127"/>
      <c r="C613" s="48"/>
      <c r="D613" s="48"/>
      <c r="E613" s="48"/>
      <c r="F613" s="48"/>
    </row>
    <row r="614" spans="1:6" ht="11.25" customHeight="1" x14ac:dyDescent="0.2">
      <c r="A614" s="127"/>
      <c r="B614" s="127"/>
      <c r="C614" s="48"/>
      <c r="D614" s="48"/>
      <c r="E614" s="48"/>
      <c r="F614" s="48"/>
    </row>
    <row r="615" spans="1:6" ht="11.25" customHeight="1" x14ac:dyDescent="0.2">
      <c r="A615" s="127"/>
      <c r="B615" s="127"/>
      <c r="C615" s="48"/>
      <c r="D615" s="48"/>
      <c r="E615" s="48"/>
      <c r="F615" s="48"/>
    </row>
    <row r="616" spans="1:6" ht="11.25" customHeight="1" x14ac:dyDescent="0.2">
      <c r="A616" s="127"/>
      <c r="B616" s="127"/>
      <c r="C616" s="48"/>
      <c r="D616" s="48"/>
      <c r="E616" s="48"/>
      <c r="F616" s="48"/>
    </row>
    <row r="617" spans="1:6" ht="11.25" customHeight="1" x14ac:dyDescent="0.2">
      <c r="A617" s="127"/>
      <c r="B617" s="127"/>
      <c r="C617" s="48"/>
      <c r="D617" s="48"/>
      <c r="E617" s="48"/>
      <c r="F617" s="48"/>
    </row>
    <row r="618" spans="1:6" ht="11.25" customHeight="1" x14ac:dyDescent="0.2">
      <c r="A618" s="127"/>
      <c r="B618" s="127"/>
      <c r="C618" s="48"/>
      <c r="D618" s="48"/>
      <c r="E618" s="48"/>
      <c r="F618" s="48"/>
    </row>
    <row r="619" spans="1:6" ht="11.25" customHeight="1" x14ac:dyDescent="0.2">
      <c r="A619" s="127"/>
      <c r="B619" s="127"/>
      <c r="C619" s="48"/>
      <c r="D619" s="48"/>
      <c r="E619" s="48"/>
      <c r="F619" s="48"/>
    </row>
    <row r="620" spans="1:6" ht="11.25" customHeight="1" x14ac:dyDescent="0.2">
      <c r="A620" s="127"/>
      <c r="B620" s="127"/>
      <c r="C620" s="48"/>
      <c r="D620" s="48"/>
      <c r="E620" s="48"/>
      <c r="F620" s="48"/>
    </row>
    <row r="621" spans="1:6" ht="11.25" customHeight="1" x14ac:dyDescent="0.2">
      <c r="A621" s="127"/>
      <c r="B621" s="127"/>
      <c r="C621" s="48"/>
      <c r="D621" s="48"/>
      <c r="E621" s="48"/>
      <c r="F621" s="48"/>
    </row>
    <row r="622" spans="1:6" ht="11.25" customHeight="1" x14ac:dyDescent="0.2">
      <c r="A622" s="127"/>
      <c r="B622" s="127"/>
      <c r="C622" s="48"/>
      <c r="D622" s="48"/>
      <c r="E622" s="48"/>
      <c r="F622" s="48"/>
    </row>
    <row r="623" spans="1:6" ht="11.25" customHeight="1" x14ac:dyDescent="0.2">
      <c r="A623" s="127"/>
      <c r="B623" s="127"/>
      <c r="C623" s="48"/>
      <c r="D623" s="48"/>
      <c r="E623" s="48"/>
      <c r="F623" s="48"/>
    </row>
    <row r="624" spans="1:6" ht="11.25" customHeight="1" x14ac:dyDescent="0.2">
      <c r="A624" s="127"/>
      <c r="B624" s="127"/>
      <c r="C624" s="48"/>
      <c r="D624" s="48"/>
      <c r="E624" s="48"/>
      <c r="F624" s="48"/>
    </row>
    <row r="625" spans="1:6" ht="11.25" customHeight="1" x14ac:dyDescent="0.2">
      <c r="A625" s="127"/>
      <c r="B625" s="127"/>
      <c r="C625" s="48"/>
      <c r="D625" s="48"/>
      <c r="E625" s="48"/>
      <c r="F625" s="48"/>
    </row>
    <row r="626" spans="1:6" ht="11.25" customHeight="1" x14ac:dyDescent="0.2">
      <c r="A626" s="127"/>
      <c r="B626" s="127"/>
      <c r="C626" s="48"/>
      <c r="D626" s="48"/>
      <c r="E626" s="48"/>
      <c r="F626" s="48"/>
    </row>
    <row r="627" spans="1:6" ht="11.25" customHeight="1" x14ac:dyDescent="0.2">
      <c r="A627" s="127"/>
      <c r="B627" s="127"/>
      <c r="C627" s="48"/>
      <c r="D627" s="48"/>
      <c r="E627" s="48"/>
      <c r="F627" s="48"/>
    </row>
    <row r="628" spans="1:6" ht="11.25" customHeight="1" x14ac:dyDescent="0.2">
      <c r="A628" s="127"/>
      <c r="B628" s="127"/>
      <c r="C628" s="48"/>
      <c r="D628" s="48"/>
      <c r="E628" s="48"/>
      <c r="F628" s="48"/>
    </row>
    <row r="629" spans="1:6" ht="11.25" customHeight="1" x14ac:dyDescent="0.2">
      <c r="A629" s="127"/>
      <c r="B629" s="127"/>
      <c r="C629" s="48"/>
      <c r="D629" s="48"/>
      <c r="E629" s="48"/>
      <c r="F629" s="48"/>
    </row>
    <row r="630" spans="1:6" ht="11.25" customHeight="1" x14ac:dyDescent="0.2">
      <c r="A630" s="127"/>
      <c r="B630" s="127"/>
      <c r="C630" s="48"/>
      <c r="D630" s="48"/>
      <c r="E630" s="48"/>
      <c r="F630" s="48"/>
    </row>
    <row r="631" spans="1:6" ht="11.25" customHeight="1" x14ac:dyDescent="0.2">
      <c r="A631" s="127"/>
      <c r="B631" s="127"/>
      <c r="C631" s="48"/>
      <c r="D631" s="48"/>
      <c r="E631" s="48"/>
      <c r="F631" s="48"/>
    </row>
    <row r="632" spans="1:6" ht="11.25" customHeight="1" x14ac:dyDescent="0.2">
      <c r="A632" s="127"/>
      <c r="B632" s="127"/>
      <c r="C632" s="48"/>
      <c r="D632" s="48"/>
      <c r="E632" s="48"/>
      <c r="F632" s="48"/>
    </row>
    <row r="633" spans="1:6" ht="11.25" customHeight="1" x14ac:dyDescent="0.2">
      <c r="A633" s="127"/>
      <c r="B633" s="127"/>
      <c r="C633" s="48"/>
      <c r="D633" s="48"/>
      <c r="E633" s="48"/>
      <c r="F633" s="48"/>
    </row>
    <row r="634" spans="1:6" ht="11.25" customHeight="1" x14ac:dyDescent="0.2">
      <c r="A634" s="127"/>
      <c r="B634" s="127"/>
      <c r="C634" s="48"/>
      <c r="D634" s="48"/>
      <c r="E634" s="48"/>
      <c r="F634" s="48"/>
    </row>
    <row r="635" spans="1:6" ht="11.25" customHeight="1" x14ac:dyDescent="0.2">
      <c r="A635" s="127"/>
      <c r="B635" s="127"/>
      <c r="C635" s="48"/>
      <c r="D635" s="48"/>
      <c r="E635" s="48"/>
      <c r="F635" s="48"/>
    </row>
    <row r="636" spans="1:6" ht="11.25" customHeight="1" x14ac:dyDescent="0.2">
      <c r="A636" s="127"/>
      <c r="B636" s="127"/>
      <c r="C636" s="48"/>
      <c r="D636" s="48"/>
      <c r="E636" s="48"/>
      <c r="F636" s="48"/>
    </row>
    <row r="637" spans="1:6" ht="11.25" customHeight="1" x14ac:dyDescent="0.2">
      <c r="A637" s="127"/>
      <c r="B637" s="127"/>
      <c r="C637" s="48"/>
      <c r="D637" s="48"/>
      <c r="E637" s="48"/>
      <c r="F637" s="48"/>
    </row>
    <row r="638" spans="1:6" ht="11.25" customHeight="1" x14ac:dyDescent="0.2">
      <c r="A638" s="127"/>
      <c r="B638" s="127"/>
      <c r="C638" s="48"/>
      <c r="D638" s="48"/>
      <c r="E638" s="48"/>
      <c r="F638" s="48"/>
    </row>
    <row r="639" spans="1:6" ht="11.25" customHeight="1" x14ac:dyDescent="0.2">
      <c r="A639" s="127"/>
      <c r="B639" s="127"/>
      <c r="C639" s="48"/>
      <c r="D639" s="48"/>
      <c r="E639" s="48"/>
      <c r="F639" s="48"/>
    </row>
    <row r="640" spans="1:6" ht="11.25" customHeight="1" x14ac:dyDescent="0.2">
      <c r="A640" s="127"/>
      <c r="B640" s="127"/>
      <c r="C640" s="48"/>
      <c r="D640" s="48"/>
      <c r="E640" s="48"/>
      <c r="F640" s="48"/>
    </row>
    <row r="641" spans="1:6" ht="11.25" customHeight="1" x14ac:dyDescent="0.2">
      <c r="A641" s="127"/>
      <c r="B641" s="127"/>
      <c r="C641" s="48"/>
      <c r="D641" s="48"/>
      <c r="E641" s="48"/>
      <c r="F641" s="48"/>
    </row>
    <row r="642" spans="1:6" ht="11.25" customHeight="1" x14ac:dyDescent="0.2">
      <c r="A642" s="127"/>
      <c r="B642" s="127"/>
      <c r="C642" s="48"/>
      <c r="D642" s="48"/>
      <c r="E642" s="48"/>
      <c r="F642" s="48"/>
    </row>
    <row r="643" spans="1:6" ht="11.25" customHeight="1" x14ac:dyDescent="0.2">
      <c r="A643" s="127"/>
      <c r="B643" s="127"/>
      <c r="C643" s="48"/>
      <c r="D643" s="48"/>
      <c r="E643" s="48"/>
      <c r="F643" s="48"/>
    </row>
    <row r="644" spans="1:6" ht="11.25" customHeight="1" x14ac:dyDescent="0.2">
      <c r="A644" s="127"/>
      <c r="B644" s="127"/>
      <c r="C644" s="48"/>
      <c r="D644" s="48"/>
      <c r="E644" s="48"/>
      <c r="F644" s="48"/>
    </row>
    <row r="645" spans="1:6" ht="11.25" customHeight="1" x14ac:dyDescent="0.2">
      <c r="A645" s="127"/>
      <c r="B645" s="127"/>
      <c r="C645" s="48"/>
      <c r="D645" s="48"/>
      <c r="E645" s="48"/>
      <c r="F645" s="48"/>
    </row>
    <row r="646" spans="1:6" ht="11.25" customHeight="1" x14ac:dyDescent="0.2">
      <c r="A646" s="127"/>
      <c r="B646" s="127"/>
      <c r="C646" s="48"/>
      <c r="D646" s="48"/>
      <c r="E646" s="48"/>
      <c r="F646" s="48"/>
    </row>
    <row r="647" spans="1:6" ht="11.25" customHeight="1" x14ac:dyDescent="0.2">
      <c r="A647" s="127"/>
      <c r="B647" s="127"/>
      <c r="C647" s="48"/>
      <c r="D647" s="48"/>
      <c r="E647" s="48"/>
      <c r="F647" s="48"/>
    </row>
    <row r="648" spans="1:6" ht="11.25" customHeight="1" x14ac:dyDescent="0.2">
      <c r="A648" s="127"/>
      <c r="B648" s="127"/>
      <c r="C648" s="48"/>
      <c r="D648" s="48"/>
      <c r="E648" s="48"/>
      <c r="F648" s="48"/>
    </row>
    <row r="649" spans="1:6" ht="11.25" customHeight="1" x14ac:dyDescent="0.2">
      <c r="A649" s="127"/>
      <c r="B649" s="127"/>
      <c r="C649" s="48"/>
      <c r="D649" s="48"/>
      <c r="E649" s="48"/>
      <c r="F649" s="48"/>
    </row>
    <row r="650" spans="1:6" ht="11.25" customHeight="1" x14ac:dyDescent="0.2">
      <c r="A650" s="127"/>
      <c r="B650" s="127"/>
      <c r="C650" s="48"/>
      <c r="D650" s="48"/>
      <c r="E650" s="48"/>
      <c r="F650" s="48"/>
    </row>
    <row r="651" spans="1:6" ht="11.25" customHeight="1" x14ac:dyDescent="0.2">
      <c r="A651" s="127"/>
      <c r="B651" s="127"/>
      <c r="C651" s="48"/>
      <c r="D651" s="48"/>
      <c r="E651" s="48"/>
      <c r="F651" s="48"/>
    </row>
    <row r="652" spans="1:6" ht="11.25" customHeight="1" x14ac:dyDescent="0.2">
      <c r="A652" s="127"/>
      <c r="B652" s="127"/>
      <c r="C652" s="48"/>
      <c r="D652" s="48"/>
      <c r="E652" s="48"/>
      <c r="F652" s="48"/>
    </row>
    <row r="653" spans="1:6" ht="11.25" customHeight="1" x14ac:dyDescent="0.2">
      <c r="A653" s="127"/>
      <c r="B653" s="127"/>
      <c r="C653" s="48"/>
      <c r="D653" s="48"/>
      <c r="E653" s="48"/>
      <c r="F653" s="48"/>
    </row>
    <row r="654" spans="1:6" ht="11.25" customHeight="1" x14ac:dyDescent="0.2">
      <c r="A654" s="127"/>
      <c r="B654" s="127"/>
      <c r="C654" s="48"/>
      <c r="D654" s="48"/>
      <c r="E654" s="48"/>
      <c r="F654" s="48"/>
    </row>
    <row r="655" spans="1:6" ht="11.25" customHeight="1" x14ac:dyDescent="0.2">
      <c r="A655" s="127"/>
      <c r="B655" s="127"/>
      <c r="C655" s="48"/>
      <c r="D655" s="48"/>
      <c r="E655" s="48"/>
      <c r="F655" s="48"/>
    </row>
    <row r="656" spans="1:6" ht="11.25" customHeight="1" x14ac:dyDescent="0.2">
      <c r="A656" s="127"/>
      <c r="B656" s="127"/>
      <c r="C656" s="48"/>
      <c r="D656" s="48"/>
      <c r="E656" s="48"/>
      <c r="F656" s="48"/>
    </row>
    <row r="657" spans="1:6" ht="11.25" customHeight="1" x14ac:dyDescent="0.2">
      <c r="A657" s="127"/>
      <c r="B657" s="127"/>
      <c r="C657" s="48"/>
      <c r="D657" s="48"/>
      <c r="E657" s="48"/>
      <c r="F657" s="48"/>
    </row>
    <row r="658" spans="1:6" ht="11.25" customHeight="1" x14ac:dyDescent="0.2">
      <c r="A658" s="127"/>
      <c r="B658" s="127"/>
      <c r="C658" s="48"/>
      <c r="D658" s="48"/>
      <c r="E658" s="48"/>
      <c r="F658" s="48"/>
    </row>
    <row r="659" spans="1:6" ht="11.25" customHeight="1" x14ac:dyDescent="0.2">
      <c r="A659" s="127"/>
      <c r="B659" s="127"/>
      <c r="C659" s="48"/>
      <c r="D659" s="48"/>
      <c r="E659" s="48"/>
      <c r="F659" s="48"/>
    </row>
    <row r="660" spans="1:6" ht="11.25" customHeight="1" x14ac:dyDescent="0.2">
      <c r="A660" s="127"/>
      <c r="B660" s="127"/>
      <c r="C660" s="48"/>
      <c r="D660" s="48"/>
      <c r="E660" s="48"/>
      <c r="F660" s="48"/>
    </row>
    <row r="661" spans="1:6" ht="11.25" customHeight="1" x14ac:dyDescent="0.2">
      <c r="A661" s="127"/>
      <c r="B661" s="127"/>
      <c r="C661" s="48"/>
      <c r="D661" s="48"/>
      <c r="E661" s="48"/>
      <c r="F661" s="48"/>
    </row>
    <row r="662" spans="1:6" ht="11.25" customHeight="1" x14ac:dyDescent="0.2">
      <c r="A662" s="127"/>
      <c r="B662" s="127"/>
      <c r="C662" s="48"/>
      <c r="D662" s="48"/>
      <c r="E662" s="48"/>
      <c r="F662" s="48"/>
    </row>
    <row r="663" spans="1:6" ht="11.25" customHeight="1" x14ac:dyDescent="0.2">
      <c r="A663" s="127"/>
      <c r="B663" s="127"/>
      <c r="C663" s="48"/>
      <c r="D663" s="48"/>
      <c r="E663" s="48"/>
      <c r="F663" s="48"/>
    </row>
    <row r="664" spans="1:6" ht="11.25" customHeight="1" x14ac:dyDescent="0.2">
      <c r="A664" s="127"/>
      <c r="B664" s="127"/>
      <c r="C664" s="48"/>
      <c r="D664" s="48"/>
      <c r="E664" s="48"/>
      <c r="F664" s="48"/>
    </row>
    <row r="665" spans="1:6" ht="11.25" customHeight="1" x14ac:dyDescent="0.2">
      <c r="A665" s="127"/>
      <c r="B665" s="127"/>
      <c r="C665" s="48"/>
      <c r="D665" s="48"/>
      <c r="E665" s="48"/>
      <c r="F665" s="48"/>
    </row>
    <row r="666" spans="1:6" ht="11.25" customHeight="1" x14ac:dyDescent="0.2">
      <c r="A666" s="127"/>
      <c r="B666" s="127"/>
      <c r="C666" s="48"/>
      <c r="D666" s="48"/>
      <c r="E666" s="48"/>
      <c r="F666" s="48"/>
    </row>
    <row r="667" spans="1:6" ht="11.25" customHeight="1" x14ac:dyDescent="0.2">
      <c r="A667" s="127"/>
      <c r="B667" s="127"/>
      <c r="C667" s="48"/>
      <c r="D667" s="48"/>
      <c r="E667" s="48"/>
      <c r="F667" s="48"/>
    </row>
    <row r="668" spans="1:6" ht="11.25" customHeight="1" x14ac:dyDescent="0.2">
      <c r="A668" s="127"/>
      <c r="B668" s="127"/>
      <c r="C668" s="48"/>
      <c r="D668" s="48"/>
      <c r="E668" s="48"/>
      <c r="F668" s="48"/>
    </row>
    <row r="669" spans="1:6" ht="11.25" customHeight="1" x14ac:dyDescent="0.2">
      <c r="A669" s="127"/>
      <c r="B669" s="127"/>
      <c r="C669" s="48"/>
      <c r="D669" s="48"/>
      <c r="E669" s="48"/>
      <c r="F669" s="48"/>
    </row>
    <row r="670" spans="1:6" ht="11.25" customHeight="1" x14ac:dyDescent="0.2">
      <c r="A670" s="127"/>
      <c r="B670" s="127"/>
      <c r="C670" s="48"/>
      <c r="D670" s="48"/>
      <c r="E670" s="48"/>
      <c r="F670" s="48"/>
    </row>
    <row r="671" spans="1:6" ht="11.25" customHeight="1" x14ac:dyDescent="0.2">
      <c r="A671" s="127"/>
      <c r="B671" s="127"/>
      <c r="C671" s="48"/>
      <c r="D671" s="48"/>
      <c r="E671" s="48"/>
      <c r="F671" s="48"/>
    </row>
    <row r="672" spans="1:6" ht="11.25" customHeight="1" x14ac:dyDescent="0.2">
      <c r="A672" s="127"/>
      <c r="B672" s="127"/>
      <c r="C672" s="48"/>
      <c r="D672" s="48"/>
      <c r="E672" s="48"/>
      <c r="F672" s="48"/>
    </row>
    <row r="673" spans="1:6" ht="11.25" customHeight="1" x14ac:dyDescent="0.2">
      <c r="A673" s="127"/>
      <c r="B673" s="127"/>
      <c r="C673" s="48"/>
      <c r="D673" s="48"/>
      <c r="E673" s="48"/>
      <c r="F673" s="48"/>
    </row>
    <row r="674" spans="1:6" ht="11.25" customHeight="1" x14ac:dyDescent="0.2">
      <c r="A674" s="127"/>
      <c r="B674" s="127"/>
      <c r="C674" s="48"/>
      <c r="D674" s="48"/>
      <c r="E674" s="48"/>
      <c r="F674" s="48"/>
    </row>
    <row r="675" spans="1:6" ht="11.25" customHeight="1" x14ac:dyDescent="0.2">
      <c r="A675" s="127"/>
      <c r="B675" s="127"/>
      <c r="C675" s="48"/>
      <c r="D675" s="48"/>
      <c r="E675" s="48"/>
      <c r="F675" s="48"/>
    </row>
    <row r="676" spans="1:6" ht="11.25" customHeight="1" x14ac:dyDescent="0.2">
      <c r="A676" s="127"/>
      <c r="B676" s="127"/>
      <c r="C676" s="48"/>
      <c r="D676" s="48"/>
      <c r="E676" s="48"/>
      <c r="F676" s="48"/>
    </row>
    <row r="677" spans="1:6" ht="11.25" customHeight="1" x14ac:dyDescent="0.2">
      <c r="A677" s="127"/>
      <c r="B677" s="127"/>
      <c r="C677" s="48"/>
      <c r="D677" s="48"/>
      <c r="E677" s="48"/>
      <c r="F677" s="48"/>
    </row>
    <row r="678" spans="1:6" ht="11.25" customHeight="1" x14ac:dyDescent="0.2">
      <c r="A678" s="127"/>
      <c r="B678" s="127"/>
      <c r="C678" s="48"/>
      <c r="D678" s="48"/>
      <c r="E678" s="48"/>
      <c r="F678" s="48"/>
    </row>
    <row r="679" spans="1:6" ht="11.25" customHeight="1" x14ac:dyDescent="0.2">
      <c r="A679" s="127"/>
      <c r="B679" s="127"/>
      <c r="C679" s="48"/>
      <c r="D679" s="48"/>
      <c r="E679" s="48"/>
      <c r="F679" s="48"/>
    </row>
    <row r="680" spans="1:6" ht="11.25" customHeight="1" x14ac:dyDescent="0.2">
      <c r="A680" s="127"/>
      <c r="B680" s="127"/>
      <c r="C680" s="48"/>
      <c r="D680" s="48"/>
      <c r="E680" s="48"/>
      <c r="F680" s="48"/>
    </row>
    <row r="681" spans="1:6" ht="11.25" customHeight="1" x14ac:dyDescent="0.2">
      <c r="A681" s="127"/>
      <c r="B681" s="127"/>
      <c r="C681" s="48"/>
      <c r="D681" s="48"/>
      <c r="E681" s="48"/>
      <c r="F681" s="48"/>
    </row>
    <row r="682" spans="1:6" ht="11.25" customHeight="1" x14ac:dyDescent="0.2">
      <c r="A682" s="127"/>
      <c r="B682" s="127"/>
      <c r="C682" s="48"/>
      <c r="D682" s="48"/>
      <c r="E682" s="48"/>
      <c r="F682" s="48"/>
    </row>
    <row r="683" spans="1:6" ht="11.25" customHeight="1" x14ac:dyDescent="0.2">
      <c r="A683" s="127"/>
      <c r="B683" s="127"/>
      <c r="C683" s="48"/>
      <c r="D683" s="48"/>
      <c r="E683" s="48"/>
      <c r="F683" s="48"/>
    </row>
    <row r="684" spans="1:6" ht="11.25" customHeight="1" x14ac:dyDescent="0.2">
      <c r="A684" s="127"/>
      <c r="B684" s="127"/>
      <c r="C684" s="48"/>
      <c r="D684" s="48"/>
      <c r="E684" s="48"/>
      <c r="F684" s="48"/>
    </row>
    <row r="685" spans="1:6" ht="11.25" customHeight="1" x14ac:dyDescent="0.2">
      <c r="A685" s="127"/>
      <c r="B685" s="127"/>
      <c r="C685" s="48"/>
      <c r="D685" s="48"/>
      <c r="E685" s="48"/>
      <c r="F685" s="48"/>
    </row>
    <row r="686" spans="1:6" ht="11.25" customHeight="1" x14ac:dyDescent="0.2">
      <c r="A686" s="127"/>
      <c r="B686" s="127"/>
      <c r="C686" s="48"/>
      <c r="D686" s="48"/>
      <c r="E686" s="48"/>
      <c r="F686" s="48"/>
    </row>
    <row r="687" spans="1:6" ht="11.25" customHeight="1" x14ac:dyDescent="0.2">
      <c r="A687" s="127"/>
      <c r="B687" s="127"/>
      <c r="C687" s="48"/>
      <c r="D687" s="48"/>
      <c r="E687" s="48"/>
      <c r="F687" s="48"/>
    </row>
    <row r="688" spans="1:6" ht="11.25" customHeight="1" x14ac:dyDescent="0.2">
      <c r="A688" s="127"/>
      <c r="B688" s="127"/>
      <c r="C688" s="48"/>
      <c r="D688" s="48"/>
      <c r="E688" s="48"/>
      <c r="F688" s="48"/>
    </row>
    <row r="689" spans="1:6" ht="11.25" customHeight="1" x14ac:dyDescent="0.2">
      <c r="A689" s="127"/>
      <c r="B689" s="127"/>
      <c r="C689" s="48"/>
      <c r="D689" s="48"/>
      <c r="E689" s="48"/>
      <c r="F689" s="48"/>
    </row>
    <row r="690" spans="1:6" ht="11.25" customHeight="1" x14ac:dyDescent="0.2">
      <c r="A690" s="127"/>
      <c r="B690" s="127"/>
      <c r="C690" s="48"/>
      <c r="D690" s="48"/>
      <c r="E690" s="48"/>
      <c r="F690" s="48"/>
    </row>
    <row r="691" spans="1:6" ht="11.25" customHeight="1" x14ac:dyDescent="0.2">
      <c r="A691" s="127"/>
      <c r="B691" s="127"/>
      <c r="C691" s="48"/>
      <c r="D691" s="48"/>
      <c r="E691" s="48"/>
      <c r="F691" s="48"/>
    </row>
    <row r="692" spans="1:6" ht="11.25" customHeight="1" x14ac:dyDescent="0.2">
      <c r="A692" s="127"/>
      <c r="B692" s="127"/>
      <c r="C692" s="48"/>
      <c r="D692" s="48"/>
      <c r="E692" s="48"/>
      <c r="F692" s="48"/>
    </row>
    <row r="693" spans="1:6" ht="11.25" customHeight="1" x14ac:dyDescent="0.2">
      <c r="A693" s="127"/>
      <c r="B693" s="127"/>
      <c r="C693" s="48"/>
      <c r="D693" s="48"/>
      <c r="E693" s="48"/>
      <c r="F693" s="48"/>
    </row>
    <row r="694" spans="1:6" ht="11.25" customHeight="1" x14ac:dyDescent="0.2">
      <c r="A694" s="127"/>
      <c r="B694" s="127"/>
      <c r="C694" s="48"/>
      <c r="D694" s="48"/>
      <c r="E694" s="48"/>
      <c r="F694" s="48"/>
    </row>
    <row r="695" spans="1:6" ht="11.25" customHeight="1" x14ac:dyDescent="0.2">
      <c r="A695" s="127"/>
      <c r="B695" s="127"/>
      <c r="C695" s="48"/>
      <c r="D695" s="48"/>
      <c r="E695" s="48"/>
      <c r="F695" s="48"/>
    </row>
    <row r="696" spans="1:6" ht="11.25" customHeight="1" x14ac:dyDescent="0.2">
      <c r="A696" s="127"/>
      <c r="B696" s="127"/>
      <c r="C696" s="48"/>
      <c r="D696" s="48"/>
      <c r="E696" s="48"/>
      <c r="F696" s="48"/>
    </row>
    <row r="697" spans="1:6" ht="11.25" customHeight="1" x14ac:dyDescent="0.2">
      <c r="A697" s="127"/>
      <c r="B697" s="127"/>
      <c r="C697" s="48"/>
      <c r="D697" s="48"/>
      <c r="E697" s="48"/>
      <c r="F697" s="48"/>
    </row>
    <row r="698" spans="1:6" ht="11.25" customHeight="1" x14ac:dyDescent="0.2">
      <c r="A698" s="127"/>
      <c r="B698" s="127"/>
      <c r="C698" s="48"/>
      <c r="D698" s="48"/>
      <c r="E698" s="48"/>
      <c r="F698" s="48"/>
    </row>
    <row r="699" spans="1:6" ht="11.25" customHeight="1" x14ac:dyDescent="0.2">
      <c r="A699" s="127"/>
      <c r="B699" s="127"/>
      <c r="C699" s="48"/>
      <c r="D699" s="48"/>
      <c r="E699" s="48"/>
      <c r="F699" s="48"/>
    </row>
    <row r="700" spans="1:6" ht="11.25" customHeight="1" x14ac:dyDescent="0.2">
      <c r="A700" s="127"/>
      <c r="B700" s="127"/>
      <c r="C700" s="48"/>
      <c r="D700" s="48"/>
      <c r="E700" s="48"/>
      <c r="F700" s="48"/>
    </row>
    <row r="701" spans="1:6" ht="11.25" customHeight="1" x14ac:dyDescent="0.2">
      <c r="A701" s="127"/>
      <c r="B701" s="127"/>
      <c r="C701" s="48"/>
      <c r="D701" s="48"/>
      <c r="E701" s="48"/>
      <c r="F701" s="48"/>
    </row>
    <row r="702" spans="1:6" ht="11.25" customHeight="1" x14ac:dyDescent="0.2">
      <c r="A702" s="127"/>
      <c r="B702" s="127"/>
      <c r="C702" s="48"/>
      <c r="D702" s="48"/>
      <c r="E702" s="48"/>
      <c r="F702" s="48"/>
    </row>
    <row r="703" spans="1:6" ht="11.25" customHeight="1" x14ac:dyDescent="0.2">
      <c r="A703" s="127"/>
      <c r="B703" s="127"/>
      <c r="C703" s="48"/>
      <c r="D703" s="48"/>
      <c r="E703" s="48"/>
      <c r="F703" s="48"/>
    </row>
    <row r="704" spans="1:6" ht="11.25" customHeight="1" x14ac:dyDescent="0.2">
      <c r="A704" s="127"/>
      <c r="B704" s="127"/>
      <c r="C704" s="48"/>
      <c r="D704" s="48"/>
      <c r="E704" s="48"/>
      <c r="F704" s="48"/>
    </row>
    <row r="705" spans="1:6" ht="11.25" customHeight="1" x14ac:dyDescent="0.2">
      <c r="A705" s="127"/>
      <c r="B705" s="127"/>
      <c r="C705" s="48"/>
      <c r="D705" s="48"/>
      <c r="E705" s="48"/>
      <c r="F705" s="48"/>
    </row>
    <row r="706" spans="1:6" ht="11.25" customHeight="1" x14ac:dyDescent="0.2">
      <c r="A706" s="127"/>
      <c r="B706" s="127"/>
      <c r="C706" s="48"/>
      <c r="D706" s="48"/>
      <c r="E706" s="48"/>
      <c r="F706" s="48"/>
    </row>
    <row r="707" spans="1:6" ht="11.25" customHeight="1" x14ac:dyDescent="0.2">
      <c r="A707" s="127"/>
      <c r="B707" s="127"/>
      <c r="C707" s="48"/>
      <c r="D707" s="48"/>
      <c r="E707" s="48"/>
      <c r="F707" s="48"/>
    </row>
    <row r="708" spans="1:6" ht="11.25" customHeight="1" x14ac:dyDescent="0.2">
      <c r="A708" s="127"/>
      <c r="B708" s="127"/>
      <c r="C708" s="48"/>
      <c r="D708" s="48"/>
      <c r="E708" s="48"/>
      <c r="F708" s="48"/>
    </row>
    <row r="709" spans="1:6" ht="11.25" customHeight="1" x14ac:dyDescent="0.2">
      <c r="A709" s="127"/>
      <c r="B709" s="127"/>
      <c r="C709" s="48"/>
      <c r="D709" s="48"/>
      <c r="E709" s="48"/>
      <c r="F709" s="48"/>
    </row>
    <row r="710" spans="1:6" ht="11.25" customHeight="1" x14ac:dyDescent="0.2">
      <c r="A710" s="127"/>
      <c r="B710" s="127"/>
      <c r="C710" s="48"/>
      <c r="D710" s="48"/>
      <c r="E710" s="48"/>
      <c r="F710" s="48"/>
    </row>
    <row r="711" spans="1:6" ht="11.25" customHeight="1" x14ac:dyDescent="0.2">
      <c r="A711" s="127"/>
      <c r="B711" s="127"/>
      <c r="C711" s="48"/>
      <c r="D711" s="48"/>
      <c r="E711" s="48"/>
      <c r="F711" s="48"/>
    </row>
    <row r="712" spans="1:6" ht="11.25" customHeight="1" x14ac:dyDescent="0.2">
      <c r="A712" s="127"/>
      <c r="B712" s="127"/>
      <c r="C712" s="48"/>
      <c r="D712" s="48"/>
      <c r="E712" s="48"/>
      <c r="F712" s="48"/>
    </row>
    <row r="713" spans="1:6" ht="11.25" customHeight="1" x14ac:dyDescent="0.2">
      <c r="A713" s="127"/>
      <c r="B713" s="127"/>
      <c r="C713" s="48"/>
      <c r="D713" s="48"/>
      <c r="E713" s="48"/>
      <c r="F713" s="48"/>
    </row>
    <row r="714" spans="1:6" ht="11.25" customHeight="1" x14ac:dyDescent="0.2">
      <c r="A714" s="127"/>
      <c r="B714" s="127"/>
      <c r="C714" s="48"/>
      <c r="D714" s="48"/>
      <c r="E714" s="48"/>
      <c r="F714" s="48"/>
    </row>
    <row r="715" spans="1:6" ht="11.25" customHeight="1" x14ac:dyDescent="0.2">
      <c r="A715" s="127"/>
      <c r="B715" s="127"/>
      <c r="C715" s="48"/>
      <c r="D715" s="48"/>
      <c r="E715" s="48"/>
      <c r="F715" s="48"/>
    </row>
    <row r="716" spans="1:6" ht="11.25" customHeight="1" x14ac:dyDescent="0.2">
      <c r="A716" s="127"/>
      <c r="B716" s="127"/>
      <c r="C716" s="48"/>
      <c r="D716" s="48"/>
      <c r="E716" s="48"/>
      <c r="F716" s="48"/>
    </row>
    <row r="717" spans="1:6" ht="11.25" customHeight="1" x14ac:dyDescent="0.2">
      <c r="A717" s="127"/>
      <c r="B717" s="127"/>
      <c r="C717" s="48"/>
      <c r="D717" s="48"/>
      <c r="E717" s="48"/>
      <c r="F717" s="48"/>
    </row>
    <row r="718" spans="1:6" ht="11.25" customHeight="1" x14ac:dyDescent="0.2">
      <c r="A718" s="127"/>
      <c r="B718" s="127"/>
      <c r="C718" s="48"/>
      <c r="D718" s="48"/>
      <c r="E718" s="48"/>
      <c r="F718" s="48"/>
    </row>
    <row r="719" spans="1:6" ht="11.25" customHeight="1" x14ac:dyDescent="0.2">
      <c r="A719" s="127"/>
      <c r="B719" s="127"/>
      <c r="C719" s="48"/>
      <c r="D719" s="48"/>
      <c r="E719" s="48"/>
      <c r="F719" s="48"/>
    </row>
    <row r="720" spans="1:6" ht="11.25" customHeight="1" x14ac:dyDescent="0.2">
      <c r="A720" s="127"/>
      <c r="B720" s="127"/>
      <c r="C720" s="48"/>
      <c r="D720" s="48"/>
      <c r="E720" s="48"/>
      <c r="F720" s="48"/>
    </row>
    <row r="721" spans="1:6" ht="11.25" customHeight="1" x14ac:dyDescent="0.2">
      <c r="A721" s="127"/>
      <c r="B721" s="127"/>
      <c r="C721" s="48"/>
      <c r="D721" s="48"/>
      <c r="E721" s="48"/>
      <c r="F721" s="48"/>
    </row>
    <row r="722" spans="1:6" ht="11.25" customHeight="1" x14ac:dyDescent="0.2">
      <c r="A722" s="127"/>
      <c r="B722" s="127"/>
      <c r="C722" s="48"/>
      <c r="D722" s="48"/>
      <c r="E722" s="48"/>
      <c r="F722" s="48"/>
    </row>
    <row r="723" spans="1:6" ht="11.25" customHeight="1" x14ac:dyDescent="0.2">
      <c r="A723" s="127"/>
      <c r="B723" s="127"/>
      <c r="C723" s="48"/>
      <c r="D723" s="48"/>
      <c r="E723" s="48"/>
      <c r="F723" s="48"/>
    </row>
    <row r="724" spans="1:6" ht="11.25" customHeight="1" x14ac:dyDescent="0.2">
      <c r="A724" s="127"/>
      <c r="B724" s="127"/>
      <c r="C724" s="48"/>
      <c r="D724" s="48"/>
      <c r="E724" s="48"/>
      <c r="F724" s="48"/>
    </row>
    <row r="725" spans="1:6" ht="11.25" customHeight="1" x14ac:dyDescent="0.2">
      <c r="A725" s="127"/>
      <c r="B725" s="127"/>
      <c r="C725" s="48"/>
      <c r="D725" s="48"/>
      <c r="E725" s="48"/>
      <c r="F725" s="48"/>
    </row>
    <row r="726" spans="1:6" ht="11.25" customHeight="1" x14ac:dyDescent="0.2">
      <c r="A726" s="127"/>
      <c r="B726" s="127"/>
      <c r="C726" s="48"/>
      <c r="D726" s="48"/>
      <c r="E726" s="48"/>
      <c r="F726" s="48"/>
    </row>
    <row r="727" spans="1:6" ht="11.25" customHeight="1" x14ac:dyDescent="0.2">
      <c r="A727" s="127"/>
      <c r="B727" s="127"/>
      <c r="C727" s="48"/>
      <c r="D727" s="48"/>
      <c r="E727" s="48"/>
      <c r="F727" s="48"/>
    </row>
    <row r="728" spans="1:6" ht="11.25" customHeight="1" x14ac:dyDescent="0.2">
      <c r="A728" s="127"/>
      <c r="B728" s="127"/>
      <c r="C728" s="48"/>
      <c r="D728" s="48"/>
      <c r="E728" s="48"/>
      <c r="F728" s="48"/>
    </row>
    <row r="729" spans="1:6" ht="11.25" customHeight="1" x14ac:dyDescent="0.2">
      <c r="A729" s="127"/>
      <c r="B729" s="127"/>
      <c r="C729" s="48"/>
      <c r="D729" s="48"/>
      <c r="E729" s="48"/>
      <c r="F729" s="48"/>
    </row>
    <row r="730" spans="1:6" ht="11.25" customHeight="1" x14ac:dyDescent="0.2">
      <c r="A730" s="127"/>
      <c r="B730" s="127"/>
      <c r="C730" s="48"/>
      <c r="D730" s="48"/>
      <c r="E730" s="48"/>
      <c r="F730" s="48"/>
    </row>
    <row r="731" spans="1:6" ht="11.25" customHeight="1" x14ac:dyDescent="0.2">
      <c r="A731" s="127"/>
      <c r="B731" s="127"/>
      <c r="C731" s="48"/>
      <c r="D731" s="48"/>
      <c r="E731" s="48"/>
      <c r="F731" s="48"/>
    </row>
    <row r="732" spans="1:6" ht="11.25" customHeight="1" x14ac:dyDescent="0.2">
      <c r="A732" s="127"/>
      <c r="B732" s="127"/>
      <c r="C732" s="48"/>
      <c r="D732" s="48"/>
      <c r="E732" s="48"/>
      <c r="F732" s="48"/>
    </row>
    <row r="733" spans="1:6" ht="11.25" customHeight="1" x14ac:dyDescent="0.2">
      <c r="A733" s="127"/>
      <c r="B733" s="127"/>
      <c r="C733" s="48"/>
      <c r="D733" s="48"/>
      <c r="E733" s="48"/>
      <c r="F733" s="48"/>
    </row>
    <row r="734" spans="1:6" ht="11.25" customHeight="1" x14ac:dyDescent="0.2">
      <c r="A734" s="127"/>
      <c r="B734" s="127"/>
      <c r="C734" s="48"/>
      <c r="D734" s="48"/>
      <c r="E734" s="48"/>
      <c r="F734" s="48"/>
    </row>
    <row r="735" spans="1:6" ht="11.25" customHeight="1" x14ac:dyDescent="0.2">
      <c r="A735" s="127"/>
      <c r="B735" s="127"/>
      <c r="C735" s="48"/>
      <c r="D735" s="48"/>
      <c r="E735" s="48"/>
      <c r="F735" s="48"/>
    </row>
    <row r="736" spans="1:6" ht="11.25" customHeight="1" x14ac:dyDescent="0.2">
      <c r="A736" s="127"/>
      <c r="B736" s="127"/>
      <c r="C736" s="48"/>
      <c r="D736" s="48"/>
      <c r="E736" s="48"/>
      <c r="F736" s="48"/>
    </row>
    <row r="737" spans="1:6" ht="11.25" customHeight="1" x14ac:dyDescent="0.2">
      <c r="A737" s="127"/>
      <c r="B737" s="127"/>
      <c r="C737" s="48"/>
      <c r="D737" s="48"/>
      <c r="E737" s="48"/>
      <c r="F737" s="48"/>
    </row>
    <row r="738" spans="1:6" ht="11.25" customHeight="1" x14ac:dyDescent="0.2">
      <c r="A738" s="127"/>
      <c r="B738" s="127"/>
      <c r="C738" s="48"/>
      <c r="D738" s="48"/>
      <c r="E738" s="48"/>
      <c r="F738" s="48"/>
    </row>
    <row r="739" spans="1:6" ht="11.25" customHeight="1" x14ac:dyDescent="0.2">
      <c r="A739" s="127"/>
      <c r="B739" s="127"/>
      <c r="C739" s="48"/>
      <c r="D739" s="48"/>
      <c r="E739" s="48"/>
      <c r="F739" s="48"/>
    </row>
    <row r="740" spans="1:6" ht="11.25" customHeight="1" x14ac:dyDescent="0.2">
      <c r="A740" s="127"/>
      <c r="B740" s="127"/>
      <c r="C740" s="48"/>
      <c r="D740" s="48"/>
      <c r="E740" s="48"/>
      <c r="F740" s="48"/>
    </row>
    <row r="741" spans="1:6" ht="11.25" customHeight="1" x14ac:dyDescent="0.2">
      <c r="A741" s="127"/>
      <c r="B741" s="127"/>
      <c r="C741" s="48"/>
      <c r="D741" s="48"/>
      <c r="E741" s="48"/>
      <c r="F741" s="48"/>
    </row>
    <row r="742" spans="1:6" ht="11.25" customHeight="1" x14ac:dyDescent="0.2">
      <c r="A742" s="127"/>
      <c r="B742" s="127"/>
      <c r="C742" s="48"/>
      <c r="D742" s="48"/>
      <c r="E742" s="48"/>
      <c r="F742" s="48"/>
    </row>
    <row r="743" spans="1:6" ht="11.25" customHeight="1" x14ac:dyDescent="0.2">
      <c r="A743" s="127"/>
      <c r="B743" s="127"/>
      <c r="C743" s="48"/>
      <c r="D743" s="48"/>
      <c r="E743" s="48"/>
      <c r="F743" s="48"/>
    </row>
    <row r="744" spans="1:6" ht="11.25" customHeight="1" x14ac:dyDescent="0.2">
      <c r="A744" s="127"/>
      <c r="B744" s="127"/>
      <c r="C744" s="48"/>
      <c r="D744" s="48"/>
      <c r="E744" s="48"/>
      <c r="F744" s="48"/>
    </row>
    <row r="745" spans="1:6" ht="11.25" customHeight="1" x14ac:dyDescent="0.2">
      <c r="A745" s="127"/>
      <c r="B745" s="127"/>
      <c r="C745" s="48"/>
      <c r="D745" s="48"/>
      <c r="E745" s="48"/>
      <c r="F745" s="48"/>
    </row>
    <row r="746" spans="1:6" ht="11.25" customHeight="1" x14ac:dyDescent="0.2">
      <c r="A746" s="127"/>
      <c r="B746" s="127"/>
      <c r="C746" s="48"/>
      <c r="D746" s="48"/>
      <c r="E746" s="48"/>
      <c r="F746" s="48"/>
    </row>
    <row r="747" spans="1:6" ht="11.25" customHeight="1" x14ac:dyDescent="0.2">
      <c r="A747" s="127"/>
      <c r="B747" s="127"/>
      <c r="C747" s="48"/>
      <c r="D747" s="48"/>
      <c r="E747" s="48"/>
      <c r="F747" s="48"/>
    </row>
    <row r="748" spans="1:6" ht="11.25" customHeight="1" x14ac:dyDescent="0.2">
      <c r="A748" s="127"/>
      <c r="B748" s="127"/>
      <c r="C748" s="48"/>
      <c r="D748" s="48"/>
      <c r="E748" s="48"/>
      <c r="F748" s="48"/>
    </row>
    <row r="749" spans="1:6" ht="11.25" customHeight="1" x14ac:dyDescent="0.2">
      <c r="A749" s="127"/>
      <c r="B749" s="127"/>
      <c r="C749" s="48"/>
      <c r="D749" s="48"/>
      <c r="E749" s="48"/>
      <c r="F749" s="48"/>
    </row>
    <row r="750" spans="1:6" ht="11.25" customHeight="1" x14ac:dyDescent="0.2">
      <c r="A750" s="127"/>
      <c r="B750" s="127"/>
      <c r="C750" s="48"/>
      <c r="D750" s="48"/>
      <c r="E750" s="48"/>
      <c r="F750" s="48"/>
    </row>
    <row r="751" spans="1:6" ht="11.25" customHeight="1" x14ac:dyDescent="0.2">
      <c r="A751" s="127"/>
      <c r="B751" s="127"/>
      <c r="C751" s="48"/>
      <c r="D751" s="48"/>
      <c r="E751" s="48"/>
      <c r="F751" s="48"/>
    </row>
    <row r="752" spans="1:6" ht="11.25" customHeight="1" x14ac:dyDescent="0.2">
      <c r="A752" s="127"/>
      <c r="B752" s="127"/>
      <c r="C752" s="48"/>
      <c r="D752" s="48"/>
      <c r="E752" s="48"/>
      <c r="F752" s="48"/>
    </row>
    <row r="753" spans="1:6" ht="11.25" customHeight="1" x14ac:dyDescent="0.2">
      <c r="A753" s="127"/>
      <c r="B753" s="127"/>
      <c r="C753" s="48"/>
      <c r="D753" s="48"/>
      <c r="E753" s="48"/>
      <c r="F753" s="48"/>
    </row>
    <row r="754" spans="1:6" ht="11.25" customHeight="1" x14ac:dyDescent="0.2">
      <c r="A754" s="127"/>
      <c r="B754" s="127"/>
      <c r="C754" s="48"/>
      <c r="D754" s="48"/>
      <c r="E754" s="48"/>
      <c r="F754" s="48"/>
    </row>
    <row r="755" spans="1:6" ht="11.25" customHeight="1" x14ac:dyDescent="0.2">
      <c r="A755" s="127"/>
      <c r="B755" s="127"/>
      <c r="C755" s="48"/>
      <c r="D755" s="48"/>
      <c r="E755" s="48"/>
      <c r="F755" s="48"/>
    </row>
    <row r="756" spans="1:6" ht="11.25" customHeight="1" x14ac:dyDescent="0.2">
      <c r="A756" s="127"/>
      <c r="B756" s="127"/>
      <c r="C756" s="48"/>
      <c r="D756" s="48"/>
      <c r="E756" s="48"/>
      <c r="F756" s="48"/>
    </row>
    <row r="757" spans="1:6" ht="11.25" customHeight="1" x14ac:dyDescent="0.2">
      <c r="A757" s="127"/>
      <c r="B757" s="127"/>
      <c r="C757" s="48"/>
      <c r="D757" s="48"/>
      <c r="E757" s="48"/>
      <c r="F757" s="48"/>
    </row>
    <row r="758" spans="1:6" ht="11.25" customHeight="1" x14ac:dyDescent="0.2">
      <c r="A758" s="127"/>
      <c r="B758" s="127"/>
      <c r="C758" s="48"/>
      <c r="D758" s="48"/>
      <c r="E758" s="48"/>
      <c r="F758" s="48"/>
    </row>
    <row r="759" spans="1:6" ht="11.25" customHeight="1" x14ac:dyDescent="0.2">
      <c r="A759" s="127"/>
      <c r="B759" s="127"/>
      <c r="C759" s="48"/>
      <c r="D759" s="48"/>
      <c r="E759" s="48"/>
      <c r="F759" s="48"/>
    </row>
    <row r="760" spans="1:6" ht="11.25" customHeight="1" x14ac:dyDescent="0.2">
      <c r="A760" s="127"/>
      <c r="B760" s="127"/>
      <c r="C760" s="48"/>
      <c r="D760" s="48"/>
      <c r="E760" s="48"/>
      <c r="F760" s="48"/>
    </row>
    <row r="761" spans="1:6" ht="11.25" customHeight="1" x14ac:dyDescent="0.2">
      <c r="A761" s="127"/>
      <c r="B761" s="127"/>
      <c r="C761" s="48"/>
      <c r="D761" s="48"/>
      <c r="E761" s="48"/>
      <c r="F761" s="48"/>
    </row>
    <row r="762" spans="1:6" ht="11.25" customHeight="1" x14ac:dyDescent="0.2">
      <c r="A762" s="127"/>
      <c r="B762" s="127"/>
      <c r="C762" s="48"/>
      <c r="D762" s="48"/>
      <c r="E762" s="48"/>
      <c r="F762" s="48"/>
    </row>
    <row r="763" spans="1:6" ht="11.25" customHeight="1" x14ac:dyDescent="0.2">
      <c r="A763" s="127"/>
      <c r="B763" s="127"/>
      <c r="C763" s="48"/>
      <c r="D763" s="48"/>
      <c r="E763" s="48"/>
      <c r="F763" s="48"/>
    </row>
    <row r="764" spans="1:6" ht="11.25" customHeight="1" x14ac:dyDescent="0.2">
      <c r="A764" s="127"/>
      <c r="B764" s="127"/>
      <c r="C764" s="48"/>
      <c r="D764" s="48"/>
      <c r="E764" s="48"/>
      <c r="F764" s="48"/>
    </row>
    <row r="765" spans="1:6" ht="11.25" customHeight="1" x14ac:dyDescent="0.2">
      <c r="A765" s="127"/>
      <c r="B765" s="127"/>
      <c r="C765" s="48"/>
      <c r="D765" s="48"/>
      <c r="E765" s="48"/>
      <c r="F765" s="48"/>
    </row>
    <row r="766" spans="1:6" ht="11.25" customHeight="1" x14ac:dyDescent="0.2">
      <c r="A766" s="127"/>
      <c r="B766" s="127"/>
      <c r="C766" s="48"/>
      <c r="D766" s="48"/>
      <c r="E766" s="48"/>
      <c r="F766" s="48"/>
    </row>
    <row r="767" spans="1:6" ht="11.25" customHeight="1" x14ac:dyDescent="0.2">
      <c r="A767" s="127"/>
      <c r="B767" s="127"/>
      <c r="C767" s="48"/>
      <c r="D767" s="48"/>
      <c r="E767" s="48"/>
      <c r="F767" s="48"/>
    </row>
    <row r="768" spans="1:6" ht="11.25" customHeight="1" x14ac:dyDescent="0.2">
      <c r="A768" s="127"/>
      <c r="B768" s="127"/>
      <c r="C768" s="48"/>
      <c r="D768" s="48"/>
      <c r="E768" s="48"/>
      <c r="F768" s="48"/>
    </row>
    <row r="769" spans="1:6" ht="11.25" customHeight="1" x14ac:dyDescent="0.2">
      <c r="A769" s="127"/>
      <c r="B769" s="127"/>
      <c r="C769" s="48"/>
      <c r="D769" s="48"/>
      <c r="E769" s="48"/>
      <c r="F769" s="48"/>
    </row>
    <row r="770" spans="1:6" ht="11.25" customHeight="1" x14ac:dyDescent="0.2">
      <c r="A770" s="127"/>
      <c r="B770" s="127"/>
      <c r="C770" s="48"/>
      <c r="D770" s="48"/>
      <c r="E770" s="48"/>
      <c r="F770" s="48"/>
    </row>
    <row r="771" spans="1:6" ht="11.25" customHeight="1" x14ac:dyDescent="0.2">
      <c r="A771" s="127"/>
      <c r="B771" s="127"/>
      <c r="C771" s="48"/>
      <c r="D771" s="48"/>
      <c r="E771" s="48"/>
      <c r="F771" s="48"/>
    </row>
    <row r="772" spans="1:6" ht="11.25" customHeight="1" x14ac:dyDescent="0.2">
      <c r="A772" s="127"/>
      <c r="B772" s="127"/>
      <c r="C772" s="48"/>
      <c r="D772" s="48"/>
      <c r="E772" s="48"/>
      <c r="F772" s="48"/>
    </row>
    <row r="773" spans="1:6" ht="11.25" customHeight="1" x14ac:dyDescent="0.2">
      <c r="A773" s="127"/>
      <c r="B773" s="127"/>
      <c r="C773" s="48"/>
      <c r="D773" s="48"/>
      <c r="E773" s="48"/>
      <c r="F773" s="48"/>
    </row>
    <row r="774" spans="1:6" ht="11.25" customHeight="1" x14ac:dyDescent="0.2">
      <c r="A774" s="127"/>
      <c r="B774" s="127"/>
      <c r="C774" s="48"/>
      <c r="D774" s="48"/>
      <c r="E774" s="48"/>
      <c r="F774" s="48"/>
    </row>
    <row r="775" spans="1:6" ht="11.25" customHeight="1" x14ac:dyDescent="0.2">
      <c r="A775" s="127"/>
      <c r="B775" s="127"/>
      <c r="C775" s="48"/>
      <c r="D775" s="48"/>
      <c r="E775" s="48"/>
      <c r="F775" s="48"/>
    </row>
    <row r="776" spans="1:6" ht="11.25" customHeight="1" x14ac:dyDescent="0.2">
      <c r="A776" s="127"/>
      <c r="B776" s="127"/>
      <c r="C776" s="48"/>
      <c r="D776" s="48"/>
      <c r="E776" s="48"/>
      <c r="F776" s="48"/>
    </row>
    <row r="777" spans="1:6" ht="11.25" customHeight="1" x14ac:dyDescent="0.2">
      <c r="A777" s="127"/>
      <c r="B777" s="127"/>
      <c r="C777" s="48"/>
      <c r="D777" s="48"/>
      <c r="E777" s="48"/>
      <c r="F777" s="48"/>
    </row>
    <row r="778" spans="1:6" ht="11.25" customHeight="1" x14ac:dyDescent="0.2">
      <c r="A778" s="127"/>
      <c r="B778" s="127"/>
      <c r="C778" s="48"/>
      <c r="D778" s="48"/>
      <c r="E778" s="48"/>
      <c r="F778" s="48"/>
    </row>
    <row r="779" spans="1:6" ht="11.25" customHeight="1" x14ac:dyDescent="0.2">
      <c r="A779" s="127"/>
      <c r="B779" s="127"/>
      <c r="C779" s="48"/>
      <c r="D779" s="48"/>
      <c r="E779" s="48"/>
      <c r="F779" s="48"/>
    </row>
    <row r="780" spans="1:6" ht="11.25" customHeight="1" x14ac:dyDescent="0.2">
      <c r="A780" s="127"/>
      <c r="B780" s="127"/>
      <c r="C780" s="48"/>
      <c r="D780" s="48"/>
      <c r="E780" s="48"/>
      <c r="F780" s="48"/>
    </row>
    <row r="781" spans="1:6" ht="11.25" customHeight="1" x14ac:dyDescent="0.2">
      <c r="A781" s="127"/>
      <c r="B781" s="127"/>
      <c r="C781" s="48"/>
      <c r="D781" s="48"/>
      <c r="E781" s="48"/>
      <c r="F781" s="48"/>
    </row>
    <row r="782" spans="1:6" ht="11.25" customHeight="1" x14ac:dyDescent="0.2">
      <c r="A782" s="127"/>
      <c r="B782" s="127"/>
      <c r="C782" s="48"/>
      <c r="D782" s="48"/>
      <c r="E782" s="48"/>
      <c r="F782" s="48"/>
    </row>
    <row r="783" spans="1:6" ht="11.25" customHeight="1" x14ac:dyDescent="0.2">
      <c r="A783" s="127"/>
      <c r="B783" s="127"/>
      <c r="C783" s="48"/>
      <c r="D783" s="48"/>
      <c r="E783" s="48"/>
      <c r="F783" s="48"/>
    </row>
    <row r="784" spans="1:6" ht="11.25" customHeight="1" x14ac:dyDescent="0.2">
      <c r="A784" s="127"/>
      <c r="B784" s="127"/>
      <c r="C784" s="48"/>
      <c r="D784" s="48"/>
      <c r="E784" s="48"/>
      <c r="F784" s="48"/>
    </row>
    <row r="785" spans="1:6" ht="11.25" customHeight="1" x14ac:dyDescent="0.2">
      <c r="A785" s="127"/>
      <c r="B785" s="127"/>
      <c r="C785" s="48"/>
      <c r="D785" s="48"/>
      <c r="E785" s="48"/>
      <c r="F785" s="48"/>
    </row>
    <row r="786" spans="1:6" ht="11.25" customHeight="1" x14ac:dyDescent="0.2">
      <c r="A786" s="127"/>
      <c r="B786" s="127"/>
      <c r="C786" s="48"/>
      <c r="D786" s="48"/>
      <c r="E786" s="48"/>
      <c r="F786" s="48"/>
    </row>
    <row r="787" spans="1:6" ht="11.25" customHeight="1" x14ac:dyDescent="0.2">
      <c r="A787" s="127"/>
      <c r="B787" s="127"/>
      <c r="C787" s="48"/>
      <c r="D787" s="48"/>
      <c r="E787" s="48"/>
      <c r="F787" s="48"/>
    </row>
    <row r="788" spans="1:6" ht="11.25" customHeight="1" x14ac:dyDescent="0.2">
      <c r="A788" s="127"/>
      <c r="B788" s="127"/>
      <c r="C788" s="48"/>
      <c r="D788" s="48"/>
      <c r="E788" s="48"/>
      <c r="F788" s="48"/>
    </row>
    <row r="789" spans="1:6" ht="11.25" customHeight="1" x14ac:dyDescent="0.2">
      <c r="A789" s="127"/>
      <c r="B789" s="127"/>
      <c r="C789" s="48"/>
      <c r="D789" s="48"/>
      <c r="E789" s="48"/>
      <c r="F789" s="48"/>
    </row>
    <row r="790" spans="1:6" ht="11.25" customHeight="1" x14ac:dyDescent="0.2">
      <c r="A790" s="127"/>
      <c r="B790" s="127"/>
      <c r="C790" s="48"/>
      <c r="D790" s="48"/>
      <c r="E790" s="48"/>
      <c r="F790" s="48"/>
    </row>
    <row r="791" spans="1:6" ht="11.25" customHeight="1" x14ac:dyDescent="0.2">
      <c r="A791" s="127"/>
      <c r="B791" s="127"/>
      <c r="C791" s="48"/>
      <c r="D791" s="48"/>
      <c r="E791" s="48"/>
      <c r="F791" s="48"/>
    </row>
    <row r="792" spans="1:6" ht="11.25" customHeight="1" x14ac:dyDescent="0.2">
      <c r="A792" s="127"/>
      <c r="B792" s="127"/>
      <c r="C792" s="48"/>
      <c r="D792" s="48"/>
      <c r="E792" s="48"/>
      <c r="F792" s="48"/>
    </row>
    <row r="793" spans="1:6" ht="11.25" customHeight="1" x14ac:dyDescent="0.2">
      <c r="A793" s="127"/>
      <c r="B793" s="127"/>
      <c r="C793" s="48"/>
      <c r="D793" s="48"/>
      <c r="E793" s="48"/>
      <c r="F793" s="48"/>
    </row>
    <row r="794" spans="1:6" ht="11.25" customHeight="1" x14ac:dyDescent="0.2">
      <c r="A794" s="127"/>
      <c r="B794" s="127"/>
      <c r="C794" s="48"/>
      <c r="D794" s="48"/>
      <c r="E794" s="48"/>
      <c r="F794" s="48"/>
    </row>
    <row r="795" spans="1:6" ht="11.25" customHeight="1" x14ac:dyDescent="0.2">
      <c r="A795" s="127"/>
      <c r="B795" s="127"/>
      <c r="C795" s="48"/>
      <c r="D795" s="48"/>
      <c r="E795" s="48"/>
      <c r="F795" s="48"/>
    </row>
    <row r="796" spans="1:6" ht="11.25" customHeight="1" x14ac:dyDescent="0.2">
      <c r="A796" s="127"/>
      <c r="B796" s="127"/>
      <c r="C796" s="48"/>
      <c r="D796" s="48"/>
      <c r="E796" s="48"/>
      <c r="F796" s="48"/>
    </row>
    <row r="797" spans="1:6" ht="11.25" customHeight="1" x14ac:dyDescent="0.2">
      <c r="A797" s="127"/>
      <c r="B797" s="127"/>
      <c r="C797" s="48"/>
      <c r="D797" s="48"/>
      <c r="E797" s="48"/>
      <c r="F797" s="48"/>
    </row>
    <row r="798" spans="1:6" ht="11.25" customHeight="1" x14ac:dyDescent="0.2">
      <c r="A798" s="127"/>
      <c r="B798" s="127"/>
      <c r="C798" s="48"/>
      <c r="D798" s="48"/>
      <c r="E798" s="48"/>
      <c r="F798" s="48"/>
    </row>
    <row r="799" spans="1:6" ht="11.25" customHeight="1" x14ac:dyDescent="0.2">
      <c r="A799" s="127"/>
      <c r="B799" s="127"/>
      <c r="C799" s="48"/>
      <c r="D799" s="48"/>
      <c r="E799" s="48"/>
      <c r="F799" s="48"/>
    </row>
    <row r="800" spans="1:6" ht="11.25" customHeight="1" x14ac:dyDescent="0.2">
      <c r="A800" s="127"/>
      <c r="B800" s="127"/>
      <c r="C800" s="48"/>
      <c r="D800" s="48"/>
      <c r="E800" s="48"/>
      <c r="F800" s="48"/>
    </row>
    <row r="801" spans="1:6" ht="11.25" customHeight="1" x14ac:dyDescent="0.2">
      <c r="A801" s="127"/>
      <c r="B801" s="127"/>
      <c r="C801" s="48"/>
      <c r="D801" s="48"/>
      <c r="E801" s="48"/>
      <c r="F801" s="48"/>
    </row>
    <row r="802" spans="1:6" ht="11.25" customHeight="1" x14ac:dyDescent="0.2">
      <c r="A802" s="127"/>
      <c r="B802" s="127"/>
      <c r="C802" s="48"/>
      <c r="D802" s="48"/>
      <c r="E802" s="48"/>
      <c r="F802" s="48"/>
    </row>
    <row r="803" spans="1:6" ht="11.25" customHeight="1" x14ac:dyDescent="0.2">
      <c r="A803" s="127"/>
      <c r="B803" s="127"/>
      <c r="C803" s="48"/>
      <c r="D803" s="48"/>
      <c r="E803" s="48"/>
      <c r="F803" s="48"/>
    </row>
    <row r="804" spans="1:6" ht="11.25" customHeight="1" x14ac:dyDescent="0.2">
      <c r="A804" s="127"/>
      <c r="B804" s="127"/>
      <c r="C804" s="48"/>
      <c r="D804" s="48"/>
      <c r="E804" s="48"/>
      <c r="F804" s="48"/>
    </row>
    <row r="805" spans="1:6" ht="11.25" customHeight="1" x14ac:dyDescent="0.2">
      <c r="A805" s="127"/>
      <c r="B805" s="127"/>
      <c r="C805" s="48"/>
      <c r="D805" s="48"/>
      <c r="E805" s="48"/>
      <c r="F805" s="48"/>
    </row>
    <row r="806" spans="1:6" ht="11.25" customHeight="1" x14ac:dyDescent="0.2">
      <c r="A806" s="127"/>
      <c r="B806" s="127"/>
      <c r="C806" s="48"/>
      <c r="D806" s="48"/>
      <c r="E806" s="48"/>
      <c r="F806" s="48"/>
    </row>
    <row r="807" spans="1:6" ht="11.25" customHeight="1" x14ac:dyDescent="0.2">
      <c r="A807" s="127"/>
      <c r="B807" s="127"/>
      <c r="C807" s="48"/>
      <c r="D807" s="48"/>
      <c r="E807" s="48"/>
      <c r="F807" s="48"/>
    </row>
    <row r="808" spans="1:6" ht="11.25" customHeight="1" x14ac:dyDescent="0.2">
      <c r="A808" s="127"/>
      <c r="B808" s="127"/>
      <c r="C808" s="48"/>
      <c r="D808" s="48"/>
      <c r="E808" s="48"/>
      <c r="F808" s="48"/>
    </row>
    <row r="809" spans="1:6" ht="11.25" customHeight="1" x14ac:dyDescent="0.2">
      <c r="A809" s="127"/>
      <c r="B809" s="127"/>
      <c r="C809" s="48"/>
      <c r="D809" s="48"/>
      <c r="E809" s="48"/>
      <c r="F809" s="48"/>
    </row>
    <row r="810" spans="1:6" ht="11.25" customHeight="1" x14ac:dyDescent="0.2">
      <c r="A810" s="127"/>
      <c r="B810" s="127"/>
      <c r="C810" s="48"/>
      <c r="D810" s="48"/>
      <c r="E810" s="48"/>
      <c r="F810" s="48"/>
    </row>
    <row r="811" spans="1:6" ht="11.25" customHeight="1" x14ac:dyDescent="0.2">
      <c r="A811" s="127"/>
      <c r="B811" s="127"/>
      <c r="C811" s="48"/>
      <c r="D811" s="48"/>
      <c r="E811" s="48"/>
      <c r="F811" s="48"/>
    </row>
    <row r="812" spans="1:6" ht="11.25" customHeight="1" x14ac:dyDescent="0.2">
      <c r="A812" s="127"/>
      <c r="B812" s="127"/>
      <c r="C812" s="48"/>
      <c r="D812" s="48"/>
      <c r="E812" s="48"/>
      <c r="F812" s="48"/>
    </row>
    <row r="813" spans="1:6" ht="11.25" customHeight="1" x14ac:dyDescent="0.2">
      <c r="A813" s="127"/>
      <c r="B813" s="127"/>
      <c r="C813" s="48"/>
      <c r="D813" s="48"/>
      <c r="E813" s="48"/>
      <c r="F813" s="48"/>
    </row>
    <row r="814" spans="1:6" ht="11.25" customHeight="1" x14ac:dyDescent="0.2">
      <c r="A814" s="127"/>
      <c r="B814" s="127"/>
      <c r="C814" s="48"/>
      <c r="D814" s="48"/>
      <c r="E814" s="48"/>
      <c r="F814" s="48"/>
    </row>
    <row r="815" spans="1:6" ht="11.25" customHeight="1" x14ac:dyDescent="0.2">
      <c r="A815" s="127"/>
      <c r="B815" s="127"/>
      <c r="C815" s="48"/>
      <c r="D815" s="48"/>
      <c r="E815" s="48"/>
      <c r="F815" s="48"/>
    </row>
    <row r="816" spans="1:6" ht="11.25" customHeight="1" x14ac:dyDescent="0.2">
      <c r="A816" s="127"/>
      <c r="B816" s="127"/>
      <c r="C816" s="48"/>
      <c r="D816" s="48"/>
      <c r="E816" s="48"/>
      <c r="F816" s="48"/>
    </row>
    <row r="817" spans="1:6" ht="11.25" customHeight="1" x14ac:dyDescent="0.2">
      <c r="A817" s="127"/>
      <c r="B817" s="127"/>
      <c r="C817" s="48"/>
      <c r="D817" s="48"/>
      <c r="E817" s="48"/>
      <c r="F817" s="48"/>
    </row>
    <row r="818" spans="1:6" ht="11.25" customHeight="1" x14ac:dyDescent="0.2">
      <c r="A818" s="127"/>
      <c r="B818" s="127"/>
      <c r="C818" s="48"/>
      <c r="D818" s="48"/>
      <c r="E818" s="48"/>
      <c r="F818" s="48"/>
    </row>
    <row r="819" spans="1:6" ht="11.25" customHeight="1" x14ac:dyDescent="0.2">
      <c r="A819" s="127"/>
      <c r="B819" s="127"/>
      <c r="C819" s="48"/>
      <c r="D819" s="48"/>
      <c r="E819" s="48"/>
      <c r="F819" s="48"/>
    </row>
    <row r="820" spans="1:6" ht="11.25" customHeight="1" x14ac:dyDescent="0.2">
      <c r="A820" s="127"/>
      <c r="B820" s="127"/>
      <c r="C820" s="48"/>
      <c r="D820" s="48"/>
      <c r="E820" s="48"/>
      <c r="F820" s="48"/>
    </row>
    <row r="821" spans="1:6" ht="11.25" customHeight="1" x14ac:dyDescent="0.2">
      <c r="A821" s="127"/>
      <c r="B821" s="127"/>
      <c r="C821" s="48"/>
      <c r="D821" s="48"/>
      <c r="E821" s="48"/>
      <c r="F821" s="48"/>
    </row>
    <row r="822" spans="1:6" ht="11.25" customHeight="1" x14ac:dyDescent="0.2">
      <c r="A822" s="127"/>
      <c r="B822" s="127"/>
      <c r="C822" s="48"/>
      <c r="D822" s="48"/>
      <c r="E822" s="48"/>
      <c r="F822" s="48"/>
    </row>
    <row r="823" spans="1:6" ht="11.25" customHeight="1" x14ac:dyDescent="0.2">
      <c r="A823" s="127"/>
      <c r="B823" s="127"/>
      <c r="C823" s="48"/>
      <c r="D823" s="48"/>
      <c r="E823" s="48"/>
      <c r="F823" s="48"/>
    </row>
    <row r="824" spans="1:6" ht="11.25" customHeight="1" x14ac:dyDescent="0.2">
      <c r="A824" s="127"/>
      <c r="B824" s="127"/>
      <c r="C824" s="48"/>
      <c r="D824" s="48"/>
      <c r="E824" s="48"/>
      <c r="F824" s="48"/>
    </row>
    <row r="825" spans="1:6" ht="11.25" customHeight="1" x14ac:dyDescent="0.2">
      <c r="A825" s="127"/>
      <c r="B825" s="127"/>
      <c r="C825" s="48"/>
      <c r="D825" s="48"/>
      <c r="E825" s="48"/>
      <c r="F825" s="48"/>
    </row>
    <row r="826" spans="1:6" ht="11.25" customHeight="1" x14ac:dyDescent="0.2">
      <c r="A826" s="127"/>
      <c r="B826" s="127"/>
      <c r="C826" s="48"/>
      <c r="D826" s="48"/>
      <c r="E826" s="48"/>
      <c r="F826" s="48"/>
    </row>
    <row r="827" spans="1:6" ht="11.25" customHeight="1" x14ac:dyDescent="0.2">
      <c r="A827" s="127"/>
      <c r="B827" s="127"/>
      <c r="C827" s="48"/>
      <c r="D827" s="48"/>
      <c r="E827" s="48"/>
      <c r="F827" s="48"/>
    </row>
    <row r="828" spans="1:6" ht="11.25" customHeight="1" x14ac:dyDescent="0.2">
      <c r="A828" s="127"/>
      <c r="B828" s="127"/>
      <c r="C828" s="48"/>
      <c r="D828" s="48"/>
      <c r="E828" s="48"/>
      <c r="F828" s="48"/>
    </row>
    <row r="829" spans="1:6" ht="11.25" customHeight="1" x14ac:dyDescent="0.2">
      <c r="A829" s="127"/>
      <c r="B829" s="127"/>
      <c r="C829" s="48"/>
      <c r="D829" s="48"/>
      <c r="E829" s="48"/>
      <c r="F829" s="48"/>
    </row>
    <row r="830" spans="1:6" ht="11.25" customHeight="1" x14ac:dyDescent="0.2">
      <c r="A830" s="127"/>
      <c r="B830" s="127"/>
      <c r="C830" s="48"/>
      <c r="D830" s="48"/>
      <c r="E830" s="48"/>
      <c r="F830" s="48"/>
    </row>
    <row r="831" spans="1:6" ht="11.25" customHeight="1" x14ac:dyDescent="0.2">
      <c r="A831" s="127"/>
      <c r="B831" s="127"/>
      <c r="C831" s="48"/>
      <c r="D831" s="48"/>
      <c r="E831" s="48"/>
      <c r="F831" s="48"/>
    </row>
    <row r="832" spans="1:6" ht="11.25" customHeight="1" x14ac:dyDescent="0.2">
      <c r="A832" s="127"/>
      <c r="B832" s="127"/>
      <c r="C832" s="48"/>
      <c r="D832" s="48"/>
      <c r="E832" s="48"/>
      <c r="F832" s="48"/>
    </row>
    <row r="833" spans="1:6" ht="11.25" customHeight="1" x14ac:dyDescent="0.2">
      <c r="A833" s="127"/>
      <c r="B833" s="127"/>
      <c r="C833" s="48"/>
      <c r="D833" s="48"/>
      <c r="E833" s="48"/>
      <c r="F833" s="48"/>
    </row>
    <row r="834" spans="1:6" ht="11.25" customHeight="1" x14ac:dyDescent="0.2">
      <c r="A834" s="127"/>
      <c r="B834" s="127"/>
      <c r="C834" s="48"/>
      <c r="D834" s="48"/>
      <c r="E834" s="48"/>
      <c r="F834" s="48"/>
    </row>
    <row r="835" spans="1:6" ht="11.25" customHeight="1" x14ac:dyDescent="0.2">
      <c r="A835" s="127"/>
      <c r="B835" s="127"/>
      <c r="C835" s="48"/>
      <c r="D835" s="48"/>
      <c r="E835" s="48"/>
      <c r="F835" s="48"/>
    </row>
    <row r="836" spans="1:6" ht="11.25" customHeight="1" x14ac:dyDescent="0.2">
      <c r="A836" s="127"/>
      <c r="B836" s="127"/>
      <c r="C836" s="48"/>
      <c r="D836" s="48"/>
      <c r="E836" s="48"/>
      <c r="F836" s="48"/>
    </row>
    <row r="837" spans="1:6" ht="11.25" customHeight="1" x14ac:dyDescent="0.2">
      <c r="A837" s="127"/>
      <c r="B837" s="127"/>
      <c r="C837" s="48"/>
      <c r="D837" s="48"/>
      <c r="E837" s="48"/>
      <c r="F837" s="48"/>
    </row>
    <row r="838" spans="1:6" ht="11.25" customHeight="1" x14ac:dyDescent="0.2">
      <c r="A838" s="127"/>
      <c r="B838" s="127"/>
      <c r="C838" s="48"/>
      <c r="D838" s="48"/>
      <c r="E838" s="48"/>
      <c r="F838" s="48"/>
    </row>
    <row r="839" spans="1:6" ht="11.25" customHeight="1" x14ac:dyDescent="0.2">
      <c r="A839" s="127"/>
      <c r="B839" s="127"/>
      <c r="C839" s="48"/>
      <c r="D839" s="48"/>
      <c r="E839" s="48"/>
      <c r="F839" s="48"/>
    </row>
    <row r="840" spans="1:6" ht="11.25" customHeight="1" x14ac:dyDescent="0.2">
      <c r="A840" s="127"/>
      <c r="B840" s="127"/>
      <c r="C840" s="48"/>
      <c r="D840" s="48"/>
      <c r="E840" s="48"/>
      <c r="F840" s="48"/>
    </row>
    <row r="841" spans="1:6" ht="11.25" customHeight="1" x14ac:dyDescent="0.2">
      <c r="A841" s="127"/>
      <c r="B841" s="127"/>
      <c r="C841" s="48"/>
      <c r="D841" s="48"/>
      <c r="E841" s="48"/>
      <c r="F841" s="48"/>
    </row>
    <row r="842" spans="1:6" ht="11.25" customHeight="1" x14ac:dyDescent="0.2">
      <c r="A842" s="127"/>
      <c r="B842" s="127"/>
      <c r="C842" s="48"/>
      <c r="D842" s="48"/>
      <c r="E842" s="48"/>
      <c r="F842" s="48"/>
    </row>
    <row r="843" spans="1:6" ht="11.25" customHeight="1" x14ac:dyDescent="0.2">
      <c r="A843" s="127"/>
      <c r="B843" s="127"/>
      <c r="C843" s="48"/>
      <c r="D843" s="48"/>
      <c r="E843" s="48"/>
      <c r="F843" s="48"/>
    </row>
    <row r="844" spans="1:6" ht="11.25" customHeight="1" x14ac:dyDescent="0.2">
      <c r="A844" s="127"/>
      <c r="B844" s="127"/>
      <c r="C844" s="48"/>
      <c r="D844" s="48"/>
      <c r="E844" s="48"/>
      <c r="F844" s="48"/>
    </row>
    <row r="845" spans="1:6" ht="11.25" customHeight="1" x14ac:dyDescent="0.2">
      <c r="A845" s="127"/>
      <c r="B845" s="127"/>
      <c r="C845" s="48"/>
      <c r="D845" s="48"/>
      <c r="E845" s="48"/>
      <c r="F845" s="48"/>
    </row>
    <row r="846" spans="1:6" ht="11.25" customHeight="1" x14ac:dyDescent="0.2">
      <c r="A846" s="127"/>
      <c r="B846" s="127"/>
      <c r="C846" s="48"/>
      <c r="D846" s="48"/>
      <c r="E846" s="48"/>
      <c r="F846" s="48"/>
    </row>
    <row r="847" spans="1:6" ht="11.25" customHeight="1" x14ac:dyDescent="0.2">
      <c r="A847" s="127"/>
      <c r="B847" s="127"/>
      <c r="C847" s="48"/>
      <c r="D847" s="48"/>
      <c r="E847" s="48"/>
      <c r="F847" s="48"/>
    </row>
    <row r="848" spans="1:6" ht="11.25" customHeight="1" x14ac:dyDescent="0.2">
      <c r="A848" s="127"/>
      <c r="B848" s="127"/>
      <c r="C848" s="48"/>
      <c r="D848" s="48"/>
      <c r="E848" s="48"/>
      <c r="F848" s="48"/>
    </row>
    <row r="849" spans="1:6" ht="11.25" customHeight="1" x14ac:dyDescent="0.2">
      <c r="A849" s="127"/>
      <c r="B849" s="127"/>
      <c r="C849" s="48"/>
      <c r="D849" s="48"/>
      <c r="E849" s="48"/>
      <c r="F849" s="48"/>
    </row>
    <row r="850" spans="1:6" ht="11.25" customHeight="1" x14ac:dyDescent="0.2">
      <c r="A850" s="127"/>
      <c r="B850" s="127"/>
      <c r="C850" s="48"/>
      <c r="D850" s="48"/>
      <c r="E850" s="48"/>
      <c r="F850" s="48"/>
    </row>
    <row r="851" spans="1:6" ht="11.25" customHeight="1" x14ac:dyDescent="0.2">
      <c r="A851" s="127"/>
      <c r="B851" s="127"/>
      <c r="C851" s="48"/>
      <c r="D851" s="48"/>
      <c r="E851" s="48"/>
      <c r="F851" s="48"/>
    </row>
    <row r="852" spans="1:6" ht="11.25" customHeight="1" x14ac:dyDescent="0.2">
      <c r="A852" s="127"/>
      <c r="B852" s="127"/>
      <c r="C852" s="48"/>
      <c r="D852" s="48"/>
      <c r="E852" s="48"/>
      <c r="F852" s="48"/>
    </row>
    <row r="853" spans="1:6" ht="11.25" customHeight="1" x14ac:dyDescent="0.2">
      <c r="A853" s="127"/>
      <c r="B853" s="127"/>
      <c r="C853" s="48"/>
      <c r="D853" s="48"/>
      <c r="E853" s="48"/>
      <c r="F853" s="48"/>
    </row>
    <row r="854" spans="1:6" ht="11.25" customHeight="1" x14ac:dyDescent="0.2">
      <c r="A854" s="127"/>
      <c r="B854" s="127"/>
      <c r="C854" s="48"/>
      <c r="D854" s="48"/>
      <c r="E854" s="48"/>
      <c r="F854" s="48"/>
    </row>
    <row r="855" spans="1:6" ht="11.25" customHeight="1" x14ac:dyDescent="0.2">
      <c r="A855" s="127"/>
      <c r="B855" s="127"/>
      <c r="C855" s="48"/>
      <c r="D855" s="48"/>
      <c r="E855" s="48"/>
      <c r="F855" s="48"/>
    </row>
    <row r="856" spans="1:6" ht="11.25" customHeight="1" x14ac:dyDescent="0.2">
      <c r="A856" s="127"/>
      <c r="B856" s="127"/>
      <c r="C856" s="48"/>
      <c r="D856" s="48"/>
      <c r="E856" s="48"/>
      <c r="F856" s="48"/>
    </row>
    <row r="857" spans="1:6" ht="11.25" customHeight="1" x14ac:dyDescent="0.2">
      <c r="A857" s="127"/>
      <c r="B857" s="127"/>
      <c r="C857" s="48"/>
      <c r="D857" s="48"/>
      <c r="E857" s="48"/>
      <c r="F857" s="48"/>
    </row>
    <row r="858" spans="1:6" ht="11.25" customHeight="1" x14ac:dyDescent="0.2">
      <c r="A858" s="127"/>
      <c r="B858" s="127"/>
      <c r="C858" s="48"/>
      <c r="D858" s="48"/>
      <c r="E858" s="48"/>
      <c r="F858" s="48"/>
    </row>
    <row r="859" spans="1:6" ht="11.25" customHeight="1" x14ac:dyDescent="0.2">
      <c r="A859" s="127"/>
      <c r="B859" s="127"/>
      <c r="C859" s="48"/>
      <c r="D859" s="48"/>
      <c r="E859" s="48"/>
      <c r="F859" s="48"/>
    </row>
    <row r="860" spans="1:6" ht="11.25" customHeight="1" x14ac:dyDescent="0.2">
      <c r="A860" s="127"/>
      <c r="B860" s="127"/>
      <c r="C860" s="48"/>
      <c r="D860" s="48"/>
      <c r="E860" s="48"/>
      <c r="F860" s="48"/>
    </row>
    <row r="861" spans="1:6" ht="11.25" customHeight="1" x14ac:dyDescent="0.2">
      <c r="A861" s="127"/>
      <c r="B861" s="127"/>
      <c r="C861" s="48"/>
      <c r="D861" s="48"/>
      <c r="E861" s="48"/>
      <c r="F861" s="48"/>
    </row>
    <row r="862" spans="1:6" ht="11.25" customHeight="1" x14ac:dyDescent="0.2">
      <c r="A862" s="127"/>
      <c r="B862" s="127"/>
      <c r="C862" s="48"/>
      <c r="D862" s="48"/>
      <c r="E862" s="48"/>
      <c r="F862" s="48"/>
    </row>
    <row r="863" spans="1:6" ht="11.25" customHeight="1" x14ac:dyDescent="0.2">
      <c r="A863" s="127"/>
      <c r="B863" s="127"/>
      <c r="C863" s="48"/>
      <c r="D863" s="48"/>
      <c r="E863" s="48"/>
      <c r="F863" s="48"/>
    </row>
    <row r="864" spans="1:6" ht="11.25" customHeight="1" x14ac:dyDescent="0.2">
      <c r="A864" s="127"/>
      <c r="B864" s="127"/>
      <c r="C864" s="48"/>
      <c r="D864" s="48"/>
      <c r="E864" s="48"/>
      <c r="F864" s="48"/>
    </row>
    <row r="865" spans="1:6" ht="11.25" customHeight="1" x14ac:dyDescent="0.2">
      <c r="A865" s="127"/>
      <c r="B865" s="127"/>
      <c r="C865" s="48"/>
      <c r="D865" s="48"/>
      <c r="E865" s="48"/>
      <c r="F865" s="48"/>
    </row>
    <row r="866" spans="1:6" ht="11.25" customHeight="1" x14ac:dyDescent="0.2">
      <c r="A866" s="127"/>
      <c r="B866" s="127"/>
      <c r="C866" s="48"/>
      <c r="D866" s="48"/>
      <c r="E866" s="48"/>
      <c r="F866" s="48"/>
    </row>
    <row r="867" spans="1:6" ht="11.25" customHeight="1" x14ac:dyDescent="0.2">
      <c r="A867" s="127"/>
      <c r="B867" s="127"/>
      <c r="C867" s="48"/>
      <c r="D867" s="48"/>
      <c r="E867" s="48"/>
      <c r="F867" s="48"/>
    </row>
    <row r="868" spans="1:6" ht="11.25" customHeight="1" x14ac:dyDescent="0.2">
      <c r="A868" s="127"/>
      <c r="B868" s="127"/>
      <c r="C868" s="48"/>
      <c r="D868" s="48"/>
      <c r="E868" s="48"/>
      <c r="F868" s="48"/>
    </row>
    <row r="869" spans="1:6" ht="11.25" customHeight="1" x14ac:dyDescent="0.2">
      <c r="A869" s="127"/>
      <c r="B869" s="127"/>
      <c r="C869" s="48"/>
      <c r="D869" s="48"/>
      <c r="E869" s="48"/>
      <c r="F869" s="48"/>
    </row>
    <row r="870" spans="1:6" ht="11.25" customHeight="1" x14ac:dyDescent="0.2">
      <c r="A870" s="127"/>
      <c r="B870" s="127"/>
      <c r="C870" s="48"/>
      <c r="D870" s="48"/>
      <c r="E870" s="48"/>
      <c r="F870" s="48"/>
    </row>
    <row r="871" spans="1:6" ht="11.25" customHeight="1" x14ac:dyDescent="0.2">
      <c r="A871" s="127"/>
      <c r="B871" s="127"/>
      <c r="C871" s="48"/>
      <c r="D871" s="48"/>
      <c r="E871" s="48"/>
      <c r="F871" s="48"/>
    </row>
    <row r="872" spans="1:6" ht="11.25" customHeight="1" x14ac:dyDescent="0.2">
      <c r="A872" s="127"/>
      <c r="B872" s="127"/>
      <c r="C872" s="48"/>
      <c r="D872" s="48"/>
      <c r="E872" s="48"/>
      <c r="F872" s="48"/>
    </row>
    <row r="873" spans="1:6" ht="11.25" customHeight="1" x14ac:dyDescent="0.2">
      <c r="A873" s="127"/>
      <c r="B873" s="127"/>
      <c r="C873" s="48"/>
      <c r="D873" s="48"/>
      <c r="E873" s="48"/>
      <c r="F873" s="48"/>
    </row>
    <row r="874" spans="1:6" ht="11.25" customHeight="1" x14ac:dyDescent="0.2">
      <c r="A874" s="127"/>
      <c r="B874" s="127"/>
      <c r="C874" s="48"/>
      <c r="D874" s="48"/>
      <c r="E874" s="48"/>
      <c r="F874" s="48"/>
    </row>
    <row r="875" spans="1:6" ht="11.25" customHeight="1" x14ac:dyDescent="0.2">
      <c r="A875" s="127"/>
      <c r="B875" s="127"/>
      <c r="C875" s="48"/>
      <c r="D875" s="48"/>
      <c r="E875" s="48"/>
      <c r="F875" s="48"/>
    </row>
    <row r="876" spans="1:6" ht="11.25" customHeight="1" x14ac:dyDescent="0.2">
      <c r="A876" s="127"/>
      <c r="B876" s="127"/>
      <c r="C876" s="48"/>
      <c r="D876" s="48"/>
      <c r="E876" s="48"/>
      <c r="F876" s="48"/>
    </row>
    <row r="877" spans="1:6" ht="11.25" customHeight="1" x14ac:dyDescent="0.2">
      <c r="A877" s="127"/>
      <c r="B877" s="127"/>
      <c r="C877" s="48"/>
      <c r="D877" s="48"/>
      <c r="E877" s="48"/>
      <c r="F877" s="48"/>
    </row>
    <row r="878" spans="1:6" ht="11.25" customHeight="1" x14ac:dyDescent="0.2">
      <c r="A878" s="127"/>
      <c r="B878" s="127"/>
      <c r="C878" s="48"/>
      <c r="D878" s="48"/>
      <c r="E878" s="48"/>
      <c r="F878" s="48"/>
    </row>
    <row r="879" spans="1:6" ht="11.25" customHeight="1" x14ac:dyDescent="0.2">
      <c r="A879" s="127"/>
      <c r="B879" s="127"/>
      <c r="C879" s="48"/>
      <c r="D879" s="48"/>
      <c r="E879" s="48"/>
      <c r="F879" s="48"/>
    </row>
    <row r="880" spans="1:6" ht="11.25" customHeight="1" x14ac:dyDescent="0.2">
      <c r="A880" s="127"/>
      <c r="B880" s="127"/>
      <c r="C880" s="48"/>
      <c r="D880" s="48"/>
      <c r="E880" s="48"/>
      <c r="F880" s="48"/>
    </row>
    <row r="881" spans="1:6" ht="11.25" customHeight="1" x14ac:dyDescent="0.2">
      <c r="A881" s="127"/>
      <c r="B881" s="127"/>
      <c r="C881" s="48"/>
      <c r="D881" s="48"/>
      <c r="E881" s="48"/>
      <c r="F881" s="48"/>
    </row>
    <row r="882" spans="1:6" ht="11.25" customHeight="1" x14ac:dyDescent="0.2">
      <c r="A882" s="127"/>
      <c r="B882" s="127"/>
      <c r="C882" s="48"/>
      <c r="D882" s="48"/>
      <c r="E882" s="48"/>
      <c r="F882" s="48"/>
    </row>
    <row r="883" spans="1:6" ht="11.25" customHeight="1" x14ac:dyDescent="0.2">
      <c r="A883" s="127"/>
      <c r="B883" s="127"/>
      <c r="C883" s="48"/>
      <c r="D883" s="48"/>
      <c r="E883" s="48"/>
      <c r="F883" s="48"/>
    </row>
    <row r="884" spans="1:6" ht="11.25" customHeight="1" x14ac:dyDescent="0.2">
      <c r="A884" s="127"/>
      <c r="B884" s="127"/>
      <c r="C884" s="48"/>
      <c r="D884" s="48"/>
      <c r="E884" s="48"/>
      <c r="F884" s="48"/>
    </row>
    <row r="885" spans="1:6" ht="11.25" customHeight="1" x14ac:dyDescent="0.2">
      <c r="A885" s="127"/>
      <c r="B885" s="127"/>
      <c r="C885" s="48"/>
      <c r="D885" s="48"/>
      <c r="E885" s="48"/>
      <c r="F885" s="48"/>
    </row>
    <row r="886" spans="1:6" ht="11.25" customHeight="1" x14ac:dyDescent="0.2">
      <c r="A886" s="127"/>
      <c r="B886" s="127"/>
      <c r="C886" s="48"/>
      <c r="D886" s="48"/>
      <c r="E886" s="48"/>
      <c r="F886" s="48"/>
    </row>
    <row r="887" spans="1:6" ht="11.25" customHeight="1" x14ac:dyDescent="0.2">
      <c r="A887" s="127"/>
      <c r="B887" s="127"/>
      <c r="C887" s="48"/>
      <c r="D887" s="48"/>
      <c r="E887" s="48"/>
      <c r="F887" s="48"/>
    </row>
    <row r="888" spans="1:6" ht="11.25" customHeight="1" x14ac:dyDescent="0.2">
      <c r="A888" s="127"/>
      <c r="B888" s="127"/>
      <c r="C888" s="48"/>
      <c r="D888" s="48"/>
      <c r="E888" s="48"/>
      <c r="F888" s="48"/>
    </row>
    <row r="889" spans="1:6" ht="11.25" customHeight="1" x14ac:dyDescent="0.2">
      <c r="A889" s="127"/>
      <c r="B889" s="127"/>
      <c r="C889" s="48"/>
      <c r="D889" s="48"/>
      <c r="E889" s="48"/>
      <c r="F889" s="48"/>
    </row>
    <row r="890" spans="1:6" ht="11.25" customHeight="1" x14ac:dyDescent="0.2">
      <c r="A890" s="127"/>
      <c r="B890" s="127"/>
      <c r="C890" s="48"/>
      <c r="D890" s="48"/>
      <c r="E890" s="48"/>
      <c r="F890" s="48"/>
    </row>
    <row r="891" spans="1:6" ht="11.25" customHeight="1" x14ac:dyDescent="0.2">
      <c r="A891" s="127"/>
      <c r="B891" s="127"/>
      <c r="C891" s="48"/>
      <c r="D891" s="48"/>
      <c r="E891" s="48"/>
      <c r="F891" s="48"/>
    </row>
    <row r="892" spans="1:6" ht="11.25" customHeight="1" x14ac:dyDescent="0.2">
      <c r="A892" s="127"/>
      <c r="B892" s="127"/>
      <c r="C892" s="48"/>
      <c r="D892" s="48"/>
      <c r="E892" s="48"/>
      <c r="F892" s="48"/>
    </row>
    <row r="893" spans="1:6" ht="11.25" customHeight="1" x14ac:dyDescent="0.2">
      <c r="A893" s="127"/>
      <c r="B893" s="127"/>
      <c r="C893" s="48"/>
      <c r="D893" s="48"/>
      <c r="E893" s="48"/>
      <c r="F893" s="48"/>
    </row>
    <row r="894" spans="1:6" ht="11.25" customHeight="1" x14ac:dyDescent="0.2">
      <c r="A894" s="127"/>
      <c r="B894" s="127"/>
      <c r="C894" s="48"/>
      <c r="D894" s="48"/>
      <c r="E894" s="48"/>
      <c r="F894" s="48"/>
    </row>
    <row r="895" spans="1:6" ht="11.25" customHeight="1" x14ac:dyDescent="0.2">
      <c r="A895" s="127"/>
      <c r="B895" s="127"/>
      <c r="C895" s="48"/>
      <c r="D895" s="48"/>
      <c r="E895" s="48"/>
      <c r="F895" s="48"/>
    </row>
    <row r="896" spans="1:6" ht="11.25" customHeight="1" x14ac:dyDescent="0.2">
      <c r="A896" s="127"/>
      <c r="B896" s="127"/>
      <c r="C896" s="48"/>
      <c r="D896" s="48"/>
      <c r="E896" s="48"/>
      <c r="F896" s="48"/>
    </row>
    <row r="897" spans="1:6" ht="11.25" customHeight="1" x14ac:dyDescent="0.2">
      <c r="A897" s="127"/>
      <c r="B897" s="127"/>
      <c r="C897" s="48"/>
      <c r="D897" s="48"/>
      <c r="E897" s="48"/>
      <c r="F897" s="48"/>
    </row>
    <row r="898" spans="1:6" ht="11.25" customHeight="1" x14ac:dyDescent="0.2">
      <c r="A898" s="127"/>
      <c r="B898" s="127"/>
      <c r="C898" s="48"/>
      <c r="D898" s="48"/>
      <c r="E898" s="48"/>
      <c r="F898" s="48"/>
    </row>
    <row r="899" spans="1:6" ht="11.25" customHeight="1" x14ac:dyDescent="0.2">
      <c r="A899" s="127"/>
      <c r="B899" s="127"/>
      <c r="C899" s="48"/>
      <c r="D899" s="48"/>
      <c r="E899" s="48"/>
      <c r="F899" s="48"/>
    </row>
    <row r="900" spans="1:6" ht="11.25" customHeight="1" x14ac:dyDescent="0.2">
      <c r="A900" s="127"/>
      <c r="B900" s="127"/>
      <c r="C900" s="48"/>
      <c r="D900" s="48"/>
      <c r="E900" s="48"/>
      <c r="F900" s="48"/>
    </row>
    <row r="901" spans="1:6" ht="11.25" customHeight="1" x14ac:dyDescent="0.2">
      <c r="A901" s="127"/>
      <c r="B901" s="127"/>
      <c r="C901" s="48"/>
      <c r="D901" s="48"/>
      <c r="E901" s="48"/>
      <c r="F901" s="48"/>
    </row>
    <row r="902" spans="1:6" ht="11.25" customHeight="1" x14ac:dyDescent="0.2">
      <c r="A902" s="127"/>
      <c r="B902" s="127"/>
      <c r="C902" s="48"/>
      <c r="D902" s="48"/>
      <c r="E902" s="48"/>
      <c r="F902" s="48"/>
    </row>
    <row r="903" spans="1:6" ht="11.25" customHeight="1" x14ac:dyDescent="0.2">
      <c r="A903" s="127"/>
      <c r="B903" s="127"/>
      <c r="C903" s="48"/>
      <c r="D903" s="48"/>
      <c r="E903" s="48"/>
      <c r="F903" s="48"/>
    </row>
    <row r="904" spans="1:6" ht="11.25" customHeight="1" x14ac:dyDescent="0.2">
      <c r="A904" s="127"/>
      <c r="B904" s="127"/>
      <c r="C904" s="48"/>
      <c r="D904" s="48"/>
      <c r="E904" s="48"/>
      <c r="F904" s="48"/>
    </row>
    <row r="905" spans="1:6" ht="11.25" customHeight="1" x14ac:dyDescent="0.2">
      <c r="A905" s="127"/>
      <c r="B905" s="127"/>
      <c r="C905" s="48"/>
      <c r="D905" s="48"/>
      <c r="E905" s="48"/>
      <c r="F905" s="48"/>
    </row>
    <row r="906" spans="1:6" ht="11.25" customHeight="1" x14ac:dyDescent="0.2">
      <c r="A906" s="127"/>
      <c r="B906" s="127"/>
      <c r="C906" s="48"/>
      <c r="D906" s="48"/>
      <c r="E906" s="48"/>
      <c r="F906" s="48"/>
    </row>
    <row r="907" spans="1:6" ht="11.25" customHeight="1" x14ac:dyDescent="0.2">
      <c r="A907" s="127"/>
      <c r="B907" s="127"/>
      <c r="C907" s="48"/>
      <c r="D907" s="48"/>
      <c r="E907" s="48"/>
      <c r="F907" s="48"/>
    </row>
    <row r="908" spans="1:6" ht="11.25" customHeight="1" x14ac:dyDescent="0.2">
      <c r="A908" s="127"/>
      <c r="B908" s="127"/>
      <c r="C908" s="48"/>
      <c r="D908" s="48"/>
      <c r="E908" s="48"/>
      <c r="F908" s="48"/>
    </row>
    <row r="909" spans="1:6" ht="11.25" customHeight="1" x14ac:dyDescent="0.2">
      <c r="A909" s="127"/>
      <c r="B909" s="127"/>
      <c r="C909" s="48"/>
      <c r="D909" s="48"/>
      <c r="E909" s="48"/>
      <c r="F909" s="48"/>
    </row>
    <row r="910" spans="1:6" ht="11.25" customHeight="1" x14ac:dyDescent="0.2">
      <c r="A910" s="127"/>
      <c r="B910" s="127"/>
      <c r="C910" s="48"/>
      <c r="D910" s="48"/>
      <c r="E910" s="48"/>
      <c r="F910" s="48"/>
    </row>
    <row r="911" spans="1:6" ht="11.25" customHeight="1" x14ac:dyDescent="0.2">
      <c r="A911" s="127"/>
      <c r="B911" s="127"/>
      <c r="C911" s="48"/>
      <c r="D911" s="48"/>
      <c r="E911" s="48"/>
      <c r="F911" s="48"/>
    </row>
    <row r="912" spans="1:6" ht="11.25" customHeight="1" x14ac:dyDescent="0.2">
      <c r="A912" s="127"/>
      <c r="B912" s="127"/>
      <c r="C912" s="48"/>
      <c r="D912" s="48"/>
      <c r="E912" s="48"/>
      <c r="F912" s="48"/>
    </row>
    <row r="913" spans="1:6" ht="11.25" customHeight="1" x14ac:dyDescent="0.2">
      <c r="A913" s="127"/>
      <c r="B913" s="127"/>
      <c r="C913" s="48"/>
      <c r="D913" s="48"/>
      <c r="E913" s="48"/>
      <c r="F913" s="48"/>
    </row>
    <row r="914" spans="1:6" ht="11.25" customHeight="1" x14ac:dyDescent="0.2">
      <c r="A914" s="127"/>
      <c r="B914" s="127"/>
      <c r="C914" s="48"/>
      <c r="D914" s="48"/>
      <c r="E914" s="48"/>
      <c r="F914" s="48"/>
    </row>
    <row r="915" spans="1:6" ht="11.25" customHeight="1" x14ac:dyDescent="0.2">
      <c r="A915" s="127"/>
      <c r="B915" s="127"/>
      <c r="C915" s="48"/>
      <c r="D915" s="48"/>
      <c r="E915" s="48"/>
      <c r="F915" s="48"/>
    </row>
    <row r="916" spans="1:6" ht="11.25" customHeight="1" x14ac:dyDescent="0.2">
      <c r="A916" s="127"/>
      <c r="B916" s="127"/>
      <c r="C916" s="48"/>
      <c r="D916" s="48"/>
      <c r="E916" s="48"/>
      <c r="F916" s="48"/>
    </row>
    <row r="917" spans="1:6" ht="11.25" customHeight="1" x14ac:dyDescent="0.2">
      <c r="A917" s="127"/>
      <c r="B917" s="127"/>
      <c r="C917" s="48"/>
      <c r="D917" s="48"/>
      <c r="E917" s="48"/>
      <c r="F917" s="48"/>
    </row>
    <row r="918" spans="1:6" ht="11.25" customHeight="1" x14ac:dyDescent="0.2">
      <c r="A918" s="127"/>
      <c r="B918" s="127"/>
      <c r="C918" s="48"/>
      <c r="D918" s="48"/>
      <c r="E918" s="48"/>
      <c r="F918" s="48"/>
    </row>
    <row r="919" spans="1:6" ht="11.25" customHeight="1" x14ac:dyDescent="0.2">
      <c r="A919" s="127"/>
      <c r="B919" s="127"/>
      <c r="C919" s="48"/>
      <c r="D919" s="48"/>
      <c r="E919" s="48"/>
      <c r="F919" s="48"/>
    </row>
    <row r="920" spans="1:6" ht="11.25" customHeight="1" x14ac:dyDescent="0.2">
      <c r="A920" s="127"/>
      <c r="B920" s="127"/>
      <c r="C920" s="48"/>
      <c r="D920" s="48"/>
      <c r="E920" s="48"/>
      <c r="F920" s="48"/>
    </row>
    <row r="921" spans="1:6" ht="11.25" customHeight="1" x14ac:dyDescent="0.2">
      <c r="A921" s="127"/>
      <c r="B921" s="127"/>
      <c r="C921" s="48"/>
      <c r="D921" s="48"/>
      <c r="E921" s="48"/>
      <c r="F921" s="48"/>
    </row>
    <row r="922" spans="1:6" ht="11.25" customHeight="1" x14ac:dyDescent="0.2">
      <c r="A922" s="127"/>
      <c r="B922" s="127"/>
      <c r="C922" s="48"/>
      <c r="D922" s="48"/>
      <c r="E922" s="48"/>
      <c r="F922" s="48"/>
    </row>
    <row r="923" spans="1:6" ht="11.25" customHeight="1" x14ac:dyDescent="0.2">
      <c r="A923" s="127"/>
      <c r="B923" s="127"/>
      <c r="C923" s="48"/>
      <c r="D923" s="48"/>
      <c r="E923" s="48"/>
      <c r="F923" s="48"/>
    </row>
    <row r="924" spans="1:6" ht="11.25" customHeight="1" x14ac:dyDescent="0.2">
      <c r="A924" s="127"/>
      <c r="B924" s="127"/>
      <c r="C924" s="48"/>
      <c r="D924" s="48"/>
      <c r="E924" s="48"/>
      <c r="F924" s="48"/>
    </row>
    <row r="925" spans="1:6" ht="11.25" customHeight="1" x14ac:dyDescent="0.2">
      <c r="A925" s="127"/>
      <c r="B925" s="127"/>
      <c r="C925" s="48"/>
      <c r="D925" s="48"/>
      <c r="E925" s="48"/>
      <c r="F925" s="48"/>
    </row>
    <row r="926" spans="1:6" ht="11.25" customHeight="1" x14ac:dyDescent="0.2">
      <c r="A926" s="127"/>
      <c r="B926" s="127"/>
      <c r="C926" s="48"/>
      <c r="D926" s="48"/>
      <c r="E926" s="48"/>
      <c r="F926" s="48"/>
    </row>
    <row r="927" spans="1:6" ht="11.25" customHeight="1" x14ac:dyDescent="0.2">
      <c r="A927" s="127"/>
      <c r="B927" s="127"/>
      <c r="C927" s="48"/>
      <c r="D927" s="48"/>
      <c r="E927" s="48"/>
      <c r="F927" s="48"/>
    </row>
    <row r="928" spans="1:6" ht="11.25" customHeight="1" x14ac:dyDescent="0.2">
      <c r="A928" s="127"/>
      <c r="B928" s="127"/>
      <c r="C928" s="48"/>
      <c r="D928" s="48"/>
      <c r="E928" s="48"/>
      <c r="F928" s="48"/>
    </row>
    <row r="929" spans="1:6" ht="11.25" customHeight="1" x14ac:dyDescent="0.2">
      <c r="A929" s="127"/>
      <c r="B929" s="127"/>
      <c r="C929" s="48"/>
      <c r="D929" s="48"/>
      <c r="E929" s="48"/>
      <c r="F929" s="48"/>
    </row>
    <row r="930" spans="1:6" ht="11.25" customHeight="1" x14ac:dyDescent="0.2">
      <c r="A930" s="127"/>
      <c r="B930" s="127"/>
      <c r="C930" s="48"/>
      <c r="D930" s="48"/>
      <c r="E930" s="48"/>
      <c r="F930" s="48"/>
    </row>
    <row r="931" spans="1:6" ht="11.25" customHeight="1" x14ac:dyDescent="0.2">
      <c r="A931" s="127"/>
      <c r="B931" s="127"/>
      <c r="C931" s="48"/>
      <c r="D931" s="48"/>
      <c r="E931" s="48"/>
      <c r="F931" s="48"/>
    </row>
    <row r="932" spans="1:6" ht="11.25" customHeight="1" x14ac:dyDescent="0.2">
      <c r="A932" s="127"/>
      <c r="B932" s="127"/>
      <c r="C932" s="48"/>
      <c r="D932" s="48"/>
      <c r="E932" s="48"/>
      <c r="F932" s="48"/>
    </row>
    <row r="933" spans="1:6" ht="11.25" customHeight="1" x14ac:dyDescent="0.2">
      <c r="A933" s="127"/>
      <c r="B933" s="127"/>
      <c r="C933" s="48"/>
      <c r="D933" s="48"/>
      <c r="E933" s="48"/>
      <c r="F933" s="48"/>
    </row>
    <row r="934" spans="1:6" ht="11.25" customHeight="1" x14ac:dyDescent="0.2">
      <c r="A934" s="127"/>
      <c r="B934" s="127"/>
      <c r="C934" s="48"/>
      <c r="D934" s="48"/>
      <c r="E934" s="48"/>
      <c r="F934" s="48"/>
    </row>
    <row r="935" spans="1:6" ht="11.25" customHeight="1" x14ac:dyDescent="0.2">
      <c r="A935" s="127"/>
      <c r="B935" s="127"/>
      <c r="C935" s="48"/>
      <c r="D935" s="48"/>
      <c r="E935" s="48"/>
      <c r="F935" s="48"/>
    </row>
    <row r="936" spans="1:6" ht="11.25" customHeight="1" x14ac:dyDescent="0.2">
      <c r="A936" s="127"/>
      <c r="B936" s="127"/>
      <c r="C936" s="48"/>
      <c r="D936" s="48"/>
      <c r="E936" s="48"/>
      <c r="F936" s="48"/>
    </row>
    <row r="937" spans="1:6" ht="11.25" customHeight="1" x14ac:dyDescent="0.2">
      <c r="A937" s="127"/>
      <c r="B937" s="127"/>
      <c r="C937" s="48"/>
      <c r="D937" s="48"/>
      <c r="E937" s="48"/>
      <c r="F937" s="48"/>
    </row>
    <row r="938" spans="1:6" ht="11.25" customHeight="1" x14ac:dyDescent="0.2">
      <c r="A938" s="127"/>
      <c r="B938" s="127"/>
      <c r="C938" s="48"/>
      <c r="D938" s="48"/>
      <c r="E938" s="48"/>
      <c r="F938" s="48"/>
    </row>
    <row r="939" spans="1:6" ht="11.25" customHeight="1" x14ac:dyDescent="0.2">
      <c r="A939" s="127"/>
      <c r="B939" s="127"/>
      <c r="C939" s="48"/>
      <c r="D939" s="48"/>
      <c r="E939" s="48"/>
      <c r="F939" s="48"/>
    </row>
    <row r="940" spans="1:6" ht="11.25" customHeight="1" x14ac:dyDescent="0.2">
      <c r="A940" s="127"/>
      <c r="B940" s="127"/>
      <c r="C940" s="48"/>
      <c r="D940" s="48"/>
      <c r="E940" s="48"/>
      <c r="F940" s="48"/>
    </row>
    <row r="941" spans="1:6" ht="11.25" customHeight="1" x14ac:dyDescent="0.2">
      <c r="A941" s="127"/>
      <c r="B941" s="127"/>
      <c r="C941" s="48"/>
      <c r="D941" s="48"/>
      <c r="E941" s="48"/>
      <c r="F941" s="48"/>
    </row>
    <row r="942" spans="1:6" ht="11.25" customHeight="1" x14ac:dyDescent="0.2">
      <c r="A942" s="127"/>
      <c r="B942" s="127"/>
      <c r="C942" s="48"/>
      <c r="D942" s="48"/>
      <c r="E942" s="48"/>
      <c r="F942" s="48"/>
    </row>
    <row r="943" spans="1:6" ht="11.25" customHeight="1" x14ac:dyDescent="0.2">
      <c r="A943" s="127"/>
      <c r="B943" s="127"/>
      <c r="C943" s="48"/>
      <c r="D943" s="48"/>
      <c r="E943" s="48"/>
      <c r="F943" s="48"/>
    </row>
    <row r="944" spans="1:6" ht="11.25" customHeight="1" x14ac:dyDescent="0.2">
      <c r="A944" s="127"/>
      <c r="B944" s="127"/>
      <c r="C944" s="48"/>
      <c r="D944" s="48"/>
      <c r="E944" s="48"/>
      <c r="F944" s="48"/>
    </row>
    <row r="945" spans="1:6" ht="11.25" customHeight="1" x14ac:dyDescent="0.2">
      <c r="A945" s="127"/>
      <c r="B945" s="127"/>
      <c r="C945" s="48"/>
      <c r="D945" s="48"/>
      <c r="E945" s="48"/>
      <c r="F945" s="48"/>
    </row>
    <row r="946" spans="1:6" ht="11.25" customHeight="1" x14ac:dyDescent="0.2">
      <c r="A946" s="127"/>
      <c r="B946" s="127"/>
      <c r="C946" s="48"/>
      <c r="D946" s="48"/>
      <c r="E946" s="48"/>
      <c r="F946" s="48"/>
    </row>
    <row r="947" spans="1:6" ht="11.25" customHeight="1" x14ac:dyDescent="0.2">
      <c r="A947" s="127"/>
      <c r="B947" s="127"/>
      <c r="C947" s="48"/>
      <c r="D947" s="48"/>
      <c r="E947" s="48"/>
      <c r="F947" s="48"/>
    </row>
    <row r="948" spans="1:6" ht="11.25" customHeight="1" x14ac:dyDescent="0.2">
      <c r="A948" s="127"/>
      <c r="B948" s="127"/>
      <c r="C948" s="48"/>
      <c r="D948" s="48"/>
      <c r="E948" s="48"/>
      <c r="F948" s="48"/>
    </row>
    <row r="949" spans="1:6" ht="11.25" customHeight="1" x14ac:dyDescent="0.2">
      <c r="A949" s="127"/>
      <c r="B949" s="127"/>
      <c r="C949" s="48"/>
      <c r="D949" s="48"/>
      <c r="E949" s="48"/>
      <c r="F949" s="48"/>
    </row>
    <row r="950" spans="1:6" ht="11.25" customHeight="1" x14ac:dyDescent="0.2">
      <c r="A950" s="127"/>
      <c r="B950" s="127"/>
      <c r="C950" s="48"/>
      <c r="D950" s="48"/>
      <c r="E950" s="48"/>
      <c r="F950" s="48"/>
    </row>
    <row r="951" spans="1:6" ht="11.25" customHeight="1" x14ac:dyDescent="0.2">
      <c r="A951" s="127"/>
      <c r="B951" s="127"/>
      <c r="C951" s="48"/>
      <c r="D951" s="48"/>
      <c r="E951" s="48"/>
      <c r="F951" s="48"/>
    </row>
    <row r="952" spans="1:6" ht="11.25" customHeight="1" x14ac:dyDescent="0.2">
      <c r="A952" s="127"/>
      <c r="B952" s="127"/>
      <c r="C952" s="48"/>
      <c r="D952" s="48"/>
      <c r="E952" s="48"/>
      <c r="F952" s="48"/>
    </row>
    <row r="953" spans="1:6" ht="11.25" customHeight="1" x14ac:dyDescent="0.2">
      <c r="A953" s="127"/>
      <c r="B953" s="127"/>
      <c r="C953" s="48"/>
      <c r="D953" s="48"/>
      <c r="E953" s="48"/>
      <c r="F953" s="48"/>
    </row>
    <row r="954" spans="1:6" ht="11.25" customHeight="1" x14ac:dyDescent="0.2">
      <c r="A954" s="127"/>
      <c r="B954" s="127"/>
      <c r="C954" s="48"/>
      <c r="D954" s="48"/>
      <c r="E954" s="48"/>
      <c r="F954" s="48"/>
    </row>
    <row r="955" spans="1:6" ht="11.25" customHeight="1" x14ac:dyDescent="0.2">
      <c r="A955" s="127"/>
      <c r="B955" s="127"/>
      <c r="C955" s="48"/>
      <c r="D955" s="48"/>
      <c r="E955" s="48"/>
      <c r="F955" s="48"/>
    </row>
    <row r="956" spans="1:6" ht="11.25" customHeight="1" x14ac:dyDescent="0.2">
      <c r="A956" s="127"/>
      <c r="B956" s="127"/>
      <c r="C956" s="48"/>
      <c r="D956" s="48"/>
      <c r="E956" s="48"/>
      <c r="F956" s="48"/>
    </row>
    <row r="957" spans="1:6" ht="11.25" customHeight="1" x14ac:dyDescent="0.2">
      <c r="A957" s="127"/>
      <c r="B957" s="127"/>
      <c r="C957" s="48"/>
      <c r="D957" s="48"/>
      <c r="E957" s="48"/>
      <c r="F957" s="48"/>
    </row>
    <row r="958" spans="1:6" ht="11.25" customHeight="1" x14ac:dyDescent="0.2">
      <c r="A958" s="127"/>
      <c r="B958" s="127"/>
      <c r="C958" s="48"/>
      <c r="D958" s="48"/>
      <c r="E958" s="48"/>
      <c r="F958" s="48"/>
    </row>
    <row r="959" spans="1:6" ht="11.25" customHeight="1" x14ac:dyDescent="0.2">
      <c r="A959" s="127"/>
      <c r="B959" s="127"/>
      <c r="C959" s="48"/>
      <c r="D959" s="48"/>
      <c r="E959" s="48"/>
      <c r="F959" s="48"/>
    </row>
    <row r="960" spans="1:6" ht="11.25" customHeight="1" x14ac:dyDescent="0.2">
      <c r="A960" s="127"/>
      <c r="B960" s="127"/>
      <c r="C960" s="48"/>
      <c r="D960" s="48"/>
      <c r="E960" s="48"/>
      <c r="F960" s="48"/>
    </row>
    <row r="961" spans="1:6" ht="11.25" customHeight="1" x14ac:dyDescent="0.2">
      <c r="A961" s="127"/>
      <c r="B961" s="127"/>
      <c r="C961" s="48"/>
      <c r="D961" s="48"/>
      <c r="E961" s="48"/>
      <c r="F961" s="48"/>
    </row>
    <row r="962" spans="1:6" ht="11.25" customHeight="1" x14ac:dyDescent="0.2">
      <c r="A962" s="127"/>
      <c r="B962" s="127"/>
      <c r="C962" s="48"/>
      <c r="D962" s="48"/>
      <c r="E962" s="48"/>
      <c r="F962" s="48"/>
    </row>
    <row r="963" spans="1:6" ht="11.25" customHeight="1" x14ac:dyDescent="0.2">
      <c r="A963" s="127"/>
      <c r="B963" s="127"/>
      <c r="C963" s="48"/>
      <c r="D963" s="48"/>
      <c r="E963" s="48"/>
      <c r="F963" s="48"/>
    </row>
    <row r="964" spans="1:6" ht="11.25" customHeight="1" x14ac:dyDescent="0.2">
      <c r="A964" s="127"/>
      <c r="B964" s="127"/>
      <c r="C964" s="48"/>
      <c r="D964" s="48"/>
      <c r="E964" s="48"/>
      <c r="F964" s="48"/>
    </row>
    <row r="965" spans="1:6" ht="11.25" customHeight="1" x14ac:dyDescent="0.2">
      <c r="A965" s="127"/>
      <c r="B965" s="127"/>
      <c r="C965" s="48"/>
      <c r="D965" s="48"/>
      <c r="E965" s="48"/>
      <c r="F965" s="48"/>
    </row>
    <row r="966" spans="1:6" ht="11.25" customHeight="1" x14ac:dyDescent="0.2">
      <c r="A966" s="127"/>
      <c r="B966" s="127"/>
      <c r="C966" s="48"/>
      <c r="D966" s="48"/>
      <c r="E966" s="48"/>
      <c r="F966" s="48"/>
    </row>
    <row r="967" spans="1:6" ht="11.25" customHeight="1" x14ac:dyDescent="0.2">
      <c r="A967" s="127"/>
      <c r="B967" s="127"/>
      <c r="C967" s="48"/>
      <c r="D967" s="48"/>
      <c r="E967" s="48"/>
      <c r="F967" s="48"/>
    </row>
    <row r="968" spans="1:6" ht="11.25" customHeight="1" x14ac:dyDescent="0.2">
      <c r="A968" s="127"/>
      <c r="B968" s="127"/>
      <c r="C968" s="48"/>
      <c r="D968" s="48"/>
      <c r="E968" s="48"/>
      <c r="F968" s="48"/>
    </row>
    <row r="969" spans="1:6" ht="11.25" customHeight="1" x14ac:dyDescent="0.2">
      <c r="A969" s="127"/>
      <c r="B969" s="127"/>
      <c r="C969" s="48"/>
      <c r="D969" s="48"/>
      <c r="E969" s="48"/>
      <c r="F969" s="48"/>
    </row>
    <row r="970" spans="1:6" ht="11.25" customHeight="1" x14ac:dyDescent="0.2">
      <c r="A970" s="127"/>
      <c r="B970" s="127"/>
      <c r="C970" s="48"/>
      <c r="D970" s="48"/>
      <c r="E970" s="48"/>
      <c r="F970" s="48"/>
    </row>
    <row r="971" spans="1:6" ht="11.25" customHeight="1" x14ac:dyDescent="0.2">
      <c r="A971" s="127"/>
      <c r="B971" s="127"/>
      <c r="C971" s="48"/>
      <c r="D971" s="48"/>
      <c r="E971" s="48"/>
      <c r="F971" s="48"/>
    </row>
    <row r="972" spans="1:6" ht="11.25" customHeight="1" x14ac:dyDescent="0.2">
      <c r="A972" s="127"/>
      <c r="B972" s="127"/>
      <c r="C972" s="48"/>
      <c r="D972" s="48"/>
      <c r="E972" s="48"/>
      <c r="F972" s="48"/>
    </row>
    <row r="973" spans="1:6" ht="11.25" customHeight="1" x14ac:dyDescent="0.2">
      <c r="A973" s="127"/>
      <c r="B973" s="127"/>
      <c r="C973" s="48"/>
      <c r="D973" s="48"/>
      <c r="E973" s="48"/>
      <c r="F973" s="48"/>
    </row>
    <row r="974" spans="1:6" ht="11.25" customHeight="1" x14ac:dyDescent="0.2">
      <c r="A974" s="127"/>
      <c r="B974" s="127"/>
      <c r="C974" s="48"/>
      <c r="D974" s="48"/>
      <c r="E974" s="48"/>
      <c r="F974" s="48"/>
    </row>
    <row r="975" spans="1:6" ht="11.25" customHeight="1" x14ac:dyDescent="0.2">
      <c r="A975" s="127"/>
      <c r="B975" s="127"/>
      <c r="C975" s="48"/>
      <c r="D975" s="48"/>
      <c r="E975" s="48"/>
      <c r="F975" s="48"/>
    </row>
    <row r="976" spans="1:6" ht="11.25" customHeight="1" x14ac:dyDescent="0.2">
      <c r="A976" s="127"/>
      <c r="B976" s="127"/>
      <c r="C976" s="48"/>
      <c r="D976" s="48"/>
      <c r="E976" s="48"/>
      <c r="F976" s="48"/>
    </row>
    <row r="977" spans="1:6" ht="11.25" customHeight="1" x14ac:dyDescent="0.2">
      <c r="A977" s="127"/>
      <c r="B977" s="127"/>
      <c r="C977" s="48"/>
      <c r="D977" s="48"/>
      <c r="E977" s="48"/>
      <c r="F977" s="48"/>
    </row>
    <row r="978" spans="1:6" ht="11.25" customHeight="1" x14ac:dyDescent="0.2">
      <c r="A978" s="127"/>
      <c r="B978" s="127"/>
      <c r="C978" s="48"/>
      <c r="D978" s="48"/>
      <c r="E978" s="48"/>
      <c r="F978" s="48"/>
    </row>
    <row r="979" spans="1:6" ht="11.25" customHeight="1" x14ac:dyDescent="0.2">
      <c r="A979" s="127"/>
      <c r="B979" s="127"/>
      <c r="C979" s="48"/>
      <c r="D979" s="48"/>
      <c r="E979" s="48"/>
      <c r="F979" s="48"/>
    </row>
    <row r="980" spans="1:6" ht="11.25" customHeight="1" x14ac:dyDescent="0.2">
      <c r="A980" s="127"/>
      <c r="B980" s="127"/>
      <c r="C980" s="48"/>
      <c r="D980" s="48"/>
      <c r="E980" s="48"/>
      <c r="F980" s="48"/>
    </row>
    <row r="981" spans="1:6" ht="11.25" customHeight="1" x14ac:dyDescent="0.2">
      <c r="A981" s="127"/>
      <c r="B981" s="127"/>
      <c r="C981" s="48"/>
      <c r="D981" s="48"/>
      <c r="E981" s="48"/>
      <c r="F981" s="48"/>
    </row>
    <row r="982" spans="1:6" ht="11.25" customHeight="1" x14ac:dyDescent="0.2">
      <c r="A982" s="127"/>
      <c r="B982" s="127"/>
      <c r="C982" s="48"/>
      <c r="D982" s="48"/>
      <c r="E982" s="48"/>
      <c r="F982" s="48"/>
    </row>
    <row r="983" spans="1:6" ht="11.25" customHeight="1" x14ac:dyDescent="0.2">
      <c r="A983" s="127"/>
      <c r="B983" s="127"/>
      <c r="C983" s="48"/>
      <c r="D983" s="48"/>
      <c r="E983" s="48"/>
      <c r="F983" s="48"/>
    </row>
    <row r="984" spans="1:6" ht="11.25" customHeight="1" x14ac:dyDescent="0.2">
      <c r="A984" s="127"/>
      <c r="B984" s="127"/>
      <c r="C984" s="48"/>
      <c r="D984" s="48"/>
      <c r="E984" s="48"/>
      <c r="F984" s="48"/>
    </row>
    <row r="985" spans="1:6" ht="11.25" customHeight="1" x14ac:dyDescent="0.2">
      <c r="A985" s="127"/>
      <c r="B985" s="127"/>
      <c r="C985" s="48"/>
      <c r="D985" s="48"/>
      <c r="E985" s="48"/>
      <c r="F985" s="48"/>
    </row>
    <row r="986" spans="1:6" ht="11.25" customHeight="1" x14ac:dyDescent="0.2">
      <c r="A986" s="127"/>
      <c r="B986" s="127"/>
      <c r="C986" s="48"/>
      <c r="D986" s="48"/>
      <c r="E986" s="48"/>
      <c r="F986" s="48"/>
    </row>
    <row r="987" spans="1:6" ht="11.25" customHeight="1" x14ac:dyDescent="0.2">
      <c r="A987" s="127"/>
      <c r="B987" s="127"/>
      <c r="C987" s="48"/>
      <c r="D987" s="48"/>
      <c r="E987" s="48"/>
      <c r="F987" s="48"/>
    </row>
    <row r="988" spans="1:6" ht="11.25" customHeight="1" x14ac:dyDescent="0.2">
      <c r="A988" s="127"/>
      <c r="B988" s="127"/>
      <c r="C988" s="48"/>
      <c r="D988" s="48"/>
      <c r="E988" s="48"/>
      <c r="F988" s="48"/>
    </row>
    <row r="989" spans="1:6" ht="11.25" customHeight="1" x14ac:dyDescent="0.2">
      <c r="A989" s="127"/>
      <c r="B989" s="127"/>
      <c r="C989" s="48"/>
      <c r="D989" s="48"/>
      <c r="E989" s="48"/>
      <c r="F989" s="48"/>
    </row>
    <row r="990" spans="1:6" ht="11.25" customHeight="1" x14ac:dyDescent="0.2">
      <c r="A990" s="127"/>
      <c r="B990" s="127"/>
      <c r="C990" s="48"/>
      <c r="D990" s="48"/>
      <c r="E990" s="48"/>
      <c r="F990" s="48"/>
    </row>
    <row r="991" spans="1:6" ht="11.25" customHeight="1" x14ac:dyDescent="0.2">
      <c r="A991" s="127"/>
      <c r="B991" s="127"/>
      <c r="C991" s="48"/>
      <c r="D991" s="48"/>
      <c r="E991" s="48"/>
      <c r="F991" s="48"/>
    </row>
    <row r="992" spans="1:6" ht="11.25" customHeight="1" x14ac:dyDescent="0.2">
      <c r="A992" s="127"/>
      <c r="B992" s="127"/>
      <c r="C992" s="48"/>
      <c r="D992" s="48"/>
      <c r="E992" s="48"/>
      <c r="F992" s="48"/>
    </row>
    <row r="993" spans="1:6" ht="11.25" customHeight="1" x14ac:dyDescent="0.2">
      <c r="A993" s="127"/>
      <c r="B993" s="127"/>
      <c r="C993" s="48"/>
      <c r="D993" s="48"/>
      <c r="E993" s="48"/>
      <c r="F993" s="48"/>
    </row>
    <row r="994" spans="1:6" ht="11.25" customHeight="1" x14ac:dyDescent="0.2">
      <c r="A994" s="127"/>
      <c r="B994" s="127"/>
      <c r="C994" s="48"/>
      <c r="D994" s="48"/>
      <c r="E994" s="48"/>
      <c r="F994" s="48"/>
    </row>
    <row r="995" spans="1:6" ht="11.25" customHeight="1" x14ac:dyDescent="0.2">
      <c r="A995" s="127"/>
      <c r="B995" s="127"/>
      <c r="C995" s="48"/>
      <c r="D995" s="48"/>
      <c r="E995" s="48"/>
      <c r="F995" s="48"/>
    </row>
    <row r="996" spans="1:6" ht="11.25" customHeight="1" x14ac:dyDescent="0.2">
      <c r="A996" s="127"/>
      <c r="B996" s="127"/>
      <c r="C996" s="48"/>
      <c r="D996" s="48"/>
      <c r="E996" s="48"/>
      <c r="F996" s="48"/>
    </row>
    <row r="997" spans="1:6" ht="11.25" customHeight="1" x14ac:dyDescent="0.2">
      <c r="A997" s="127"/>
      <c r="B997" s="127"/>
      <c r="C997" s="48"/>
      <c r="D997" s="48"/>
      <c r="E997" s="48"/>
      <c r="F997" s="48"/>
    </row>
    <row r="998" spans="1:6" ht="11.25" customHeight="1" x14ac:dyDescent="0.2">
      <c r="A998" s="127"/>
      <c r="B998" s="127"/>
      <c r="C998" s="48"/>
      <c r="D998" s="48"/>
      <c r="E998" s="48"/>
      <c r="F998" s="48"/>
    </row>
    <row r="999" spans="1:6" ht="11.25" customHeight="1" x14ac:dyDescent="0.2">
      <c r="A999" s="127"/>
      <c r="B999" s="127"/>
      <c r="C999" s="48"/>
      <c r="D999" s="48"/>
      <c r="E999" s="48"/>
      <c r="F999" s="48"/>
    </row>
    <row r="1000" spans="1:6" ht="11.25" customHeight="1" x14ac:dyDescent="0.2">
      <c r="A1000" s="127"/>
      <c r="B1000" s="127"/>
      <c r="C1000" s="48"/>
      <c r="D1000" s="48"/>
      <c r="E1000" s="48"/>
      <c r="F1000" s="48"/>
    </row>
  </sheetData>
  <mergeCells count="85">
    <mergeCell ref="A229:A232"/>
    <mergeCell ref="A233:A236"/>
    <mergeCell ref="A237:A240"/>
    <mergeCell ref="A257:A260"/>
    <mergeCell ref="A241:A244"/>
    <mergeCell ref="A245:A248"/>
    <mergeCell ref="A249:A252"/>
    <mergeCell ref="A253:A256"/>
    <mergeCell ref="A273:A276"/>
    <mergeCell ref="A265:A268"/>
    <mergeCell ref="A269:A272"/>
    <mergeCell ref="A261:A264"/>
    <mergeCell ref="A297:A300"/>
    <mergeCell ref="A301:A304"/>
    <mergeCell ref="A309:A312"/>
    <mergeCell ref="A277:A280"/>
    <mergeCell ref="A281:A284"/>
    <mergeCell ref="A285:A288"/>
    <mergeCell ref="A289:A292"/>
    <mergeCell ref="A293:A296"/>
    <mergeCell ref="A305:A308"/>
    <mergeCell ref="A337:A340"/>
    <mergeCell ref="A313:A316"/>
    <mergeCell ref="A317:A320"/>
    <mergeCell ref="A321:A324"/>
    <mergeCell ref="A325:A328"/>
    <mergeCell ref="A329:A332"/>
    <mergeCell ref="A333:A336"/>
    <mergeCell ref="A173:A176"/>
    <mergeCell ref="A177:A180"/>
    <mergeCell ref="A217:A220"/>
    <mergeCell ref="A221:A224"/>
    <mergeCell ref="A225:A228"/>
    <mergeCell ref="A197:A200"/>
    <mergeCell ref="A201:A204"/>
    <mergeCell ref="A205:A208"/>
    <mergeCell ref="A209:A212"/>
    <mergeCell ref="A181:A184"/>
    <mergeCell ref="A185:A188"/>
    <mergeCell ref="A213:A216"/>
    <mergeCell ref="A189:A192"/>
    <mergeCell ref="A193:A196"/>
    <mergeCell ref="A153:A156"/>
    <mergeCell ref="A157:A160"/>
    <mergeCell ref="A161:A164"/>
    <mergeCell ref="A165:A168"/>
    <mergeCell ref="A169:A172"/>
    <mergeCell ref="A61:A64"/>
    <mergeCell ref="A65:A68"/>
    <mergeCell ref="A37:A40"/>
    <mergeCell ref="A5:A8"/>
    <mergeCell ref="B2:F2"/>
    <mergeCell ref="A13:A16"/>
    <mergeCell ref="A9:A12"/>
    <mergeCell ref="A17:A20"/>
    <mergeCell ref="A21:A24"/>
    <mergeCell ref="A25:A28"/>
    <mergeCell ref="A29:A32"/>
    <mergeCell ref="A33:A36"/>
    <mergeCell ref="A41:A44"/>
    <mergeCell ref="A45:A48"/>
    <mergeCell ref="A49:A52"/>
    <mergeCell ref="A53:A56"/>
    <mergeCell ref="A57:A60"/>
    <mergeCell ref="A137:A140"/>
    <mergeCell ref="A141:A144"/>
    <mergeCell ref="A145:A148"/>
    <mergeCell ref="A149:A152"/>
    <mergeCell ref="A97:A100"/>
    <mergeCell ref="A101:A104"/>
    <mergeCell ref="A105:A108"/>
    <mergeCell ref="A109:A112"/>
    <mergeCell ref="A113:A116"/>
    <mergeCell ref="A117:A120"/>
    <mergeCell ref="A121:A124"/>
    <mergeCell ref="A89:A92"/>
    <mergeCell ref="A93:A96"/>
    <mergeCell ref="A125:A128"/>
    <mergeCell ref="A129:A132"/>
    <mergeCell ref="A133:A136"/>
    <mergeCell ref="A69:A72"/>
    <mergeCell ref="A73:A76"/>
    <mergeCell ref="A77:A80"/>
    <mergeCell ref="A81:A84"/>
    <mergeCell ref="A85:A88"/>
  </mergeCells>
  <hyperlinks>
    <hyperlink ref="D5" r:id="rId1"/>
    <hyperlink ref="D6" r:id="rId2"/>
    <hyperlink ref="D9" r:id="rId3"/>
    <hyperlink ref="D10" r:id="rId4"/>
    <hyperlink ref="D13" r:id="rId5"/>
    <hyperlink ref="D14" r:id="rId6"/>
    <hyperlink ref="D17" r:id="rId7"/>
    <hyperlink ref="D18" r:id="rId8"/>
    <hyperlink ref="D21" r:id="rId9"/>
    <hyperlink ref="D22" r:id="rId10"/>
    <hyperlink ref="D23" r:id="rId11"/>
    <hyperlink ref="D25" r:id="rId12"/>
    <hyperlink ref="D26" r:id="rId13"/>
    <hyperlink ref="D27" r:id="rId14"/>
    <hyperlink ref="D29" r:id="rId15"/>
    <hyperlink ref="D30" r:id="rId16"/>
  </hyperlinks>
  <pageMargins left="0.7" right="0.7" top="0.75" bottom="0.75" header="0" footer="0"/>
  <pageSetup orientation="landscape"/>
  <legacyDrawing r:id="rId17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C0C0"/>
  </sheetPr>
  <dimension ref="A1:Z1000"/>
  <sheetViews>
    <sheetView workbookViewId="0">
      <selection activeCell="H6" sqref="H6"/>
    </sheetView>
  </sheetViews>
  <sheetFormatPr baseColWidth="10" defaultColWidth="16.83203125" defaultRowHeight="15" customHeight="1" x14ac:dyDescent="0.2"/>
  <cols>
    <col min="1" max="1" width="45.83203125" customWidth="1"/>
    <col min="2" max="2" width="40.6640625" customWidth="1"/>
    <col min="3" max="3" width="34" customWidth="1"/>
    <col min="4" max="4" width="20" customWidth="1"/>
    <col min="5" max="5" width="26.6640625" customWidth="1"/>
    <col min="6" max="6" width="29.6640625" customWidth="1"/>
    <col min="7" max="7" width="40.6640625" customWidth="1"/>
    <col min="8" max="8" width="39.5" customWidth="1"/>
    <col min="9" max="9" width="9.33203125" customWidth="1"/>
    <col min="10" max="26" width="10" customWidth="1"/>
  </cols>
  <sheetData>
    <row r="1" spans="1:26" ht="11.25" customHeight="1" x14ac:dyDescent="0.2">
      <c r="A1" s="54"/>
      <c r="B1" s="54"/>
      <c r="C1" s="48"/>
      <c r="D1" s="48"/>
      <c r="E1" s="48"/>
      <c r="F1" s="163"/>
      <c r="G1" s="48"/>
      <c r="H1" s="48"/>
      <c r="I1" s="54"/>
    </row>
    <row r="2" spans="1:26" ht="15" customHeight="1" x14ac:dyDescent="0.25">
      <c r="A2" s="54"/>
      <c r="B2" s="335"/>
      <c r="C2" s="221"/>
      <c r="D2" s="221"/>
      <c r="E2" s="221"/>
      <c r="F2" s="221"/>
      <c r="G2" s="222"/>
      <c r="H2" s="48"/>
      <c r="I2" s="54"/>
    </row>
    <row r="3" spans="1:26" ht="11.25" customHeight="1" x14ac:dyDescent="0.2">
      <c r="A3" s="54"/>
      <c r="B3" s="54"/>
      <c r="C3" s="48"/>
      <c r="D3" s="48"/>
      <c r="E3" s="48"/>
      <c r="F3" s="163"/>
      <c r="G3" s="48"/>
      <c r="H3" s="48"/>
      <c r="I3" s="54"/>
    </row>
    <row r="4" spans="1:26" ht="12" customHeight="1" x14ac:dyDescent="0.2">
      <c r="A4" s="54"/>
      <c r="B4" s="54"/>
      <c r="C4" s="48"/>
      <c r="D4" s="48"/>
      <c r="E4" s="48"/>
      <c r="F4" s="163"/>
      <c r="G4" s="48"/>
      <c r="H4" s="48"/>
      <c r="I4" s="54"/>
    </row>
    <row r="5" spans="1:26" ht="51.75" customHeight="1" x14ac:dyDescent="0.2">
      <c r="A5" s="128" t="s">
        <v>453</v>
      </c>
      <c r="B5" s="164" t="s">
        <v>552</v>
      </c>
      <c r="C5" s="164" t="s">
        <v>487</v>
      </c>
      <c r="D5" s="164" t="s">
        <v>488</v>
      </c>
      <c r="E5" s="165" t="s">
        <v>489</v>
      </c>
      <c r="F5" s="166" t="s">
        <v>490</v>
      </c>
      <c r="G5" s="165" t="s">
        <v>491</v>
      </c>
      <c r="H5" s="167" t="s">
        <v>492</v>
      </c>
      <c r="I5" s="168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</row>
    <row r="6" spans="1:26" ht="33" customHeight="1" x14ac:dyDescent="0.2">
      <c r="A6" s="336" t="str">
        <f>OBJS!D5</f>
        <v>Difundir la información por medio de redes sociales de la existencia de la página web.</v>
      </c>
      <c r="B6" s="161" t="s">
        <v>553</v>
      </c>
      <c r="C6" s="158" t="s">
        <v>480</v>
      </c>
      <c r="D6" s="156">
        <v>43130</v>
      </c>
      <c r="E6" s="156">
        <v>43130</v>
      </c>
      <c r="F6" s="170">
        <v>0</v>
      </c>
      <c r="G6" s="171"/>
      <c r="H6" s="171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</row>
    <row r="7" spans="1:26" ht="33" customHeight="1" x14ac:dyDescent="0.2">
      <c r="A7" s="337"/>
      <c r="B7" s="172" t="s">
        <v>494</v>
      </c>
      <c r="C7" s="158" t="s">
        <v>495</v>
      </c>
      <c r="D7" s="156">
        <v>43131</v>
      </c>
      <c r="E7" s="156">
        <v>43131</v>
      </c>
      <c r="F7" s="170">
        <v>0</v>
      </c>
      <c r="G7" s="171"/>
      <c r="H7" s="171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</row>
    <row r="8" spans="1:26" ht="33" customHeight="1" x14ac:dyDescent="0.2">
      <c r="A8" s="337"/>
      <c r="B8" s="161" t="s">
        <v>554</v>
      </c>
      <c r="C8" s="158" t="s">
        <v>497</v>
      </c>
      <c r="D8" s="156">
        <v>43132</v>
      </c>
      <c r="E8" s="156">
        <v>43132</v>
      </c>
      <c r="F8" s="170">
        <v>300000</v>
      </c>
      <c r="G8" s="171" t="s">
        <v>498</v>
      </c>
      <c r="H8" s="171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</row>
    <row r="9" spans="1:26" ht="43.5" customHeight="1" x14ac:dyDescent="0.2">
      <c r="A9" s="338"/>
      <c r="B9" s="161"/>
      <c r="C9" s="158"/>
      <c r="D9" s="156"/>
      <c r="E9" s="156"/>
      <c r="F9" s="170"/>
      <c r="G9" s="171"/>
      <c r="H9" s="171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</row>
    <row r="10" spans="1:26" ht="43.5" customHeight="1" x14ac:dyDescent="0.2">
      <c r="A10" s="334" t="str">
        <f>OBJS!D6</f>
        <v>Mantener constancia de las personas en las visitas de la página Web.</v>
      </c>
      <c r="B10" s="161" t="s">
        <v>499</v>
      </c>
      <c r="C10" s="158" t="s">
        <v>500</v>
      </c>
      <c r="D10" s="156">
        <v>43177</v>
      </c>
      <c r="E10" s="156">
        <v>43177</v>
      </c>
      <c r="F10" s="170">
        <v>0</v>
      </c>
      <c r="G10" s="171"/>
      <c r="H10" s="171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</row>
    <row r="11" spans="1:26" ht="43.5" customHeight="1" x14ac:dyDescent="0.2">
      <c r="A11" s="297"/>
      <c r="B11" s="173" t="s">
        <v>556</v>
      </c>
      <c r="C11" s="174" t="s">
        <v>497</v>
      </c>
      <c r="D11" s="156">
        <v>43178</v>
      </c>
      <c r="E11" s="156">
        <v>43178</v>
      </c>
      <c r="F11" s="170">
        <v>0</v>
      </c>
      <c r="G11" s="171"/>
      <c r="H11" s="171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</row>
    <row r="12" spans="1:26" ht="43.5" customHeight="1" x14ac:dyDescent="0.2">
      <c r="A12" s="297"/>
      <c r="B12" s="173" t="s">
        <v>502</v>
      </c>
      <c r="C12" s="174" t="s">
        <v>503</v>
      </c>
      <c r="D12" s="156">
        <v>43179</v>
      </c>
      <c r="E12" s="156">
        <v>43179</v>
      </c>
      <c r="F12" s="170">
        <v>0</v>
      </c>
      <c r="G12" s="171"/>
      <c r="H12" s="171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</row>
    <row r="13" spans="1:26" ht="43.5" customHeight="1" x14ac:dyDescent="0.2">
      <c r="A13" s="291"/>
      <c r="B13" s="157"/>
      <c r="C13" s="174"/>
      <c r="D13" s="156"/>
      <c r="E13" s="156"/>
      <c r="F13" s="170"/>
      <c r="G13" s="171"/>
      <c r="H13" s="171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</row>
    <row r="14" spans="1:26" ht="43.5" customHeight="1" x14ac:dyDescent="0.2">
      <c r="A14" s="334" t="str">
        <f>OBJS!D7</f>
        <v xml:space="preserve">Establecer nuevos proyectos productivos </v>
      </c>
      <c r="B14" s="157"/>
      <c r="C14" s="174"/>
      <c r="D14" s="156"/>
      <c r="E14" s="156"/>
      <c r="F14" s="170"/>
      <c r="G14" s="171"/>
      <c r="H14" s="171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ht="43.5" customHeight="1" x14ac:dyDescent="0.2">
      <c r="A15" s="297"/>
      <c r="B15" s="157"/>
      <c r="C15" s="174"/>
      <c r="D15" s="156"/>
      <c r="E15" s="156"/>
      <c r="F15" s="170"/>
      <c r="G15" s="171"/>
      <c r="H15" s="171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43.5" customHeight="1" x14ac:dyDescent="0.2">
      <c r="A16" s="297"/>
      <c r="B16" s="157"/>
      <c r="C16" s="174"/>
      <c r="D16" s="156"/>
      <c r="E16" s="156"/>
      <c r="F16" s="170"/>
      <c r="G16" s="171"/>
      <c r="H16" s="171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ht="43.5" customHeight="1" x14ac:dyDescent="0.2">
      <c r="A17" s="291"/>
      <c r="B17" s="157"/>
      <c r="C17" s="174"/>
      <c r="D17" s="156"/>
      <c r="E17" s="156"/>
      <c r="F17" s="170"/>
      <c r="G17" s="171"/>
      <c r="H17" s="171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43.5" customHeight="1" x14ac:dyDescent="0.2">
      <c r="A18" s="334" t="str">
        <f>OBJS!D8</f>
        <v xml:space="preserve">Optimizar los recursos </v>
      </c>
      <c r="B18" s="157"/>
      <c r="C18" s="174"/>
      <c r="D18" s="156"/>
      <c r="E18" s="156"/>
      <c r="F18" s="170"/>
      <c r="G18" s="171"/>
      <c r="H18" s="171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43.5" customHeight="1" x14ac:dyDescent="0.2">
      <c r="A19" s="297"/>
      <c r="B19" s="157"/>
      <c r="C19" s="174"/>
      <c r="D19" s="156"/>
      <c r="E19" s="156"/>
      <c r="F19" s="170"/>
      <c r="G19" s="171"/>
      <c r="H19" s="171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43.5" customHeight="1" x14ac:dyDescent="0.2">
      <c r="A20" s="297"/>
      <c r="B20" s="157"/>
      <c r="C20" s="174"/>
      <c r="D20" s="156"/>
      <c r="E20" s="156"/>
      <c r="F20" s="170"/>
      <c r="G20" s="171"/>
      <c r="H20" s="171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43.5" customHeight="1" x14ac:dyDescent="0.2">
      <c r="A21" s="291"/>
      <c r="B21" s="157"/>
      <c r="C21" s="174"/>
      <c r="D21" s="156"/>
      <c r="E21" s="156"/>
      <c r="F21" s="170"/>
      <c r="G21" s="171"/>
      <c r="H21" s="171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ht="43.5" customHeight="1" x14ac:dyDescent="0.2">
      <c r="A22" s="334" t="str">
        <f>OBJS!D9</f>
        <v xml:space="preserve">Crear talleres formativos con orientación vocacional </v>
      </c>
      <c r="B22" s="157"/>
      <c r="C22" s="174"/>
      <c r="D22" s="156"/>
      <c r="E22" s="156"/>
      <c r="F22" s="170"/>
      <c r="G22" s="171"/>
      <c r="H22" s="171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 ht="43.5" customHeight="1" x14ac:dyDescent="0.2">
      <c r="A23" s="297"/>
      <c r="B23" s="157"/>
      <c r="C23" s="174"/>
      <c r="D23" s="156"/>
      <c r="E23" s="156"/>
      <c r="F23" s="170"/>
      <c r="G23" s="171"/>
      <c r="H23" s="171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ht="43.5" customHeight="1" x14ac:dyDescent="0.2">
      <c r="A24" s="297"/>
      <c r="B24" s="157"/>
      <c r="C24" s="174"/>
      <c r="D24" s="156"/>
      <c r="E24" s="156"/>
      <c r="F24" s="170"/>
      <c r="G24" s="171"/>
      <c r="H24" s="171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ht="43.5" customHeight="1" x14ac:dyDescent="0.2">
      <c r="A25" s="291"/>
      <c r="B25" s="157"/>
      <c r="C25" s="174"/>
      <c r="D25" s="156"/>
      <c r="E25" s="156"/>
      <c r="F25" s="170"/>
      <c r="G25" s="171"/>
      <c r="H25" s="171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43.5" customHeight="1" x14ac:dyDescent="0.2">
      <c r="A26" s="334" t="str">
        <f>OBJS!D10</f>
        <v xml:space="preserve">Fortalecer el emprendimiento hacia el desarrollo empresarial </v>
      </c>
      <c r="B26" s="157"/>
      <c r="C26" s="174"/>
      <c r="D26" s="156"/>
      <c r="E26" s="156"/>
      <c r="F26" s="170"/>
      <c r="G26" s="171"/>
      <c r="H26" s="171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43.5" customHeight="1" x14ac:dyDescent="0.2">
      <c r="A27" s="297"/>
      <c r="B27" s="157"/>
      <c r="C27" s="174"/>
      <c r="D27" s="156"/>
      <c r="E27" s="156"/>
      <c r="F27" s="170"/>
      <c r="G27" s="171"/>
      <c r="H27" s="171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ht="43.5" customHeight="1" x14ac:dyDescent="0.2">
      <c r="A28" s="297"/>
      <c r="B28" s="157"/>
      <c r="C28" s="174"/>
      <c r="D28" s="156"/>
      <c r="E28" s="156"/>
      <c r="F28" s="170"/>
      <c r="G28" s="171"/>
      <c r="H28" s="171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43.5" customHeight="1" x14ac:dyDescent="0.2">
      <c r="A29" s="291"/>
      <c r="B29" s="157"/>
      <c r="C29" s="174"/>
      <c r="D29" s="156"/>
      <c r="E29" s="156"/>
      <c r="F29" s="170"/>
      <c r="G29" s="171"/>
      <c r="H29" s="171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43.5" customHeight="1" x14ac:dyDescent="0.2">
      <c r="A30" s="334" t="str">
        <f>OBJS!D11</f>
        <v xml:space="preserve">Capacitar a los docentes </v>
      </c>
      <c r="B30" s="157"/>
      <c r="C30" s="174"/>
      <c r="D30" s="156"/>
      <c r="E30" s="156"/>
      <c r="F30" s="170"/>
      <c r="G30" s="171"/>
      <c r="H30" s="171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43.5" customHeight="1" x14ac:dyDescent="0.2">
      <c r="A31" s="297"/>
      <c r="B31" s="157"/>
      <c r="C31" s="174"/>
      <c r="D31" s="156"/>
      <c r="E31" s="156"/>
      <c r="F31" s="170"/>
      <c r="G31" s="171"/>
      <c r="H31" s="171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43.5" customHeight="1" x14ac:dyDescent="0.2">
      <c r="A32" s="297"/>
      <c r="B32" s="157"/>
      <c r="C32" s="174"/>
      <c r="D32" s="156"/>
      <c r="E32" s="156"/>
      <c r="F32" s="170"/>
      <c r="G32" s="171"/>
      <c r="H32" s="171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ht="43.5" customHeight="1" x14ac:dyDescent="0.2">
      <c r="A33" s="291"/>
      <c r="B33" s="157"/>
      <c r="C33" s="174"/>
      <c r="D33" s="156"/>
      <c r="E33" s="156"/>
      <c r="F33" s="170"/>
      <c r="G33" s="171"/>
      <c r="H33" s="171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43.5" customHeight="1" x14ac:dyDescent="0.2">
      <c r="A34" s="334" t="str">
        <f>OBJS!D12</f>
        <v>Adaptar los planes y proyectos de la institución</v>
      </c>
      <c r="B34" s="157"/>
      <c r="C34" s="174"/>
      <c r="D34" s="156"/>
      <c r="E34" s="156"/>
      <c r="F34" s="170"/>
      <c r="G34" s="171"/>
      <c r="H34" s="171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43.5" customHeight="1" x14ac:dyDescent="0.2">
      <c r="A35" s="297"/>
      <c r="B35" s="157"/>
      <c r="C35" s="174"/>
      <c r="D35" s="156"/>
      <c r="E35" s="156"/>
      <c r="F35" s="170"/>
      <c r="G35" s="171"/>
      <c r="H35" s="171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26" ht="43.5" customHeight="1" x14ac:dyDescent="0.2">
      <c r="A36" s="297"/>
      <c r="B36" s="157"/>
      <c r="C36" s="174"/>
      <c r="D36" s="156"/>
      <c r="E36" s="156"/>
      <c r="F36" s="170"/>
      <c r="G36" s="171"/>
      <c r="H36" s="171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43.5" customHeight="1" x14ac:dyDescent="0.2">
      <c r="A37" s="291"/>
      <c r="B37" s="157"/>
      <c r="C37" s="174"/>
      <c r="D37" s="156"/>
      <c r="E37" s="156"/>
      <c r="F37" s="170"/>
      <c r="G37" s="171"/>
      <c r="H37" s="171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ht="43.5" customHeight="1" x14ac:dyDescent="0.2">
      <c r="A38" s="334" t="str">
        <f>OBJS!D13</f>
        <v xml:space="preserve">Capacitar a los docentes en procesos de investigación </v>
      </c>
      <c r="B38" s="157"/>
      <c r="C38" s="174"/>
      <c r="D38" s="156"/>
      <c r="E38" s="156"/>
      <c r="F38" s="170"/>
      <c r="G38" s="171"/>
      <c r="H38" s="171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ht="43.5" customHeight="1" x14ac:dyDescent="0.2">
      <c r="A39" s="297"/>
      <c r="B39" s="157"/>
      <c r="C39" s="174"/>
      <c r="D39" s="156"/>
      <c r="E39" s="156"/>
      <c r="F39" s="170"/>
      <c r="G39" s="171"/>
      <c r="H39" s="171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43.5" customHeight="1" x14ac:dyDescent="0.2">
      <c r="A40" s="297"/>
      <c r="B40" s="157"/>
      <c r="C40" s="174"/>
      <c r="D40" s="156"/>
      <c r="E40" s="156"/>
      <c r="F40" s="170"/>
      <c r="G40" s="171"/>
      <c r="H40" s="171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spans="1:26" ht="43.5" customHeight="1" x14ac:dyDescent="0.2">
      <c r="A41" s="291"/>
      <c r="B41" s="157"/>
      <c r="C41" s="174"/>
      <c r="D41" s="156"/>
      <c r="E41" s="156"/>
      <c r="F41" s="170"/>
      <c r="G41" s="171"/>
      <c r="H41" s="171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1:26" ht="43.5" customHeight="1" x14ac:dyDescent="0.2">
      <c r="A42" s="334" t="str">
        <f>OBJS!D14</f>
        <v xml:space="preserve">Desarrollar proyectos pedagógicos de aula </v>
      </c>
      <c r="B42" s="157"/>
      <c r="C42" s="174"/>
      <c r="D42" s="156"/>
      <c r="E42" s="156"/>
      <c r="F42" s="170"/>
      <c r="G42" s="171"/>
      <c r="H42" s="171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1:26" ht="43.5" customHeight="1" x14ac:dyDescent="0.2">
      <c r="A43" s="297"/>
      <c r="B43" s="157"/>
      <c r="C43" s="174"/>
      <c r="D43" s="156"/>
      <c r="E43" s="156"/>
      <c r="F43" s="170"/>
      <c r="G43" s="171"/>
      <c r="H43" s="171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spans="1:26" ht="43.5" customHeight="1" x14ac:dyDescent="0.2">
      <c r="A44" s="297"/>
      <c r="B44" s="157"/>
      <c r="C44" s="174"/>
      <c r="D44" s="156"/>
      <c r="E44" s="156"/>
      <c r="F44" s="170"/>
      <c r="G44" s="171"/>
      <c r="H44" s="171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1:26" ht="43.5" customHeight="1" x14ac:dyDescent="0.2">
      <c r="A45" s="291"/>
      <c r="B45" s="157"/>
      <c r="C45" s="174"/>
      <c r="D45" s="156"/>
      <c r="E45" s="156"/>
      <c r="F45" s="170"/>
      <c r="G45" s="171"/>
      <c r="H45" s="171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1:26" ht="43.5" customHeight="1" x14ac:dyDescent="0.2">
      <c r="A46" s="334" t="str">
        <f>OBJS!D15</f>
        <v xml:space="preserve">Realizar una caracterizacion de los estudiantes con dificultades de aprendizaje </v>
      </c>
      <c r="B46" s="157"/>
      <c r="C46" s="174"/>
      <c r="D46" s="156"/>
      <c r="E46" s="156"/>
      <c r="F46" s="170"/>
      <c r="G46" s="171"/>
      <c r="H46" s="171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spans="1:26" ht="43.5" customHeight="1" x14ac:dyDescent="0.2">
      <c r="A47" s="297"/>
      <c r="B47" s="157"/>
      <c r="C47" s="174"/>
      <c r="D47" s="156"/>
      <c r="E47" s="156"/>
      <c r="F47" s="170"/>
      <c r="G47" s="171"/>
      <c r="H47" s="171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 ht="43.5" customHeight="1" x14ac:dyDescent="0.2">
      <c r="A48" s="297"/>
      <c r="B48" s="157"/>
      <c r="C48" s="174"/>
      <c r="D48" s="156"/>
      <c r="E48" s="156"/>
      <c r="F48" s="170"/>
      <c r="G48" s="171"/>
      <c r="H48" s="171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 ht="43.5" customHeight="1" x14ac:dyDescent="0.2">
      <c r="A49" s="291"/>
      <c r="B49" s="157"/>
      <c r="C49" s="174"/>
      <c r="D49" s="156"/>
      <c r="E49" s="156"/>
      <c r="F49" s="170"/>
      <c r="G49" s="171"/>
      <c r="H49" s="171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ht="43.5" customHeight="1" x14ac:dyDescent="0.2">
      <c r="A50" s="334" t="str">
        <f>OBJS!D16</f>
        <v>Conocer y aplicar el documento PIA (Programa Individual Atencion)</v>
      </c>
      <c r="B50" s="157"/>
      <c r="C50" s="174"/>
      <c r="D50" s="156"/>
      <c r="E50" s="156"/>
      <c r="F50" s="170"/>
      <c r="G50" s="171"/>
      <c r="H50" s="171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ht="43.5" customHeight="1" x14ac:dyDescent="0.2">
      <c r="A51" s="297"/>
      <c r="B51" s="157"/>
      <c r="C51" s="174"/>
      <c r="D51" s="156"/>
      <c r="E51" s="156"/>
      <c r="F51" s="170"/>
      <c r="G51" s="171"/>
      <c r="H51" s="171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 ht="43.5" customHeight="1" x14ac:dyDescent="0.2">
      <c r="A52" s="297"/>
      <c r="B52" s="157"/>
      <c r="C52" s="174"/>
      <c r="D52" s="156"/>
      <c r="E52" s="156"/>
      <c r="F52" s="170"/>
      <c r="G52" s="171"/>
      <c r="H52" s="171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spans="1:26" ht="43.5" customHeight="1" x14ac:dyDescent="0.2">
      <c r="A53" s="291"/>
      <c r="B53" s="157"/>
      <c r="C53" s="174"/>
      <c r="D53" s="156"/>
      <c r="E53" s="156"/>
      <c r="F53" s="170"/>
      <c r="G53" s="171"/>
      <c r="H53" s="171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spans="1:26" ht="43.5" customHeight="1" x14ac:dyDescent="0.2">
      <c r="A54" s="334" t="str">
        <f>OBJS!D17</f>
        <v>Trasversalizar el plan de tareas de manera práctica y funcional</v>
      </c>
      <c r="B54" s="157"/>
      <c r="C54" s="174"/>
      <c r="D54" s="156"/>
      <c r="E54" s="156"/>
      <c r="F54" s="170"/>
      <c r="G54" s="171"/>
      <c r="H54" s="171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ht="43.5" customHeight="1" x14ac:dyDescent="0.2">
      <c r="A55" s="297"/>
      <c r="B55" s="157"/>
      <c r="C55" s="174"/>
      <c r="D55" s="156"/>
      <c r="E55" s="156"/>
      <c r="F55" s="170"/>
      <c r="G55" s="171"/>
      <c r="H55" s="171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ht="43.5" customHeight="1" x14ac:dyDescent="0.2">
      <c r="A56" s="297"/>
      <c r="B56" s="157"/>
      <c r="C56" s="174"/>
      <c r="D56" s="156"/>
      <c r="E56" s="156"/>
      <c r="F56" s="170"/>
      <c r="G56" s="171"/>
      <c r="H56" s="171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ht="43.5" customHeight="1" x14ac:dyDescent="0.2">
      <c r="A57" s="291"/>
      <c r="B57" s="157"/>
      <c r="C57" s="174"/>
      <c r="D57" s="156"/>
      <c r="E57" s="156"/>
      <c r="F57" s="170"/>
      <c r="G57" s="171"/>
      <c r="H57" s="171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ht="43.5" customHeight="1" x14ac:dyDescent="0.2">
      <c r="A58" s="334" t="str">
        <f>OBJS!D18</f>
        <v>Orientar las tareas como proyectos integrales por áreas</v>
      </c>
      <c r="B58" s="157"/>
      <c r="C58" s="174"/>
      <c r="D58" s="156"/>
      <c r="E58" s="156"/>
      <c r="F58" s="170"/>
      <c r="G58" s="171"/>
      <c r="H58" s="171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 ht="43.5" customHeight="1" x14ac:dyDescent="0.2">
      <c r="A59" s="297"/>
      <c r="B59" s="157"/>
      <c r="C59" s="174"/>
      <c r="D59" s="156"/>
      <c r="E59" s="156"/>
      <c r="F59" s="170"/>
      <c r="G59" s="171"/>
      <c r="H59" s="171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6" ht="43.5" customHeight="1" x14ac:dyDescent="0.2">
      <c r="A60" s="297"/>
      <c r="B60" s="157"/>
      <c r="C60" s="174"/>
      <c r="D60" s="156"/>
      <c r="E60" s="156"/>
      <c r="F60" s="170"/>
      <c r="G60" s="171"/>
      <c r="H60" s="171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ht="43.5" customHeight="1" x14ac:dyDescent="0.2">
      <c r="A61" s="291"/>
      <c r="B61" s="157"/>
      <c r="C61" s="174"/>
      <c r="D61" s="156"/>
      <c r="E61" s="156"/>
      <c r="F61" s="170"/>
      <c r="G61" s="171"/>
      <c r="H61" s="171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spans="1:26" ht="43.5" customHeight="1" x14ac:dyDescent="0.2">
      <c r="A62" s="334" t="str">
        <f>OBJS!D19</f>
        <v xml:space="preserve">Establecer un modelo pedagógico </v>
      </c>
      <c r="B62" s="157"/>
      <c r="C62" s="174"/>
      <c r="D62" s="156"/>
      <c r="E62" s="156"/>
      <c r="F62" s="170"/>
      <c r="G62" s="171"/>
      <c r="H62" s="171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43.5" customHeight="1" x14ac:dyDescent="0.2">
      <c r="A63" s="297"/>
      <c r="B63" s="157"/>
      <c r="C63" s="174"/>
      <c r="D63" s="156"/>
      <c r="E63" s="156"/>
      <c r="F63" s="170"/>
      <c r="G63" s="171"/>
      <c r="H63" s="171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ht="43.5" customHeight="1" x14ac:dyDescent="0.2">
      <c r="A64" s="297"/>
      <c r="B64" s="157"/>
      <c r="C64" s="174"/>
      <c r="D64" s="156"/>
      <c r="E64" s="156"/>
      <c r="F64" s="170"/>
      <c r="G64" s="171"/>
      <c r="H64" s="171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spans="1:26" ht="43.5" customHeight="1" x14ac:dyDescent="0.2">
      <c r="A65" s="291"/>
      <c r="B65" s="157"/>
      <c r="C65" s="174"/>
      <c r="D65" s="156"/>
      <c r="E65" s="156"/>
      <c r="F65" s="170"/>
      <c r="G65" s="171"/>
      <c r="H65" s="171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spans="1:26" ht="43.5" customHeight="1" x14ac:dyDescent="0.2">
      <c r="A66" s="334" t="str">
        <f>OBJS!D20</f>
        <v xml:space="preserve">Socializar el modelo y estilo elegido </v>
      </c>
      <c r="B66" s="157"/>
      <c r="C66" s="174"/>
      <c r="D66" s="156"/>
      <c r="E66" s="156"/>
      <c r="F66" s="170"/>
      <c r="G66" s="171"/>
      <c r="H66" s="171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43.5" customHeight="1" x14ac:dyDescent="0.2">
      <c r="A67" s="297"/>
      <c r="B67" s="157"/>
      <c r="C67" s="174"/>
      <c r="D67" s="156"/>
      <c r="E67" s="156"/>
      <c r="F67" s="170"/>
      <c r="G67" s="171"/>
      <c r="H67" s="171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 ht="43.5" customHeight="1" x14ac:dyDescent="0.2">
      <c r="A68" s="297"/>
      <c r="B68" s="157"/>
      <c r="C68" s="174"/>
      <c r="D68" s="156"/>
      <c r="E68" s="156"/>
      <c r="F68" s="170"/>
      <c r="G68" s="171"/>
      <c r="H68" s="171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 ht="43.5" customHeight="1" x14ac:dyDescent="0.2">
      <c r="A69" s="291"/>
      <c r="B69" s="157"/>
      <c r="C69" s="174"/>
      <c r="D69" s="156"/>
      <c r="E69" s="156"/>
      <c r="F69" s="170"/>
      <c r="G69" s="171"/>
      <c r="H69" s="171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 ht="43.5" customHeight="1" x14ac:dyDescent="0.2">
      <c r="A70" s="334" t="str">
        <f>OBJS!D21</f>
        <v xml:space="preserve">Integrar escuela de padres en entrega de boletines </v>
      </c>
      <c r="B70" s="157"/>
      <c r="C70" s="174"/>
      <c r="D70" s="156"/>
      <c r="E70" s="156"/>
      <c r="F70" s="170"/>
      <c r="G70" s="171"/>
      <c r="H70" s="171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43.5" customHeight="1" x14ac:dyDescent="0.2">
      <c r="A71" s="297"/>
      <c r="B71" s="157"/>
      <c r="C71" s="174"/>
      <c r="D71" s="156"/>
      <c r="E71" s="156"/>
      <c r="F71" s="170"/>
      <c r="G71" s="171"/>
      <c r="H71" s="171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ht="43.5" customHeight="1" x14ac:dyDescent="0.2">
      <c r="A72" s="297"/>
      <c r="B72" s="157"/>
      <c r="C72" s="174"/>
      <c r="D72" s="156"/>
      <c r="E72" s="156"/>
      <c r="F72" s="170"/>
      <c r="G72" s="171"/>
      <c r="H72" s="171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43.5" customHeight="1" x14ac:dyDescent="0.2">
      <c r="A73" s="291"/>
      <c r="B73" s="157"/>
      <c r="C73" s="174"/>
      <c r="D73" s="156"/>
      <c r="E73" s="156"/>
      <c r="F73" s="170"/>
      <c r="G73" s="171"/>
      <c r="H73" s="171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ht="43.5" customHeight="1" x14ac:dyDescent="0.2">
      <c r="A74" s="334" t="str">
        <f>OBJS!D22</f>
        <v xml:space="preserve">involucar al equipo docente en las actividades de capacitacion y formacion que brinda la secretaria </v>
      </c>
      <c r="B74" s="157"/>
      <c r="C74" s="174"/>
      <c r="D74" s="156"/>
      <c r="E74" s="156"/>
      <c r="F74" s="170"/>
      <c r="G74" s="171"/>
      <c r="H74" s="171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43.5" customHeight="1" x14ac:dyDescent="0.2">
      <c r="A75" s="297"/>
      <c r="B75" s="157"/>
      <c r="C75" s="174"/>
      <c r="D75" s="156"/>
      <c r="E75" s="156"/>
      <c r="F75" s="170"/>
      <c r="G75" s="171"/>
      <c r="H75" s="171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ht="43.5" customHeight="1" x14ac:dyDescent="0.2">
      <c r="A76" s="297"/>
      <c r="B76" s="157"/>
      <c r="C76" s="174"/>
      <c r="D76" s="156"/>
      <c r="E76" s="156"/>
      <c r="F76" s="170"/>
      <c r="G76" s="171"/>
      <c r="H76" s="171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ht="43.5" customHeight="1" x14ac:dyDescent="0.2">
      <c r="A77" s="291"/>
      <c r="B77" s="157"/>
      <c r="C77" s="174"/>
      <c r="D77" s="156"/>
      <c r="E77" s="156"/>
      <c r="F77" s="170"/>
      <c r="G77" s="171"/>
      <c r="H77" s="171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ht="43.5" customHeight="1" x14ac:dyDescent="0.2">
      <c r="A78" s="334">
        <f>OBJS!D23</f>
        <v>0</v>
      </c>
      <c r="B78" s="157"/>
      <c r="C78" s="174"/>
      <c r="D78" s="156"/>
      <c r="E78" s="156"/>
      <c r="F78" s="170"/>
      <c r="G78" s="171"/>
      <c r="H78" s="171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43.5" customHeight="1" x14ac:dyDescent="0.2">
      <c r="A79" s="297"/>
      <c r="B79" s="157"/>
      <c r="C79" s="174"/>
      <c r="D79" s="156"/>
      <c r="E79" s="156"/>
      <c r="F79" s="170"/>
      <c r="G79" s="171"/>
      <c r="H79" s="171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ht="43.5" customHeight="1" x14ac:dyDescent="0.2">
      <c r="A80" s="297"/>
      <c r="B80" s="157"/>
      <c r="C80" s="174"/>
      <c r="D80" s="156"/>
      <c r="E80" s="156"/>
      <c r="F80" s="170"/>
      <c r="G80" s="171"/>
      <c r="H80" s="171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ht="43.5" customHeight="1" x14ac:dyDescent="0.2">
      <c r="A81" s="291"/>
      <c r="B81" s="157"/>
      <c r="C81" s="174"/>
      <c r="D81" s="156"/>
      <c r="E81" s="156"/>
      <c r="F81" s="170"/>
      <c r="G81" s="171"/>
      <c r="H81" s="171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ht="43.5" customHeight="1" x14ac:dyDescent="0.2">
      <c r="A82" s="334">
        <f>OBJS!D24</f>
        <v>0</v>
      </c>
      <c r="B82" s="157"/>
      <c r="C82" s="174"/>
      <c r="D82" s="156"/>
      <c r="E82" s="156"/>
      <c r="F82" s="170"/>
      <c r="G82" s="171"/>
      <c r="H82" s="171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ht="43.5" customHeight="1" x14ac:dyDescent="0.2">
      <c r="A83" s="297"/>
      <c r="B83" s="157"/>
      <c r="C83" s="174"/>
      <c r="D83" s="156"/>
      <c r="E83" s="156"/>
      <c r="F83" s="170"/>
      <c r="G83" s="171"/>
      <c r="H83" s="171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43.5" customHeight="1" x14ac:dyDescent="0.2">
      <c r="A84" s="297"/>
      <c r="B84" s="157"/>
      <c r="C84" s="174"/>
      <c r="D84" s="156"/>
      <c r="E84" s="156"/>
      <c r="F84" s="170"/>
      <c r="G84" s="171"/>
      <c r="H84" s="171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ht="43.5" customHeight="1" x14ac:dyDescent="0.2">
      <c r="A85" s="291"/>
      <c r="B85" s="157"/>
      <c r="C85" s="174"/>
      <c r="D85" s="156"/>
      <c r="E85" s="156"/>
      <c r="F85" s="170"/>
      <c r="G85" s="171"/>
      <c r="H85" s="171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ht="43.5" customHeight="1" x14ac:dyDescent="0.2">
      <c r="A86" s="334">
        <f>OBJS!D25</f>
        <v>0</v>
      </c>
      <c r="B86" s="157"/>
      <c r="C86" s="174"/>
      <c r="D86" s="156"/>
      <c r="E86" s="156"/>
      <c r="F86" s="170"/>
      <c r="G86" s="171"/>
      <c r="H86" s="171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ht="43.5" customHeight="1" x14ac:dyDescent="0.2">
      <c r="A87" s="297"/>
      <c r="B87" s="157"/>
      <c r="C87" s="174"/>
      <c r="D87" s="156"/>
      <c r="E87" s="156"/>
      <c r="F87" s="170"/>
      <c r="G87" s="171"/>
      <c r="H87" s="171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ht="43.5" customHeight="1" x14ac:dyDescent="0.2">
      <c r="A88" s="297"/>
      <c r="B88" s="157"/>
      <c r="C88" s="174"/>
      <c r="D88" s="156"/>
      <c r="E88" s="156"/>
      <c r="F88" s="170"/>
      <c r="G88" s="171"/>
      <c r="H88" s="171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ht="43.5" customHeight="1" x14ac:dyDescent="0.2">
      <c r="A89" s="291"/>
      <c r="B89" s="157"/>
      <c r="C89" s="174"/>
      <c r="D89" s="156"/>
      <c r="E89" s="156"/>
      <c r="F89" s="170"/>
      <c r="G89" s="171"/>
      <c r="H89" s="171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ht="43.5" customHeight="1" x14ac:dyDescent="0.2">
      <c r="A90" s="334">
        <f>OBJS!D26</f>
        <v>0</v>
      </c>
      <c r="B90" s="157"/>
      <c r="C90" s="174"/>
      <c r="D90" s="156"/>
      <c r="E90" s="156"/>
      <c r="F90" s="170"/>
      <c r="G90" s="171"/>
      <c r="H90" s="171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ht="43.5" customHeight="1" x14ac:dyDescent="0.2">
      <c r="A91" s="297"/>
      <c r="B91" s="157"/>
      <c r="C91" s="174"/>
      <c r="D91" s="156"/>
      <c r="E91" s="156"/>
      <c r="F91" s="170"/>
      <c r="G91" s="171"/>
      <c r="H91" s="171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ht="43.5" customHeight="1" x14ac:dyDescent="0.2">
      <c r="A92" s="297"/>
      <c r="B92" s="157"/>
      <c r="C92" s="174"/>
      <c r="D92" s="156"/>
      <c r="E92" s="156"/>
      <c r="F92" s="170"/>
      <c r="G92" s="171"/>
      <c r="H92" s="171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ht="43.5" customHeight="1" x14ac:dyDescent="0.2">
      <c r="A93" s="291"/>
      <c r="B93" s="157"/>
      <c r="C93" s="174"/>
      <c r="D93" s="156"/>
      <c r="E93" s="156"/>
      <c r="F93" s="170"/>
      <c r="G93" s="171"/>
      <c r="H93" s="171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ht="43.5" customHeight="1" x14ac:dyDescent="0.2">
      <c r="A94" s="334">
        <f>OBJS!D27</f>
        <v>0</v>
      </c>
      <c r="B94" s="157"/>
      <c r="C94" s="174"/>
      <c r="D94" s="156"/>
      <c r="E94" s="156"/>
      <c r="F94" s="170"/>
      <c r="G94" s="171"/>
      <c r="H94" s="171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43.5" customHeight="1" x14ac:dyDescent="0.2">
      <c r="A95" s="297"/>
      <c r="B95" s="157"/>
      <c r="C95" s="174"/>
      <c r="D95" s="156"/>
      <c r="E95" s="156"/>
      <c r="F95" s="170"/>
      <c r="G95" s="171"/>
      <c r="H95" s="171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ht="43.5" customHeight="1" x14ac:dyDescent="0.2">
      <c r="A96" s="297"/>
      <c r="B96" s="157"/>
      <c r="C96" s="174"/>
      <c r="D96" s="156"/>
      <c r="E96" s="156"/>
      <c r="F96" s="170"/>
      <c r="G96" s="171"/>
      <c r="H96" s="171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43.5" customHeight="1" x14ac:dyDescent="0.2">
      <c r="A97" s="291"/>
      <c r="B97" s="157"/>
      <c r="C97" s="174"/>
      <c r="D97" s="156"/>
      <c r="E97" s="156"/>
      <c r="F97" s="170"/>
      <c r="G97" s="171"/>
      <c r="H97" s="171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ht="43.5" customHeight="1" x14ac:dyDescent="0.2">
      <c r="A98" s="334">
        <f>OBJS!D28</f>
        <v>0</v>
      </c>
      <c r="B98" s="157"/>
      <c r="C98" s="174"/>
      <c r="D98" s="156"/>
      <c r="E98" s="156"/>
      <c r="F98" s="170"/>
      <c r="G98" s="171"/>
      <c r="H98" s="171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ht="43.5" customHeight="1" x14ac:dyDescent="0.2">
      <c r="A99" s="297"/>
      <c r="B99" s="157"/>
      <c r="C99" s="174"/>
      <c r="D99" s="156"/>
      <c r="E99" s="156"/>
      <c r="F99" s="170"/>
      <c r="G99" s="171"/>
      <c r="H99" s="171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ht="43.5" customHeight="1" x14ac:dyDescent="0.2">
      <c r="A100" s="297"/>
      <c r="B100" s="157"/>
      <c r="C100" s="174"/>
      <c r="D100" s="156"/>
      <c r="E100" s="156"/>
      <c r="F100" s="170"/>
      <c r="G100" s="171"/>
      <c r="H100" s="171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ht="43.5" customHeight="1" x14ac:dyDescent="0.2">
      <c r="A101" s="291"/>
      <c r="B101" s="157"/>
      <c r="C101" s="174"/>
      <c r="D101" s="156"/>
      <c r="E101" s="156"/>
      <c r="F101" s="170"/>
      <c r="G101" s="171"/>
      <c r="H101" s="171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ht="12" customHeight="1" x14ac:dyDescent="0.2">
      <c r="A102" s="54"/>
      <c r="B102" s="54"/>
      <c r="C102" s="48"/>
      <c r="D102" s="48"/>
      <c r="E102" s="48"/>
      <c r="F102" s="163"/>
      <c r="G102" s="48"/>
      <c r="H102" s="48"/>
      <c r="I102" s="54"/>
    </row>
    <row r="103" spans="1:26" ht="12" customHeight="1" x14ac:dyDescent="0.2">
      <c r="A103" s="54"/>
      <c r="B103" s="54"/>
      <c r="C103" s="48"/>
      <c r="D103" s="48"/>
      <c r="E103" s="48"/>
      <c r="F103" s="163"/>
      <c r="G103" s="48"/>
      <c r="H103" s="48"/>
      <c r="I103" s="54"/>
    </row>
    <row r="104" spans="1:26" ht="12" customHeight="1" x14ac:dyDescent="0.2">
      <c r="A104" s="54"/>
      <c r="B104" s="54"/>
      <c r="C104" s="48"/>
      <c r="D104" s="48"/>
      <c r="E104" s="48"/>
      <c r="F104" s="163"/>
      <c r="G104" s="48"/>
      <c r="H104" s="48"/>
      <c r="I104" s="54"/>
    </row>
    <row r="105" spans="1:26" ht="12" customHeight="1" x14ac:dyDescent="0.2">
      <c r="A105" s="54"/>
      <c r="B105" s="54"/>
      <c r="C105" s="48"/>
      <c r="D105" s="48"/>
      <c r="E105" s="48"/>
      <c r="F105" s="163"/>
      <c r="G105" s="48"/>
      <c r="H105" s="48"/>
      <c r="I105" s="54"/>
    </row>
    <row r="106" spans="1:26" ht="11.25" customHeight="1" x14ac:dyDescent="0.2">
      <c r="A106" s="54"/>
      <c r="B106" s="54"/>
      <c r="C106" s="48"/>
      <c r="D106" s="48"/>
      <c r="E106" s="48"/>
      <c r="F106" s="163"/>
      <c r="G106" s="48"/>
      <c r="H106" s="48"/>
      <c r="I106" s="54"/>
    </row>
    <row r="107" spans="1:26" ht="11.25" customHeight="1" x14ac:dyDescent="0.2">
      <c r="A107" s="54"/>
      <c r="B107" s="54"/>
      <c r="C107" s="48"/>
      <c r="D107" s="48"/>
      <c r="E107" s="48"/>
      <c r="F107" s="163"/>
      <c r="G107" s="48"/>
      <c r="H107" s="48"/>
      <c r="I107" s="54"/>
    </row>
    <row r="108" spans="1:26" ht="11.25" customHeight="1" x14ac:dyDescent="0.2">
      <c r="A108" s="54"/>
      <c r="B108" s="54"/>
      <c r="C108" s="48"/>
      <c r="D108" s="48"/>
      <c r="E108" s="48"/>
      <c r="F108" s="163"/>
      <c r="G108" s="48"/>
      <c r="H108" s="48"/>
      <c r="I108" s="54"/>
    </row>
    <row r="109" spans="1:26" ht="11.25" customHeight="1" x14ac:dyDescent="0.2">
      <c r="A109" s="54"/>
      <c r="B109" s="54"/>
      <c r="C109" s="48"/>
      <c r="D109" s="48"/>
      <c r="E109" s="48"/>
      <c r="F109" s="163"/>
      <c r="G109" s="48"/>
      <c r="H109" s="48"/>
      <c r="I109" s="54"/>
    </row>
    <row r="110" spans="1:26" ht="11.25" customHeight="1" x14ac:dyDescent="0.2">
      <c r="A110" s="54"/>
      <c r="B110" s="54"/>
      <c r="C110" s="48"/>
      <c r="D110" s="48"/>
      <c r="E110" s="48"/>
      <c r="F110" s="163"/>
      <c r="G110" s="48"/>
      <c r="H110" s="48"/>
      <c r="I110" s="54"/>
    </row>
    <row r="111" spans="1:26" ht="11.25" customHeight="1" x14ac:dyDescent="0.2">
      <c r="A111" s="54"/>
      <c r="B111" s="54"/>
      <c r="C111" s="48"/>
      <c r="D111" s="48"/>
      <c r="E111" s="48"/>
      <c r="F111" s="163"/>
      <c r="G111" s="48"/>
      <c r="H111" s="48"/>
      <c r="I111" s="54"/>
    </row>
    <row r="112" spans="1:26" ht="11.25" customHeight="1" x14ac:dyDescent="0.2">
      <c r="A112" s="54"/>
      <c r="B112" s="54"/>
      <c r="C112" s="48"/>
      <c r="D112" s="48"/>
      <c r="E112" s="48"/>
      <c r="F112" s="163"/>
      <c r="G112" s="48"/>
      <c r="H112" s="48"/>
      <c r="I112" s="54"/>
    </row>
    <row r="113" spans="1:9" ht="11.25" customHeight="1" x14ac:dyDescent="0.2">
      <c r="A113" s="54"/>
      <c r="B113" s="54"/>
      <c r="C113" s="48"/>
      <c r="D113" s="48"/>
      <c r="E113" s="48"/>
      <c r="F113" s="163"/>
      <c r="G113" s="48"/>
      <c r="H113" s="48"/>
      <c r="I113" s="54"/>
    </row>
    <row r="114" spans="1:9" ht="11.25" customHeight="1" x14ac:dyDescent="0.2">
      <c r="A114" s="54"/>
      <c r="B114" s="54"/>
      <c r="C114" s="48"/>
      <c r="D114" s="48"/>
      <c r="E114" s="48"/>
      <c r="F114" s="163"/>
      <c r="G114" s="48"/>
      <c r="H114" s="48"/>
      <c r="I114" s="54"/>
    </row>
    <row r="115" spans="1:9" ht="11.25" customHeight="1" x14ac:dyDescent="0.2">
      <c r="A115" s="54"/>
      <c r="B115" s="54"/>
      <c r="C115" s="48"/>
      <c r="D115" s="48"/>
      <c r="E115" s="48"/>
      <c r="F115" s="163"/>
      <c r="G115" s="48"/>
      <c r="H115" s="48"/>
      <c r="I115" s="54"/>
    </row>
    <row r="116" spans="1:9" ht="11.25" customHeight="1" x14ac:dyDescent="0.2">
      <c r="A116" s="54"/>
      <c r="B116" s="54"/>
      <c r="C116" s="48"/>
      <c r="D116" s="48"/>
      <c r="E116" s="48"/>
      <c r="F116" s="163"/>
      <c r="G116" s="48"/>
      <c r="H116" s="48"/>
      <c r="I116" s="54"/>
    </row>
    <row r="117" spans="1:9" ht="11.25" customHeight="1" x14ac:dyDescent="0.2">
      <c r="A117" s="54"/>
      <c r="B117" s="54"/>
      <c r="C117" s="48"/>
      <c r="D117" s="48"/>
      <c r="E117" s="48"/>
      <c r="F117" s="163"/>
      <c r="G117" s="48"/>
      <c r="H117" s="48"/>
      <c r="I117" s="54"/>
    </row>
    <row r="118" spans="1:9" ht="11.25" customHeight="1" x14ac:dyDescent="0.2">
      <c r="A118" s="54"/>
      <c r="B118" s="54"/>
      <c r="C118" s="48"/>
      <c r="D118" s="48"/>
      <c r="E118" s="48"/>
      <c r="F118" s="163"/>
      <c r="G118" s="48"/>
      <c r="H118" s="48"/>
      <c r="I118" s="54"/>
    </row>
    <row r="119" spans="1:9" ht="11.25" customHeight="1" x14ac:dyDescent="0.2">
      <c r="A119" s="54"/>
      <c r="B119" s="54"/>
      <c r="C119" s="48"/>
      <c r="D119" s="48"/>
      <c r="E119" s="48"/>
      <c r="F119" s="163"/>
      <c r="G119" s="48"/>
      <c r="H119" s="48"/>
      <c r="I119" s="54"/>
    </row>
    <row r="120" spans="1:9" ht="11.25" customHeight="1" x14ac:dyDescent="0.2">
      <c r="A120" s="54"/>
      <c r="B120" s="54"/>
      <c r="C120" s="48"/>
      <c r="D120" s="48"/>
      <c r="E120" s="48"/>
      <c r="F120" s="163"/>
      <c r="G120" s="48"/>
      <c r="H120" s="48"/>
      <c r="I120" s="54"/>
    </row>
    <row r="121" spans="1:9" ht="11.25" customHeight="1" x14ac:dyDescent="0.2">
      <c r="A121" s="54"/>
      <c r="B121" s="54"/>
      <c r="C121" s="48"/>
      <c r="D121" s="48"/>
      <c r="E121" s="48"/>
      <c r="F121" s="163"/>
      <c r="G121" s="48"/>
      <c r="H121" s="48"/>
      <c r="I121" s="54"/>
    </row>
    <row r="122" spans="1:9" ht="11.25" customHeight="1" x14ac:dyDescent="0.2">
      <c r="A122" s="54"/>
      <c r="B122" s="54"/>
      <c r="C122" s="48"/>
      <c r="D122" s="48"/>
      <c r="E122" s="48"/>
      <c r="F122" s="163"/>
      <c r="G122" s="48"/>
      <c r="H122" s="48"/>
      <c r="I122" s="54"/>
    </row>
    <row r="123" spans="1:9" ht="11.25" customHeight="1" x14ac:dyDescent="0.2">
      <c r="A123" s="54"/>
      <c r="B123" s="54"/>
      <c r="C123" s="48"/>
      <c r="D123" s="48"/>
      <c r="E123" s="48"/>
      <c r="F123" s="163"/>
      <c r="G123" s="48"/>
      <c r="H123" s="48"/>
      <c r="I123" s="54"/>
    </row>
    <row r="124" spans="1:9" ht="11.25" customHeight="1" x14ac:dyDescent="0.2">
      <c r="A124" s="54"/>
      <c r="B124" s="54"/>
      <c r="C124" s="48"/>
      <c r="D124" s="48"/>
      <c r="E124" s="48"/>
      <c r="F124" s="163"/>
      <c r="G124" s="48"/>
      <c r="H124" s="48"/>
      <c r="I124" s="54"/>
    </row>
    <row r="125" spans="1:9" ht="11.25" customHeight="1" x14ac:dyDescent="0.2">
      <c r="A125" s="54"/>
      <c r="B125" s="54"/>
      <c r="C125" s="48"/>
      <c r="D125" s="48"/>
      <c r="E125" s="48"/>
      <c r="F125" s="163"/>
      <c r="G125" s="48"/>
      <c r="H125" s="48"/>
      <c r="I125" s="54"/>
    </row>
    <row r="126" spans="1:9" ht="11.25" customHeight="1" x14ac:dyDescent="0.2">
      <c r="A126" s="54"/>
      <c r="B126" s="54"/>
      <c r="C126" s="48"/>
      <c r="D126" s="48"/>
      <c r="E126" s="48"/>
      <c r="F126" s="163"/>
      <c r="G126" s="48"/>
      <c r="H126" s="48"/>
      <c r="I126" s="54"/>
    </row>
    <row r="127" spans="1:9" ht="11.25" customHeight="1" x14ac:dyDescent="0.2">
      <c r="A127" s="54"/>
      <c r="B127" s="54"/>
      <c r="C127" s="48"/>
      <c r="D127" s="48"/>
      <c r="E127" s="48"/>
      <c r="F127" s="163"/>
      <c r="G127" s="48"/>
      <c r="H127" s="48"/>
      <c r="I127" s="54"/>
    </row>
    <row r="128" spans="1:9" ht="11.25" customHeight="1" x14ac:dyDescent="0.2">
      <c r="A128" s="54"/>
      <c r="B128" s="54"/>
      <c r="C128" s="48"/>
      <c r="D128" s="48"/>
      <c r="E128" s="48"/>
      <c r="F128" s="163"/>
      <c r="G128" s="48"/>
      <c r="H128" s="48"/>
      <c r="I128" s="54"/>
    </row>
    <row r="129" spans="1:9" ht="11.25" customHeight="1" x14ac:dyDescent="0.2">
      <c r="A129" s="54"/>
      <c r="B129" s="54"/>
      <c r="C129" s="48"/>
      <c r="D129" s="48"/>
      <c r="E129" s="48"/>
      <c r="F129" s="163"/>
      <c r="G129" s="48"/>
      <c r="H129" s="48"/>
      <c r="I129" s="54"/>
    </row>
    <row r="130" spans="1:9" ht="11.25" customHeight="1" x14ac:dyDescent="0.2">
      <c r="A130" s="54"/>
      <c r="B130" s="54"/>
      <c r="C130" s="48"/>
      <c r="D130" s="48"/>
      <c r="E130" s="48"/>
      <c r="F130" s="163"/>
      <c r="G130" s="48"/>
      <c r="H130" s="48"/>
      <c r="I130" s="54"/>
    </row>
    <row r="131" spans="1:9" ht="11.25" customHeight="1" x14ac:dyDescent="0.2">
      <c r="A131" s="54"/>
      <c r="B131" s="54"/>
      <c r="C131" s="48"/>
      <c r="D131" s="48"/>
      <c r="E131" s="48"/>
      <c r="F131" s="163"/>
      <c r="G131" s="48"/>
      <c r="H131" s="48"/>
      <c r="I131" s="54"/>
    </row>
    <row r="132" spans="1:9" ht="11.25" customHeight="1" x14ac:dyDescent="0.2">
      <c r="A132" s="54"/>
      <c r="B132" s="54"/>
      <c r="C132" s="48"/>
      <c r="D132" s="48"/>
      <c r="E132" s="48"/>
      <c r="F132" s="163"/>
      <c r="G132" s="48"/>
      <c r="H132" s="48"/>
      <c r="I132" s="54"/>
    </row>
    <row r="133" spans="1:9" ht="11.25" customHeight="1" x14ac:dyDescent="0.2">
      <c r="A133" s="54"/>
      <c r="B133" s="54"/>
      <c r="C133" s="48"/>
      <c r="D133" s="48"/>
      <c r="E133" s="48"/>
      <c r="F133" s="163"/>
      <c r="G133" s="48"/>
      <c r="H133" s="48"/>
      <c r="I133" s="54"/>
    </row>
    <row r="134" spans="1:9" ht="11.25" customHeight="1" x14ac:dyDescent="0.2">
      <c r="A134" s="54"/>
      <c r="B134" s="54"/>
      <c r="C134" s="48"/>
      <c r="D134" s="48"/>
      <c r="E134" s="48"/>
      <c r="F134" s="163"/>
      <c r="G134" s="48"/>
      <c r="H134" s="48"/>
      <c r="I134" s="54"/>
    </row>
    <row r="135" spans="1:9" ht="11.25" customHeight="1" x14ac:dyDescent="0.2">
      <c r="A135" s="54"/>
      <c r="B135" s="54"/>
      <c r="C135" s="48"/>
      <c r="D135" s="48"/>
      <c r="E135" s="48"/>
      <c r="F135" s="163"/>
      <c r="G135" s="48"/>
      <c r="H135" s="48"/>
      <c r="I135" s="54"/>
    </row>
    <row r="136" spans="1:9" ht="11.25" customHeight="1" x14ac:dyDescent="0.2">
      <c r="A136" s="54"/>
      <c r="B136" s="54"/>
      <c r="C136" s="48"/>
      <c r="D136" s="48"/>
      <c r="E136" s="48"/>
      <c r="F136" s="163"/>
      <c r="G136" s="48"/>
      <c r="H136" s="48"/>
      <c r="I136" s="54"/>
    </row>
    <row r="137" spans="1:9" ht="11.25" customHeight="1" x14ac:dyDescent="0.2">
      <c r="A137" s="54"/>
      <c r="B137" s="54"/>
      <c r="C137" s="48"/>
      <c r="D137" s="48"/>
      <c r="E137" s="48"/>
      <c r="F137" s="163"/>
      <c r="G137" s="48"/>
      <c r="H137" s="48"/>
      <c r="I137" s="54"/>
    </row>
    <row r="138" spans="1:9" ht="11.25" customHeight="1" x14ac:dyDescent="0.2">
      <c r="A138" s="54"/>
      <c r="B138" s="54"/>
      <c r="C138" s="48"/>
      <c r="D138" s="48"/>
      <c r="E138" s="48"/>
      <c r="F138" s="163"/>
      <c r="G138" s="48"/>
      <c r="H138" s="48"/>
      <c r="I138" s="54"/>
    </row>
    <row r="139" spans="1:9" ht="11.25" customHeight="1" x14ac:dyDescent="0.2">
      <c r="A139" s="54"/>
      <c r="B139" s="54"/>
      <c r="C139" s="48"/>
      <c r="D139" s="48"/>
      <c r="E139" s="48"/>
      <c r="F139" s="163"/>
      <c r="G139" s="48"/>
      <c r="H139" s="48"/>
      <c r="I139" s="54"/>
    </row>
    <row r="140" spans="1:9" ht="11.25" customHeight="1" x14ac:dyDescent="0.2">
      <c r="A140" s="54"/>
      <c r="B140" s="54"/>
      <c r="C140" s="48"/>
      <c r="D140" s="48"/>
      <c r="E140" s="48"/>
      <c r="F140" s="163"/>
      <c r="G140" s="48"/>
      <c r="H140" s="48"/>
      <c r="I140" s="54"/>
    </row>
    <row r="141" spans="1:9" ht="11.25" customHeight="1" x14ac:dyDescent="0.2">
      <c r="A141" s="54"/>
      <c r="B141" s="54"/>
      <c r="C141" s="48"/>
      <c r="D141" s="48"/>
      <c r="E141" s="48"/>
      <c r="F141" s="163"/>
      <c r="G141" s="48"/>
      <c r="H141" s="48"/>
      <c r="I141" s="54"/>
    </row>
    <row r="142" spans="1:9" ht="11.25" customHeight="1" x14ac:dyDescent="0.2">
      <c r="A142" s="54"/>
      <c r="B142" s="54"/>
      <c r="C142" s="48"/>
      <c r="D142" s="48"/>
      <c r="E142" s="48"/>
      <c r="F142" s="163"/>
      <c r="G142" s="48"/>
      <c r="H142" s="48"/>
      <c r="I142" s="54"/>
    </row>
    <row r="143" spans="1:9" ht="11.25" customHeight="1" x14ac:dyDescent="0.2">
      <c r="A143" s="54"/>
      <c r="B143" s="54"/>
      <c r="C143" s="48"/>
      <c r="D143" s="48"/>
      <c r="E143" s="48"/>
      <c r="F143" s="163"/>
      <c r="G143" s="48"/>
      <c r="H143" s="48"/>
      <c r="I143" s="54"/>
    </row>
    <row r="144" spans="1:9" ht="11.25" customHeight="1" x14ac:dyDescent="0.2">
      <c r="A144" s="54"/>
      <c r="B144" s="54"/>
      <c r="C144" s="48"/>
      <c r="D144" s="48"/>
      <c r="E144" s="48"/>
      <c r="F144" s="163"/>
      <c r="G144" s="48"/>
      <c r="H144" s="48"/>
      <c r="I144" s="54"/>
    </row>
    <row r="145" spans="1:9" ht="11.25" customHeight="1" x14ac:dyDescent="0.2">
      <c r="A145" s="54"/>
      <c r="B145" s="54"/>
      <c r="C145" s="48"/>
      <c r="D145" s="48"/>
      <c r="E145" s="48"/>
      <c r="F145" s="163"/>
      <c r="G145" s="48"/>
      <c r="H145" s="48"/>
      <c r="I145" s="54"/>
    </row>
    <row r="146" spans="1:9" ht="11.25" customHeight="1" x14ac:dyDescent="0.2">
      <c r="A146" s="54"/>
      <c r="B146" s="54"/>
      <c r="C146" s="48"/>
      <c r="D146" s="48"/>
      <c r="E146" s="48"/>
      <c r="F146" s="163"/>
      <c r="G146" s="48"/>
      <c r="H146" s="48"/>
      <c r="I146" s="54"/>
    </row>
    <row r="147" spans="1:9" ht="11.25" customHeight="1" x14ac:dyDescent="0.2">
      <c r="A147" s="54"/>
      <c r="B147" s="54"/>
      <c r="C147" s="48"/>
      <c r="D147" s="48"/>
      <c r="E147" s="48"/>
      <c r="F147" s="163"/>
      <c r="G147" s="48"/>
      <c r="H147" s="48"/>
      <c r="I147" s="54"/>
    </row>
    <row r="148" spans="1:9" ht="11.25" customHeight="1" x14ac:dyDescent="0.2">
      <c r="A148" s="54"/>
      <c r="B148" s="54"/>
      <c r="C148" s="48"/>
      <c r="D148" s="48"/>
      <c r="E148" s="48"/>
      <c r="F148" s="163"/>
      <c r="G148" s="48"/>
      <c r="H148" s="48"/>
      <c r="I148" s="54"/>
    </row>
    <row r="149" spans="1:9" ht="11.25" customHeight="1" x14ac:dyDescent="0.2">
      <c r="A149" s="54"/>
      <c r="B149" s="54"/>
      <c r="C149" s="48"/>
      <c r="D149" s="48"/>
      <c r="E149" s="48"/>
      <c r="F149" s="163"/>
      <c r="G149" s="48"/>
      <c r="H149" s="48"/>
      <c r="I149" s="54"/>
    </row>
    <row r="150" spans="1:9" ht="11.25" customHeight="1" x14ac:dyDescent="0.2">
      <c r="A150" s="54"/>
      <c r="B150" s="54"/>
      <c r="C150" s="48"/>
      <c r="D150" s="48"/>
      <c r="E150" s="48"/>
      <c r="F150" s="163"/>
      <c r="G150" s="48"/>
      <c r="H150" s="48"/>
      <c r="I150" s="54"/>
    </row>
    <row r="151" spans="1:9" ht="11.25" customHeight="1" x14ac:dyDescent="0.2">
      <c r="A151" s="54"/>
      <c r="B151" s="54"/>
      <c r="C151" s="48"/>
      <c r="D151" s="48"/>
      <c r="E151" s="48"/>
      <c r="F151" s="163"/>
      <c r="G151" s="48"/>
      <c r="H151" s="48"/>
      <c r="I151" s="54"/>
    </row>
    <row r="152" spans="1:9" ht="11.25" customHeight="1" x14ac:dyDescent="0.2">
      <c r="A152" s="54"/>
      <c r="B152" s="54"/>
      <c r="C152" s="48"/>
      <c r="D152" s="48"/>
      <c r="E152" s="48"/>
      <c r="F152" s="163"/>
      <c r="G152" s="48"/>
      <c r="H152" s="48"/>
      <c r="I152" s="54"/>
    </row>
    <row r="153" spans="1:9" ht="11.25" customHeight="1" x14ac:dyDescent="0.2">
      <c r="A153" s="54"/>
      <c r="B153" s="54"/>
      <c r="C153" s="48"/>
      <c r="D153" s="48"/>
      <c r="E153" s="48"/>
      <c r="F153" s="163"/>
      <c r="G153" s="48"/>
      <c r="H153" s="48"/>
      <c r="I153" s="54"/>
    </row>
    <row r="154" spans="1:9" ht="11.25" customHeight="1" x14ac:dyDescent="0.2">
      <c r="A154" s="54"/>
      <c r="B154" s="54"/>
      <c r="C154" s="48"/>
      <c r="D154" s="48"/>
      <c r="E154" s="48"/>
      <c r="F154" s="163"/>
      <c r="G154" s="48"/>
      <c r="H154" s="48"/>
      <c r="I154" s="54"/>
    </row>
    <row r="155" spans="1:9" ht="11.25" customHeight="1" x14ac:dyDescent="0.2">
      <c r="A155" s="54"/>
      <c r="B155" s="54"/>
      <c r="C155" s="48"/>
      <c r="D155" s="48"/>
      <c r="E155" s="48"/>
      <c r="F155" s="163"/>
      <c r="G155" s="48"/>
      <c r="H155" s="48"/>
      <c r="I155" s="54"/>
    </row>
    <row r="156" spans="1:9" ht="11.25" customHeight="1" x14ac:dyDescent="0.2">
      <c r="A156" s="54"/>
      <c r="B156" s="54"/>
      <c r="C156" s="48"/>
      <c r="D156" s="48"/>
      <c r="E156" s="48"/>
      <c r="F156" s="163"/>
      <c r="G156" s="48"/>
      <c r="H156" s="48"/>
      <c r="I156" s="54"/>
    </row>
    <row r="157" spans="1:9" ht="11.25" customHeight="1" x14ac:dyDescent="0.2">
      <c r="A157" s="54"/>
      <c r="B157" s="54"/>
      <c r="C157" s="48"/>
      <c r="D157" s="48"/>
      <c r="E157" s="48"/>
      <c r="F157" s="163"/>
      <c r="G157" s="48"/>
      <c r="H157" s="48"/>
      <c r="I157" s="54"/>
    </row>
    <row r="158" spans="1:9" ht="11.25" customHeight="1" x14ac:dyDescent="0.2">
      <c r="A158" s="54"/>
      <c r="B158" s="54"/>
      <c r="C158" s="48"/>
      <c r="D158" s="48"/>
      <c r="E158" s="48"/>
      <c r="F158" s="163"/>
      <c r="G158" s="48"/>
      <c r="H158" s="48"/>
      <c r="I158" s="54"/>
    </row>
    <row r="159" spans="1:9" ht="30" hidden="1" customHeight="1" x14ac:dyDescent="0.2">
      <c r="A159" s="54"/>
      <c r="B159" s="54"/>
      <c r="C159" s="48">
        <v>2013</v>
      </c>
      <c r="D159" s="48">
        <v>1</v>
      </c>
      <c r="E159" s="48"/>
      <c r="F159" s="163"/>
      <c r="G159" s="183" t="s">
        <v>527</v>
      </c>
      <c r="H159" s="48"/>
      <c r="I159" s="54"/>
    </row>
    <row r="160" spans="1:9" ht="24" hidden="1" customHeight="1" x14ac:dyDescent="0.2">
      <c r="A160" s="54"/>
      <c r="B160" s="54"/>
      <c r="C160" s="48">
        <v>2014</v>
      </c>
      <c r="D160" s="48"/>
      <c r="E160" s="48"/>
      <c r="F160" s="163" t="s">
        <v>528</v>
      </c>
      <c r="G160" s="184" t="s">
        <v>529</v>
      </c>
      <c r="H160" s="48"/>
      <c r="I160" s="54"/>
    </row>
    <row r="161" spans="1:9" ht="12.75" hidden="1" customHeight="1" x14ac:dyDescent="0.2">
      <c r="A161" s="54"/>
      <c r="B161" s="54"/>
      <c r="C161" s="48">
        <v>2015</v>
      </c>
      <c r="D161" s="48"/>
      <c r="E161" s="48"/>
      <c r="F161" s="163" t="s">
        <v>530</v>
      </c>
      <c r="G161" s="184" t="s">
        <v>531</v>
      </c>
      <c r="H161" s="48"/>
      <c r="I161" s="54"/>
    </row>
    <row r="162" spans="1:9" ht="12" hidden="1" customHeight="1" x14ac:dyDescent="0.2">
      <c r="A162" s="54"/>
      <c r="B162" s="54"/>
      <c r="C162" s="48">
        <v>2016</v>
      </c>
      <c r="D162" s="48"/>
      <c r="E162" s="48"/>
      <c r="F162" s="163" t="s">
        <v>532</v>
      </c>
      <c r="G162" s="184" t="s">
        <v>533</v>
      </c>
      <c r="H162" s="48"/>
      <c r="I162" s="54"/>
    </row>
    <row r="163" spans="1:9" ht="24" hidden="1" customHeight="1" x14ac:dyDescent="0.2">
      <c r="A163" s="54"/>
      <c r="B163" s="54"/>
      <c r="C163" s="48">
        <v>2017</v>
      </c>
      <c r="D163" s="48"/>
      <c r="E163" s="48"/>
      <c r="F163" s="163" t="s">
        <v>534</v>
      </c>
      <c r="G163" s="184" t="s">
        <v>535</v>
      </c>
      <c r="H163" s="48"/>
      <c r="I163" s="54"/>
    </row>
    <row r="164" spans="1:9" ht="24" hidden="1" customHeight="1" x14ac:dyDescent="0.2">
      <c r="A164" s="54"/>
      <c r="B164" s="54"/>
      <c r="C164" s="48"/>
      <c r="D164" s="48"/>
      <c r="E164" s="48"/>
      <c r="F164" s="163" t="s">
        <v>536</v>
      </c>
      <c r="G164" s="184" t="s">
        <v>537</v>
      </c>
      <c r="H164" s="48"/>
      <c r="I164" s="54"/>
    </row>
    <row r="165" spans="1:9" ht="24" hidden="1" customHeight="1" x14ac:dyDescent="0.2">
      <c r="A165" s="54"/>
      <c r="B165" s="54"/>
      <c r="C165" s="48"/>
      <c r="D165" s="48"/>
      <c r="E165" s="48"/>
      <c r="F165" s="163" t="s">
        <v>538</v>
      </c>
      <c r="G165" s="184" t="s">
        <v>539</v>
      </c>
      <c r="H165" s="48"/>
      <c r="I165" s="54"/>
    </row>
    <row r="166" spans="1:9" ht="12" hidden="1" customHeight="1" x14ac:dyDescent="0.2">
      <c r="A166" s="54"/>
      <c r="B166" s="54"/>
      <c r="C166" s="48"/>
      <c r="D166" s="48"/>
      <c r="E166" s="48"/>
      <c r="F166" s="163"/>
      <c r="G166" s="184" t="s">
        <v>540</v>
      </c>
      <c r="H166" s="48"/>
      <c r="I166" s="54"/>
    </row>
    <row r="167" spans="1:9" ht="12" hidden="1" customHeight="1" x14ac:dyDescent="0.2">
      <c r="A167" s="54"/>
      <c r="B167" s="54"/>
      <c r="C167" s="48"/>
      <c r="D167" s="48"/>
      <c r="E167" s="48"/>
      <c r="F167" s="163"/>
      <c r="G167" s="184" t="s">
        <v>541</v>
      </c>
      <c r="H167" s="48"/>
      <c r="I167" s="54"/>
    </row>
    <row r="168" spans="1:9" ht="24" hidden="1" customHeight="1" x14ac:dyDescent="0.2">
      <c r="A168" s="54"/>
      <c r="B168" s="54"/>
      <c r="C168" s="48"/>
      <c r="D168" s="48"/>
      <c r="E168" s="48"/>
      <c r="F168" s="163"/>
      <c r="G168" s="184" t="s">
        <v>542</v>
      </c>
      <c r="H168" s="48"/>
      <c r="I168" s="54"/>
    </row>
    <row r="169" spans="1:9" ht="24" hidden="1" customHeight="1" x14ac:dyDescent="0.2">
      <c r="A169" s="54"/>
      <c r="B169" s="54"/>
      <c r="C169" s="48"/>
      <c r="D169" s="48"/>
      <c r="E169" s="48"/>
      <c r="F169" s="163"/>
      <c r="G169" s="184" t="s">
        <v>543</v>
      </c>
      <c r="H169" s="48"/>
      <c r="I169" s="54"/>
    </row>
    <row r="170" spans="1:9" ht="12" hidden="1" customHeight="1" x14ac:dyDescent="0.2">
      <c r="A170" s="54"/>
      <c r="B170" s="54"/>
      <c r="C170" s="48"/>
      <c r="D170" s="48"/>
      <c r="E170" s="48"/>
      <c r="F170" s="163"/>
      <c r="G170" s="184" t="s">
        <v>544</v>
      </c>
      <c r="H170" s="48"/>
      <c r="I170" s="54"/>
    </row>
    <row r="171" spans="1:9" ht="12" hidden="1" customHeight="1" x14ac:dyDescent="0.2">
      <c r="A171" s="54"/>
      <c r="B171" s="54"/>
      <c r="C171" s="48"/>
      <c r="D171" s="48"/>
      <c r="E171" s="48"/>
      <c r="F171" s="163"/>
      <c r="G171" s="184" t="s">
        <v>545</v>
      </c>
      <c r="H171" s="48"/>
      <c r="I171" s="54"/>
    </row>
    <row r="172" spans="1:9" ht="12" hidden="1" customHeight="1" x14ac:dyDescent="0.2">
      <c r="A172" s="54"/>
      <c r="B172" s="54"/>
      <c r="C172" s="48"/>
      <c r="D172" s="48"/>
      <c r="E172" s="48"/>
      <c r="F172" s="163"/>
      <c r="G172" s="184" t="s">
        <v>546</v>
      </c>
      <c r="H172" s="48"/>
      <c r="I172" s="54"/>
    </row>
    <row r="173" spans="1:9" ht="24" hidden="1" customHeight="1" x14ac:dyDescent="0.2">
      <c r="A173" s="54"/>
      <c r="B173" s="54"/>
      <c r="C173" s="48"/>
      <c r="D173" s="48"/>
      <c r="E173" s="48"/>
      <c r="F173" s="163"/>
      <c r="G173" s="184" t="s">
        <v>547</v>
      </c>
      <c r="H173" s="48"/>
      <c r="I173" s="54"/>
    </row>
    <row r="174" spans="1:9" ht="36" hidden="1" customHeight="1" x14ac:dyDescent="0.2">
      <c r="A174" s="54"/>
      <c r="B174" s="54"/>
      <c r="C174" s="48"/>
      <c r="D174" s="48"/>
      <c r="E174" s="48"/>
      <c r="F174" s="163"/>
      <c r="G174" s="184" t="s">
        <v>548</v>
      </c>
      <c r="H174" s="48"/>
      <c r="I174" s="54"/>
    </row>
    <row r="175" spans="1:9" ht="48" hidden="1" customHeight="1" x14ac:dyDescent="0.2">
      <c r="A175" s="54"/>
      <c r="B175" s="54"/>
      <c r="C175" s="48"/>
      <c r="D175" s="48"/>
      <c r="E175" s="48"/>
      <c r="F175" s="163"/>
      <c r="G175" s="184" t="s">
        <v>549</v>
      </c>
      <c r="H175" s="48"/>
      <c r="I175" s="54"/>
    </row>
    <row r="176" spans="1:9" ht="24" hidden="1" customHeight="1" x14ac:dyDescent="0.2">
      <c r="A176" s="54"/>
      <c r="B176" s="54"/>
      <c r="C176" s="48"/>
      <c r="D176" s="48"/>
      <c r="E176" s="48"/>
      <c r="F176" s="163"/>
      <c r="G176" s="184" t="s">
        <v>550</v>
      </c>
      <c r="H176" s="48"/>
      <c r="I176" s="54"/>
    </row>
    <row r="177" spans="1:9" ht="36" hidden="1" customHeight="1" x14ac:dyDescent="0.2">
      <c r="A177" s="54"/>
      <c r="B177" s="54"/>
      <c r="C177" s="48"/>
      <c r="D177" s="48"/>
      <c r="E177" s="48"/>
      <c r="F177" s="163"/>
      <c r="G177" s="184" t="s">
        <v>551</v>
      </c>
      <c r="H177" s="48"/>
      <c r="I177" s="54"/>
    </row>
    <row r="178" spans="1:9" ht="11.25" customHeight="1" x14ac:dyDescent="0.2">
      <c r="A178" s="54"/>
      <c r="B178" s="54"/>
      <c r="C178" s="48"/>
      <c r="D178" s="48"/>
      <c r="E178" s="48"/>
      <c r="F178" s="163"/>
      <c r="G178" s="48"/>
      <c r="H178" s="48"/>
      <c r="I178" s="54"/>
    </row>
    <row r="179" spans="1:9" ht="11.25" customHeight="1" x14ac:dyDescent="0.2">
      <c r="A179" s="54"/>
      <c r="B179" s="54"/>
      <c r="C179" s="48"/>
      <c r="D179" s="48"/>
      <c r="E179" s="48"/>
      <c r="F179" s="163"/>
      <c r="G179" s="48"/>
      <c r="H179" s="48"/>
      <c r="I179" s="54"/>
    </row>
    <row r="180" spans="1:9" ht="11.25" customHeight="1" x14ac:dyDescent="0.2">
      <c r="A180" s="54"/>
      <c r="B180" s="54"/>
      <c r="C180" s="48"/>
      <c r="D180" s="48"/>
      <c r="E180" s="48"/>
      <c r="F180" s="163"/>
      <c r="G180" s="48"/>
      <c r="H180" s="48"/>
      <c r="I180" s="54"/>
    </row>
    <row r="181" spans="1:9" ht="11.25" customHeight="1" x14ac:dyDescent="0.2">
      <c r="A181" s="54"/>
      <c r="B181" s="54"/>
      <c r="C181" s="48"/>
      <c r="D181" s="48"/>
      <c r="E181" s="48"/>
      <c r="F181" s="163"/>
      <c r="G181" s="48"/>
      <c r="H181" s="48"/>
      <c r="I181" s="54"/>
    </row>
    <row r="182" spans="1:9" ht="11.25" customHeight="1" x14ac:dyDescent="0.2">
      <c r="A182" s="54"/>
      <c r="B182" s="54"/>
      <c r="C182" s="48"/>
      <c r="D182" s="48"/>
      <c r="E182" s="48"/>
      <c r="F182" s="163"/>
      <c r="G182" s="48"/>
      <c r="H182" s="48"/>
      <c r="I182" s="54"/>
    </row>
    <row r="183" spans="1:9" ht="11.25" customHeight="1" x14ac:dyDescent="0.2">
      <c r="A183" s="54"/>
      <c r="B183" s="54"/>
      <c r="C183" s="48"/>
      <c r="D183" s="48"/>
      <c r="E183" s="48"/>
      <c r="F183" s="163"/>
      <c r="G183" s="48"/>
      <c r="H183" s="48"/>
      <c r="I183" s="54"/>
    </row>
    <row r="184" spans="1:9" ht="11.25" customHeight="1" x14ac:dyDescent="0.2">
      <c r="A184" s="54"/>
      <c r="B184" s="54"/>
      <c r="C184" s="48"/>
      <c r="D184" s="48"/>
      <c r="E184" s="48"/>
      <c r="F184" s="163"/>
      <c r="G184" s="48"/>
      <c r="H184" s="48"/>
      <c r="I184" s="54"/>
    </row>
    <row r="185" spans="1:9" ht="11.25" customHeight="1" x14ac:dyDescent="0.2">
      <c r="A185" s="54"/>
      <c r="B185" s="54"/>
      <c r="C185" s="48"/>
      <c r="D185" s="48"/>
      <c r="E185" s="48"/>
      <c r="F185" s="163"/>
      <c r="G185" s="48"/>
      <c r="H185" s="48"/>
      <c r="I185" s="54"/>
    </row>
    <row r="186" spans="1:9" ht="11.25" customHeight="1" x14ac:dyDescent="0.2">
      <c r="A186" s="54"/>
      <c r="B186" s="54"/>
      <c r="C186" s="48"/>
      <c r="D186" s="48"/>
      <c r="E186" s="48"/>
      <c r="F186" s="163"/>
      <c r="G186" s="48"/>
      <c r="H186" s="48"/>
      <c r="I186" s="54"/>
    </row>
    <row r="187" spans="1:9" ht="11.25" customHeight="1" x14ac:dyDescent="0.2">
      <c r="A187" s="54"/>
      <c r="B187" s="54"/>
      <c r="C187" s="48"/>
      <c r="D187" s="48"/>
      <c r="E187" s="48"/>
      <c r="F187" s="163"/>
      <c r="G187" s="48"/>
      <c r="H187" s="48"/>
      <c r="I187" s="54"/>
    </row>
    <row r="188" spans="1:9" ht="11.25" customHeight="1" x14ac:dyDescent="0.2">
      <c r="A188" s="54"/>
      <c r="B188" s="54"/>
      <c r="C188" s="48"/>
      <c r="D188" s="48"/>
      <c r="E188" s="48"/>
      <c r="F188" s="163"/>
      <c r="G188" s="48"/>
      <c r="H188" s="48"/>
      <c r="I188" s="54"/>
    </row>
    <row r="189" spans="1:9" ht="11.25" customHeight="1" x14ac:dyDescent="0.2">
      <c r="A189" s="54"/>
      <c r="B189" s="54"/>
      <c r="C189" s="48"/>
      <c r="D189" s="48"/>
      <c r="E189" s="48"/>
      <c r="F189" s="163"/>
      <c r="G189" s="48"/>
      <c r="H189" s="48"/>
      <c r="I189" s="54"/>
    </row>
    <row r="190" spans="1:9" ht="11.25" customHeight="1" x14ac:dyDescent="0.2">
      <c r="A190" s="54"/>
      <c r="B190" s="54"/>
      <c r="C190" s="48"/>
      <c r="D190" s="48"/>
      <c r="E190" s="48"/>
      <c r="F190" s="163"/>
      <c r="G190" s="48"/>
      <c r="H190" s="48"/>
      <c r="I190" s="54"/>
    </row>
    <row r="191" spans="1:9" ht="11.25" customHeight="1" x14ac:dyDescent="0.2">
      <c r="A191" s="54"/>
      <c r="B191" s="54"/>
      <c r="C191" s="48"/>
      <c r="D191" s="48"/>
      <c r="E191" s="48"/>
      <c r="F191" s="163"/>
      <c r="G191" s="48"/>
      <c r="H191" s="48"/>
      <c r="I191" s="54"/>
    </row>
    <row r="192" spans="1:9" ht="11.25" customHeight="1" x14ac:dyDescent="0.2">
      <c r="A192" s="54"/>
      <c r="B192" s="54"/>
      <c r="C192" s="48"/>
      <c r="D192" s="48"/>
      <c r="E192" s="48"/>
      <c r="F192" s="163"/>
      <c r="G192" s="48"/>
      <c r="H192" s="48"/>
      <c r="I192" s="54"/>
    </row>
    <row r="193" spans="1:9" ht="11.25" customHeight="1" x14ac:dyDescent="0.2">
      <c r="A193" s="54"/>
      <c r="B193" s="54"/>
      <c r="C193" s="48"/>
      <c r="D193" s="48"/>
      <c r="E193" s="48"/>
      <c r="F193" s="163"/>
      <c r="G193" s="48"/>
      <c r="H193" s="48"/>
      <c r="I193" s="54"/>
    </row>
    <row r="194" spans="1:9" ht="11.25" customHeight="1" x14ac:dyDescent="0.2">
      <c r="A194" s="54"/>
      <c r="B194" s="54"/>
      <c r="C194" s="48"/>
      <c r="D194" s="48"/>
      <c r="E194" s="48"/>
      <c r="F194" s="163"/>
      <c r="G194" s="48"/>
      <c r="H194" s="48"/>
      <c r="I194" s="54"/>
    </row>
    <row r="195" spans="1:9" ht="11.25" customHeight="1" x14ac:dyDescent="0.2">
      <c r="A195" s="54"/>
      <c r="B195" s="54"/>
      <c r="C195" s="48"/>
      <c r="D195" s="48"/>
      <c r="E195" s="48"/>
      <c r="F195" s="163"/>
      <c r="G195" s="48"/>
      <c r="H195" s="48"/>
      <c r="I195" s="54"/>
    </row>
    <row r="196" spans="1:9" ht="11.25" customHeight="1" x14ac:dyDescent="0.2">
      <c r="A196" s="54"/>
      <c r="B196" s="54"/>
      <c r="C196" s="48"/>
      <c r="D196" s="48"/>
      <c r="E196" s="48"/>
      <c r="F196" s="163"/>
      <c r="G196" s="48"/>
      <c r="H196" s="48"/>
      <c r="I196" s="54"/>
    </row>
    <row r="197" spans="1:9" ht="11.25" customHeight="1" x14ac:dyDescent="0.2">
      <c r="A197" s="54"/>
      <c r="B197" s="54"/>
      <c r="C197" s="48"/>
      <c r="D197" s="48"/>
      <c r="E197" s="48"/>
      <c r="F197" s="163"/>
      <c r="G197" s="48"/>
      <c r="H197" s="48"/>
      <c r="I197" s="54"/>
    </row>
    <row r="198" spans="1:9" ht="11.25" customHeight="1" x14ac:dyDescent="0.2">
      <c r="A198" s="54"/>
      <c r="B198" s="54"/>
      <c r="C198" s="48"/>
      <c r="D198" s="48"/>
      <c r="E198" s="48"/>
      <c r="F198" s="163"/>
      <c r="G198" s="48"/>
      <c r="H198" s="48"/>
      <c r="I198" s="54"/>
    </row>
    <row r="199" spans="1:9" ht="11.25" customHeight="1" x14ac:dyDescent="0.2">
      <c r="A199" s="54"/>
      <c r="B199" s="54"/>
      <c r="C199" s="48"/>
      <c r="D199" s="48"/>
      <c r="E199" s="48"/>
      <c r="F199" s="163"/>
      <c r="G199" s="48"/>
      <c r="H199" s="48"/>
      <c r="I199" s="54"/>
    </row>
    <row r="200" spans="1:9" ht="11.25" customHeight="1" x14ac:dyDescent="0.2">
      <c r="A200" s="54"/>
      <c r="B200" s="54"/>
      <c r="C200" s="48"/>
      <c r="D200" s="48"/>
      <c r="E200" s="48"/>
      <c r="F200" s="163"/>
      <c r="G200" s="48"/>
      <c r="H200" s="48"/>
      <c r="I200" s="54"/>
    </row>
    <row r="201" spans="1:9" ht="11.25" customHeight="1" x14ac:dyDescent="0.2">
      <c r="A201" s="54"/>
      <c r="B201" s="54"/>
      <c r="C201" s="48"/>
      <c r="D201" s="48"/>
      <c r="E201" s="48"/>
      <c r="F201" s="163"/>
      <c r="G201" s="48"/>
      <c r="H201" s="48"/>
      <c r="I201" s="54"/>
    </row>
    <row r="202" spans="1:9" ht="11.25" customHeight="1" x14ac:dyDescent="0.2">
      <c r="A202" s="54"/>
      <c r="B202" s="54"/>
      <c r="C202" s="48"/>
      <c r="D202" s="48"/>
      <c r="E202" s="48"/>
      <c r="F202" s="163"/>
      <c r="G202" s="48"/>
      <c r="H202" s="48"/>
      <c r="I202" s="54"/>
    </row>
    <row r="203" spans="1:9" ht="11.25" customHeight="1" x14ac:dyDescent="0.2">
      <c r="A203" s="54"/>
      <c r="B203" s="54"/>
      <c r="C203" s="48"/>
      <c r="D203" s="48"/>
      <c r="E203" s="48"/>
      <c r="F203" s="163"/>
      <c r="G203" s="48"/>
      <c r="H203" s="48"/>
      <c r="I203" s="54"/>
    </row>
    <row r="204" spans="1:9" ht="11.25" customHeight="1" x14ac:dyDescent="0.2">
      <c r="A204" s="54"/>
      <c r="B204" s="54"/>
      <c r="C204" s="48"/>
      <c r="D204" s="48"/>
      <c r="E204" s="48"/>
      <c r="F204" s="163"/>
      <c r="G204" s="48"/>
      <c r="H204" s="48"/>
      <c r="I204" s="54"/>
    </row>
    <row r="205" spans="1:9" ht="11.25" customHeight="1" x14ac:dyDescent="0.2">
      <c r="A205" s="54"/>
      <c r="B205" s="54"/>
      <c r="C205" s="48"/>
      <c r="D205" s="48"/>
      <c r="E205" s="48"/>
      <c r="F205" s="163"/>
      <c r="G205" s="48"/>
      <c r="H205" s="48"/>
      <c r="I205" s="54"/>
    </row>
    <row r="206" spans="1:9" ht="11.25" customHeight="1" x14ac:dyDescent="0.2">
      <c r="A206" s="54"/>
      <c r="B206" s="54"/>
      <c r="C206" s="48"/>
      <c r="D206" s="48"/>
      <c r="E206" s="48"/>
      <c r="F206" s="163"/>
      <c r="G206" s="48"/>
      <c r="H206" s="48"/>
      <c r="I206" s="54"/>
    </row>
    <row r="207" spans="1:9" ht="11.25" customHeight="1" x14ac:dyDescent="0.2">
      <c r="A207" s="54"/>
      <c r="B207" s="54"/>
      <c r="C207" s="48"/>
      <c r="D207" s="48"/>
      <c r="E207" s="48"/>
      <c r="F207" s="163"/>
      <c r="G207" s="48"/>
      <c r="H207" s="48"/>
      <c r="I207" s="54"/>
    </row>
    <row r="208" spans="1:9" ht="11.25" customHeight="1" x14ac:dyDescent="0.2">
      <c r="A208" s="54"/>
      <c r="B208" s="54"/>
      <c r="C208" s="48"/>
      <c r="D208" s="48"/>
      <c r="E208" s="48"/>
      <c r="F208" s="163"/>
      <c r="G208" s="48"/>
      <c r="H208" s="48"/>
      <c r="I208" s="54"/>
    </row>
    <row r="209" spans="1:9" ht="11.25" customHeight="1" x14ac:dyDescent="0.2">
      <c r="A209" s="54"/>
      <c r="B209" s="54"/>
      <c r="C209" s="48"/>
      <c r="D209" s="48"/>
      <c r="E209" s="48"/>
      <c r="F209" s="163"/>
      <c r="G209" s="48"/>
      <c r="H209" s="48"/>
      <c r="I209" s="54"/>
    </row>
    <row r="210" spans="1:9" ht="11.25" customHeight="1" x14ac:dyDescent="0.2">
      <c r="A210" s="54"/>
      <c r="B210" s="54"/>
      <c r="C210" s="48"/>
      <c r="D210" s="48"/>
      <c r="E210" s="48"/>
      <c r="F210" s="163"/>
      <c r="G210" s="48"/>
      <c r="H210" s="48"/>
      <c r="I210" s="54"/>
    </row>
    <row r="211" spans="1:9" ht="11.25" customHeight="1" x14ac:dyDescent="0.2">
      <c r="A211" s="54"/>
      <c r="B211" s="54"/>
      <c r="C211" s="48"/>
      <c r="D211" s="48"/>
      <c r="E211" s="48"/>
      <c r="F211" s="163"/>
      <c r="G211" s="48"/>
      <c r="H211" s="48"/>
      <c r="I211" s="54"/>
    </row>
    <row r="212" spans="1:9" ht="11.25" customHeight="1" x14ac:dyDescent="0.2">
      <c r="A212" s="54"/>
      <c r="B212" s="54"/>
      <c r="C212" s="48"/>
      <c r="D212" s="48"/>
      <c r="E212" s="48"/>
      <c r="F212" s="163"/>
      <c r="G212" s="48"/>
      <c r="H212" s="48"/>
      <c r="I212" s="54"/>
    </row>
    <row r="213" spans="1:9" ht="11.25" customHeight="1" x14ac:dyDescent="0.2">
      <c r="A213" s="54"/>
      <c r="B213" s="54"/>
      <c r="C213" s="48"/>
      <c r="D213" s="48"/>
      <c r="E213" s="48"/>
      <c r="F213" s="163"/>
      <c r="G213" s="48"/>
      <c r="H213" s="48"/>
      <c r="I213" s="54"/>
    </row>
    <row r="214" spans="1:9" ht="11.25" customHeight="1" x14ac:dyDescent="0.2">
      <c r="A214" s="54"/>
      <c r="B214" s="54"/>
      <c r="C214" s="48"/>
      <c r="D214" s="48"/>
      <c r="E214" s="48"/>
      <c r="F214" s="163"/>
      <c r="G214" s="48"/>
      <c r="H214" s="48"/>
      <c r="I214" s="54"/>
    </row>
    <row r="215" spans="1:9" ht="11.25" customHeight="1" x14ac:dyDescent="0.2">
      <c r="A215" s="54"/>
      <c r="B215" s="54"/>
      <c r="C215" s="48"/>
      <c r="D215" s="48"/>
      <c r="E215" s="48"/>
      <c r="F215" s="163"/>
      <c r="G215" s="48"/>
      <c r="H215" s="48"/>
      <c r="I215" s="54"/>
    </row>
    <row r="216" spans="1:9" ht="11.25" customHeight="1" x14ac:dyDescent="0.2">
      <c r="A216" s="54"/>
      <c r="B216" s="54"/>
      <c r="C216" s="48"/>
      <c r="D216" s="48"/>
      <c r="E216" s="48"/>
      <c r="F216" s="163"/>
      <c r="G216" s="48"/>
      <c r="H216" s="48"/>
      <c r="I216" s="54"/>
    </row>
    <row r="217" spans="1:9" ht="11.25" customHeight="1" x14ac:dyDescent="0.2">
      <c r="A217" s="54"/>
      <c r="B217" s="54"/>
      <c r="C217" s="48"/>
      <c r="D217" s="48"/>
      <c r="E217" s="48"/>
      <c r="F217" s="163"/>
      <c r="G217" s="48"/>
      <c r="H217" s="48"/>
      <c r="I217" s="54"/>
    </row>
    <row r="218" spans="1:9" ht="11.25" customHeight="1" x14ac:dyDescent="0.2">
      <c r="A218" s="54"/>
      <c r="B218" s="54"/>
      <c r="C218" s="48"/>
      <c r="D218" s="48"/>
      <c r="E218" s="48"/>
      <c r="F218" s="163"/>
      <c r="G218" s="48"/>
      <c r="H218" s="48"/>
      <c r="I218" s="54"/>
    </row>
    <row r="219" spans="1:9" ht="11.25" customHeight="1" x14ac:dyDescent="0.2">
      <c r="A219" s="54"/>
      <c r="B219" s="54"/>
      <c r="C219" s="48"/>
      <c r="D219" s="48"/>
      <c r="E219" s="48"/>
      <c r="F219" s="163"/>
      <c r="G219" s="48"/>
      <c r="H219" s="48"/>
      <c r="I219" s="54"/>
    </row>
    <row r="220" spans="1:9" ht="11.25" customHeight="1" x14ac:dyDescent="0.2">
      <c r="A220" s="54"/>
      <c r="B220" s="54"/>
      <c r="C220" s="48"/>
      <c r="D220" s="48"/>
      <c r="E220" s="48"/>
      <c r="F220" s="163"/>
      <c r="G220" s="48"/>
      <c r="H220" s="48"/>
      <c r="I220" s="54"/>
    </row>
    <row r="221" spans="1:9" ht="11.25" customHeight="1" x14ac:dyDescent="0.2">
      <c r="A221" s="54"/>
      <c r="B221" s="54"/>
      <c r="C221" s="48"/>
      <c r="D221" s="48"/>
      <c r="E221" s="48"/>
      <c r="F221" s="163"/>
      <c r="G221" s="48"/>
      <c r="H221" s="48"/>
      <c r="I221" s="54"/>
    </row>
    <row r="222" spans="1:9" ht="11.25" customHeight="1" x14ac:dyDescent="0.2">
      <c r="A222" s="54"/>
      <c r="B222" s="54"/>
      <c r="C222" s="48"/>
      <c r="D222" s="48"/>
      <c r="E222" s="48"/>
      <c r="F222" s="163"/>
      <c r="G222" s="48"/>
      <c r="H222" s="48"/>
      <c r="I222" s="54"/>
    </row>
    <row r="223" spans="1:9" ht="11.25" customHeight="1" x14ac:dyDescent="0.2">
      <c r="A223" s="54"/>
      <c r="B223" s="54"/>
      <c r="C223" s="48"/>
      <c r="D223" s="48"/>
      <c r="E223" s="48"/>
      <c r="F223" s="163"/>
      <c r="G223" s="48"/>
      <c r="H223" s="48"/>
      <c r="I223" s="54"/>
    </row>
    <row r="224" spans="1:9" ht="11.25" customHeight="1" x14ac:dyDescent="0.2">
      <c r="A224" s="54"/>
      <c r="B224" s="54"/>
      <c r="C224" s="48"/>
      <c r="D224" s="48"/>
      <c r="E224" s="48"/>
      <c r="F224" s="163"/>
      <c r="G224" s="48"/>
      <c r="H224" s="48"/>
      <c r="I224" s="54"/>
    </row>
    <row r="225" spans="1:9" ht="11.25" customHeight="1" x14ac:dyDescent="0.2">
      <c r="A225" s="54"/>
      <c r="B225" s="54"/>
      <c r="C225" s="48"/>
      <c r="D225" s="48"/>
      <c r="E225" s="48"/>
      <c r="F225" s="163"/>
      <c r="G225" s="48"/>
      <c r="H225" s="48"/>
      <c r="I225" s="54"/>
    </row>
    <row r="226" spans="1:9" ht="11.25" customHeight="1" x14ac:dyDescent="0.2">
      <c r="A226" s="54"/>
      <c r="B226" s="54"/>
      <c r="C226" s="48"/>
      <c r="D226" s="48"/>
      <c r="E226" s="48"/>
      <c r="F226" s="163"/>
      <c r="G226" s="48"/>
      <c r="H226" s="48"/>
      <c r="I226" s="54"/>
    </row>
    <row r="227" spans="1:9" ht="11.25" customHeight="1" x14ac:dyDescent="0.2">
      <c r="A227" s="54"/>
      <c r="B227" s="54"/>
      <c r="C227" s="48"/>
      <c r="D227" s="48"/>
      <c r="E227" s="48"/>
      <c r="F227" s="163"/>
      <c r="G227" s="48"/>
      <c r="H227" s="48"/>
      <c r="I227" s="54"/>
    </row>
    <row r="228" spans="1:9" ht="11.25" customHeight="1" x14ac:dyDescent="0.2">
      <c r="A228" s="54"/>
      <c r="B228" s="54"/>
      <c r="C228" s="48"/>
      <c r="D228" s="48"/>
      <c r="E228" s="48"/>
      <c r="F228" s="163"/>
      <c r="G228" s="48"/>
      <c r="H228" s="48"/>
      <c r="I228" s="54"/>
    </row>
    <row r="229" spans="1:9" ht="11.25" customHeight="1" x14ac:dyDescent="0.2">
      <c r="A229" s="54"/>
      <c r="B229" s="54"/>
      <c r="C229" s="48"/>
      <c r="D229" s="48"/>
      <c r="E229" s="48"/>
      <c r="F229" s="163"/>
      <c r="G229" s="48"/>
      <c r="H229" s="48"/>
      <c r="I229" s="54"/>
    </row>
    <row r="230" spans="1:9" ht="11.25" customHeight="1" x14ac:dyDescent="0.2">
      <c r="A230" s="54"/>
      <c r="B230" s="54"/>
      <c r="C230" s="48"/>
      <c r="D230" s="48"/>
      <c r="E230" s="48"/>
      <c r="F230" s="163"/>
      <c r="G230" s="48"/>
      <c r="H230" s="48"/>
      <c r="I230" s="54"/>
    </row>
    <row r="231" spans="1:9" ht="11.25" customHeight="1" x14ac:dyDescent="0.2">
      <c r="A231" s="54"/>
      <c r="B231" s="54"/>
      <c r="C231" s="48"/>
      <c r="D231" s="48"/>
      <c r="E231" s="48"/>
      <c r="F231" s="163"/>
      <c r="G231" s="48"/>
      <c r="H231" s="48"/>
      <c r="I231" s="54"/>
    </row>
    <row r="232" spans="1:9" ht="11.25" customHeight="1" x14ac:dyDescent="0.2">
      <c r="A232" s="54"/>
      <c r="B232" s="54"/>
      <c r="C232" s="48"/>
      <c r="D232" s="48"/>
      <c r="E232" s="48"/>
      <c r="F232" s="163"/>
      <c r="G232" s="48"/>
      <c r="H232" s="48"/>
      <c r="I232" s="54"/>
    </row>
    <row r="233" spans="1:9" ht="11.25" customHeight="1" x14ac:dyDescent="0.2">
      <c r="A233" s="54"/>
      <c r="B233" s="54"/>
      <c r="C233" s="48"/>
      <c r="D233" s="48"/>
      <c r="E233" s="48"/>
      <c r="F233" s="163"/>
      <c r="G233" s="48"/>
      <c r="H233" s="48"/>
      <c r="I233" s="54"/>
    </row>
    <row r="234" spans="1:9" ht="11.25" customHeight="1" x14ac:dyDescent="0.2">
      <c r="A234" s="54"/>
      <c r="B234" s="54"/>
      <c r="C234" s="48"/>
      <c r="D234" s="48"/>
      <c r="E234" s="48"/>
      <c r="F234" s="163"/>
      <c r="G234" s="48"/>
      <c r="H234" s="48"/>
      <c r="I234" s="54"/>
    </row>
    <row r="235" spans="1:9" ht="11.25" customHeight="1" x14ac:dyDescent="0.2">
      <c r="A235" s="54"/>
      <c r="B235" s="54"/>
      <c r="C235" s="48"/>
      <c r="D235" s="48"/>
      <c r="E235" s="48"/>
      <c r="F235" s="163"/>
      <c r="G235" s="48"/>
      <c r="H235" s="48"/>
      <c r="I235" s="54"/>
    </row>
    <row r="236" spans="1:9" ht="11.25" customHeight="1" x14ac:dyDescent="0.2">
      <c r="A236" s="54"/>
      <c r="B236" s="54"/>
      <c r="C236" s="48"/>
      <c r="D236" s="48"/>
      <c r="E236" s="48"/>
      <c r="F236" s="163"/>
      <c r="G236" s="48"/>
      <c r="H236" s="48"/>
      <c r="I236" s="54"/>
    </row>
    <row r="237" spans="1:9" ht="11.25" customHeight="1" x14ac:dyDescent="0.2">
      <c r="A237" s="54"/>
      <c r="B237" s="54"/>
      <c r="C237" s="48"/>
      <c r="D237" s="48"/>
      <c r="E237" s="48"/>
      <c r="F237" s="163"/>
      <c r="G237" s="48"/>
      <c r="H237" s="48"/>
      <c r="I237" s="54"/>
    </row>
    <row r="238" spans="1:9" ht="11.25" customHeight="1" x14ac:dyDescent="0.2">
      <c r="A238" s="54"/>
      <c r="B238" s="54"/>
      <c r="C238" s="48"/>
      <c r="D238" s="48"/>
      <c r="E238" s="48"/>
      <c r="F238" s="163"/>
      <c r="G238" s="48"/>
      <c r="H238" s="48"/>
      <c r="I238" s="54"/>
    </row>
    <row r="239" spans="1:9" ht="11.25" customHeight="1" x14ac:dyDescent="0.2">
      <c r="A239" s="54"/>
      <c r="B239" s="54"/>
      <c r="C239" s="48"/>
      <c r="D239" s="48"/>
      <c r="E239" s="48"/>
      <c r="F239" s="163"/>
      <c r="G239" s="48"/>
      <c r="H239" s="48"/>
      <c r="I239" s="54"/>
    </row>
    <row r="240" spans="1:9" ht="11.25" customHeight="1" x14ac:dyDescent="0.2">
      <c r="A240" s="54"/>
      <c r="B240" s="54"/>
      <c r="C240" s="48"/>
      <c r="D240" s="48"/>
      <c r="E240" s="48"/>
      <c r="F240" s="163"/>
      <c r="G240" s="48"/>
      <c r="H240" s="48"/>
      <c r="I240" s="54"/>
    </row>
    <row r="241" spans="1:9" ht="11.25" customHeight="1" x14ac:dyDescent="0.2">
      <c r="A241" s="54"/>
      <c r="B241" s="54"/>
      <c r="C241" s="48"/>
      <c r="D241" s="48"/>
      <c r="E241" s="48"/>
      <c r="F241" s="163"/>
      <c r="G241" s="48"/>
      <c r="H241" s="48"/>
      <c r="I241" s="54"/>
    </row>
    <row r="242" spans="1:9" ht="11.25" customHeight="1" x14ac:dyDescent="0.2">
      <c r="A242" s="54"/>
      <c r="B242" s="54"/>
      <c r="C242" s="48"/>
      <c r="D242" s="48"/>
      <c r="E242" s="48"/>
      <c r="F242" s="163"/>
      <c r="G242" s="48"/>
      <c r="H242" s="48"/>
      <c r="I242" s="54"/>
    </row>
    <row r="243" spans="1:9" ht="11.25" customHeight="1" x14ac:dyDescent="0.2">
      <c r="A243" s="54"/>
      <c r="B243" s="54"/>
      <c r="C243" s="48"/>
      <c r="D243" s="48"/>
      <c r="E243" s="48"/>
      <c r="F243" s="163"/>
      <c r="G243" s="48"/>
      <c r="H243" s="48"/>
      <c r="I243" s="54"/>
    </row>
    <row r="244" spans="1:9" ht="11.25" customHeight="1" x14ac:dyDescent="0.2">
      <c r="A244" s="54"/>
      <c r="B244" s="54"/>
      <c r="C244" s="48"/>
      <c r="D244" s="48"/>
      <c r="E244" s="48"/>
      <c r="F244" s="163"/>
      <c r="G244" s="48"/>
      <c r="H244" s="48"/>
      <c r="I244" s="54"/>
    </row>
    <row r="245" spans="1:9" ht="11.25" customHeight="1" x14ac:dyDescent="0.2">
      <c r="A245" s="54"/>
      <c r="B245" s="54"/>
      <c r="C245" s="48"/>
      <c r="D245" s="48"/>
      <c r="E245" s="48"/>
      <c r="F245" s="163"/>
      <c r="G245" s="48"/>
      <c r="H245" s="48"/>
      <c r="I245" s="54"/>
    </row>
    <row r="246" spans="1:9" ht="11.25" customHeight="1" x14ac:dyDescent="0.2">
      <c r="A246" s="54"/>
      <c r="B246" s="54"/>
      <c r="C246" s="48"/>
      <c r="D246" s="48"/>
      <c r="E246" s="48"/>
      <c r="F246" s="163"/>
      <c r="G246" s="48"/>
      <c r="H246" s="48"/>
      <c r="I246" s="54"/>
    </row>
    <row r="247" spans="1:9" ht="11.25" customHeight="1" x14ac:dyDescent="0.2">
      <c r="A247" s="54"/>
      <c r="B247" s="54"/>
      <c r="C247" s="48"/>
      <c r="D247" s="48"/>
      <c r="E247" s="48"/>
      <c r="F247" s="163"/>
      <c r="G247" s="48"/>
      <c r="H247" s="48"/>
      <c r="I247" s="54"/>
    </row>
    <row r="248" spans="1:9" ht="11.25" customHeight="1" x14ac:dyDescent="0.2">
      <c r="A248" s="54"/>
      <c r="B248" s="54"/>
      <c r="C248" s="48"/>
      <c r="D248" s="48"/>
      <c r="E248" s="48"/>
      <c r="F248" s="163"/>
      <c r="G248" s="48"/>
      <c r="H248" s="48"/>
      <c r="I248" s="54"/>
    </row>
    <row r="249" spans="1:9" ht="11.25" customHeight="1" x14ac:dyDescent="0.2">
      <c r="A249" s="54"/>
      <c r="B249" s="54"/>
      <c r="C249" s="48"/>
      <c r="D249" s="48"/>
      <c r="E249" s="48"/>
      <c r="F249" s="163"/>
      <c r="G249" s="48"/>
      <c r="H249" s="48"/>
      <c r="I249" s="54"/>
    </row>
    <row r="250" spans="1:9" ht="11.25" customHeight="1" x14ac:dyDescent="0.2">
      <c r="A250" s="54"/>
      <c r="B250" s="54"/>
      <c r="C250" s="48"/>
      <c r="D250" s="48"/>
      <c r="E250" s="48"/>
      <c r="F250" s="163"/>
      <c r="G250" s="48"/>
      <c r="H250" s="48"/>
      <c r="I250" s="54"/>
    </row>
    <row r="251" spans="1:9" ht="11.25" customHeight="1" x14ac:dyDescent="0.2">
      <c r="A251" s="54"/>
      <c r="B251" s="54"/>
      <c r="C251" s="48"/>
      <c r="D251" s="48"/>
      <c r="E251" s="48"/>
      <c r="F251" s="163"/>
      <c r="G251" s="48"/>
      <c r="H251" s="48"/>
      <c r="I251" s="54"/>
    </row>
    <row r="252" spans="1:9" ht="11.25" customHeight="1" x14ac:dyDescent="0.2">
      <c r="A252" s="54"/>
      <c r="B252" s="54"/>
      <c r="C252" s="48"/>
      <c r="D252" s="48"/>
      <c r="E252" s="48"/>
      <c r="F252" s="163"/>
      <c r="G252" s="48"/>
      <c r="H252" s="48"/>
      <c r="I252" s="54"/>
    </row>
    <row r="253" spans="1:9" ht="11.25" customHeight="1" x14ac:dyDescent="0.2">
      <c r="A253" s="54"/>
      <c r="B253" s="54"/>
      <c r="C253" s="48"/>
      <c r="D253" s="48"/>
      <c r="E253" s="48"/>
      <c r="F253" s="163"/>
      <c r="G253" s="48"/>
      <c r="H253" s="48"/>
      <c r="I253" s="54"/>
    </row>
    <row r="254" spans="1:9" ht="11.25" customHeight="1" x14ac:dyDescent="0.2">
      <c r="A254" s="54"/>
      <c r="B254" s="54"/>
      <c r="C254" s="48"/>
      <c r="D254" s="48"/>
      <c r="E254" s="48"/>
      <c r="F254" s="163"/>
      <c r="G254" s="48"/>
      <c r="H254" s="48"/>
      <c r="I254" s="54"/>
    </row>
    <row r="255" spans="1:9" ht="11.25" customHeight="1" x14ac:dyDescent="0.2">
      <c r="A255" s="54"/>
      <c r="B255" s="54"/>
      <c r="C255" s="48"/>
      <c r="D255" s="48"/>
      <c r="E255" s="48"/>
      <c r="F255" s="163"/>
      <c r="G255" s="48"/>
      <c r="H255" s="48"/>
      <c r="I255" s="54"/>
    </row>
    <row r="256" spans="1:9" ht="11.25" customHeight="1" x14ac:dyDescent="0.2">
      <c r="A256" s="54"/>
      <c r="B256" s="54"/>
      <c r="C256" s="48"/>
      <c r="D256" s="48"/>
      <c r="E256" s="48"/>
      <c r="F256" s="163"/>
      <c r="G256" s="48"/>
      <c r="H256" s="48"/>
      <c r="I256" s="54"/>
    </row>
    <row r="257" spans="1:9" ht="11.25" customHeight="1" x14ac:dyDescent="0.2">
      <c r="A257" s="54"/>
      <c r="B257" s="54"/>
      <c r="C257" s="48"/>
      <c r="D257" s="48"/>
      <c r="E257" s="48"/>
      <c r="F257" s="163"/>
      <c r="G257" s="48"/>
      <c r="H257" s="48"/>
      <c r="I257" s="54"/>
    </row>
    <row r="258" spans="1:9" ht="11.25" customHeight="1" x14ac:dyDescent="0.2">
      <c r="A258" s="54"/>
      <c r="B258" s="54"/>
      <c r="C258" s="48"/>
      <c r="D258" s="48"/>
      <c r="E258" s="48"/>
      <c r="F258" s="163"/>
      <c r="G258" s="48"/>
      <c r="H258" s="48"/>
      <c r="I258" s="54"/>
    </row>
    <row r="259" spans="1:9" ht="11.25" customHeight="1" x14ac:dyDescent="0.2">
      <c r="A259" s="54"/>
      <c r="B259" s="54"/>
      <c r="C259" s="48"/>
      <c r="D259" s="48"/>
      <c r="E259" s="48"/>
      <c r="F259" s="163"/>
      <c r="G259" s="48"/>
      <c r="H259" s="48"/>
      <c r="I259" s="54"/>
    </row>
    <row r="260" spans="1:9" ht="11.25" customHeight="1" x14ac:dyDescent="0.2">
      <c r="A260" s="54"/>
      <c r="B260" s="54"/>
      <c r="C260" s="48"/>
      <c r="D260" s="48"/>
      <c r="E260" s="48"/>
      <c r="F260" s="163"/>
      <c r="G260" s="48"/>
      <c r="H260" s="48"/>
      <c r="I260" s="54"/>
    </row>
    <row r="261" spans="1:9" ht="11.25" customHeight="1" x14ac:dyDescent="0.2">
      <c r="A261" s="54"/>
      <c r="B261" s="54"/>
      <c r="C261" s="48"/>
      <c r="D261" s="48"/>
      <c r="E261" s="48"/>
      <c r="F261" s="163"/>
      <c r="G261" s="48"/>
      <c r="H261" s="48"/>
      <c r="I261" s="54"/>
    </row>
    <row r="262" spans="1:9" ht="11.25" customHeight="1" x14ac:dyDescent="0.2">
      <c r="A262" s="54"/>
      <c r="B262" s="54"/>
      <c r="C262" s="48"/>
      <c r="D262" s="48"/>
      <c r="E262" s="48"/>
      <c r="F262" s="163"/>
      <c r="G262" s="48"/>
      <c r="H262" s="48"/>
      <c r="I262" s="54"/>
    </row>
    <row r="263" spans="1:9" ht="11.25" customHeight="1" x14ac:dyDescent="0.2">
      <c r="A263" s="54"/>
      <c r="B263" s="54"/>
      <c r="C263" s="48"/>
      <c r="D263" s="48"/>
      <c r="E263" s="48"/>
      <c r="F263" s="163"/>
      <c r="G263" s="48"/>
      <c r="H263" s="48"/>
      <c r="I263" s="54"/>
    </row>
    <row r="264" spans="1:9" ht="11.25" customHeight="1" x14ac:dyDescent="0.2">
      <c r="A264" s="54"/>
      <c r="B264" s="54"/>
      <c r="C264" s="48"/>
      <c r="D264" s="48"/>
      <c r="E264" s="48"/>
      <c r="F264" s="163"/>
      <c r="G264" s="48"/>
      <c r="H264" s="48"/>
      <c r="I264" s="54"/>
    </row>
    <row r="265" spans="1:9" ht="11.25" customHeight="1" x14ac:dyDescent="0.2">
      <c r="A265" s="54"/>
      <c r="B265" s="54"/>
      <c r="C265" s="48"/>
      <c r="D265" s="48"/>
      <c r="E265" s="48"/>
      <c r="F265" s="163"/>
      <c r="G265" s="48"/>
      <c r="H265" s="48"/>
      <c r="I265" s="54"/>
    </row>
    <row r="266" spans="1:9" ht="11.25" customHeight="1" x14ac:dyDescent="0.2">
      <c r="A266" s="54"/>
      <c r="B266" s="54"/>
      <c r="C266" s="48"/>
      <c r="D266" s="48"/>
      <c r="E266" s="48"/>
      <c r="F266" s="163"/>
      <c r="G266" s="48"/>
      <c r="H266" s="48"/>
      <c r="I266" s="54"/>
    </row>
    <row r="267" spans="1:9" ht="11.25" customHeight="1" x14ac:dyDescent="0.2">
      <c r="A267" s="54"/>
      <c r="B267" s="54"/>
      <c r="C267" s="48"/>
      <c r="D267" s="48"/>
      <c r="E267" s="48"/>
      <c r="F267" s="163"/>
      <c r="G267" s="48"/>
      <c r="H267" s="48"/>
      <c r="I267" s="54"/>
    </row>
    <row r="268" spans="1:9" ht="11.25" customHeight="1" x14ac:dyDescent="0.2">
      <c r="A268" s="54"/>
      <c r="B268" s="54"/>
      <c r="C268" s="48"/>
      <c r="D268" s="48"/>
      <c r="E268" s="48"/>
      <c r="F268" s="163"/>
      <c r="G268" s="48"/>
      <c r="H268" s="48"/>
      <c r="I268" s="54"/>
    </row>
    <row r="269" spans="1:9" ht="11.25" customHeight="1" x14ac:dyDescent="0.2">
      <c r="A269" s="54"/>
      <c r="B269" s="54"/>
      <c r="C269" s="48"/>
      <c r="D269" s="48"/>
      <c r="E269" s="48"/>
      <c r="F269" s="163"/>
      <c r="G269" s="48"/>
      <c r="H269" s="48"/>
      <c r="I269" s="54"/>
    </row>
    <row r="270" spans="1:9" ht="11.25" customHeight="1" x14ac:dyDescent="0.2">
      <c r="A270" s="54"/>
      <c r="B270" s="54"/>
      <c r="C270" s="48"/>
      <c r="D270" s="48"/>
      <c r="E270" s="48"/>
      <c r="F270" s="163"/>
      <c r="G270" s="48"/>
      <c r="H270" s="48"/>
      <c r="I270" s="54"/>
    </row>
    <row r="271" spans="1:9" ht="11.25" customHeight="1" x14ac:dyDescent="0.2">
      <c r="A271" s="54"/>
      <c r="B271" s="54"/>
      <c r="C271" s="48"/>
      <c r="D271" s="48"/>
      <c r="E271" s="48"/>
      <c r="F271" s="163"/>
      <c r="G271" s="48"/>
      <c r="H271" s="48"/>
      <c r="I271" s="54"/>
    </row>
    <row r="272" spans="1:9" ht="11.25" customHeight="1" x14ac:dyDescent="0.2">
      <c r="A272" s="54"/>
      <c r="B272" s="54"/>
      <c r="C272" s="48"/>
      <c r="D272" s="48"/>
      <c r="E272" s="48"/>
      <c r="F272" s="163"/>
      <c r="G272" s="48"/>
      <c r="H272" s="48"/>
      <c r="I272" s="54"/>
    </row>
    <row r="273" spans="1:9" ht="11.25" customHeight="1" x14ac:dyDescent="0.2">
      <c r="A273" s="54"/>
      <c r="B273" s="54"/>
      <c r="C273" s="48"/>
      <c r="D273" s="48"/>
      <c r="E273" s="48"/>
      <c r="F273" s="163"/>
      <c r="G273" s="48"/>
      <c r="H273" s="48"/>
      <c r="I273" s="54"/>
    </row>
    <row r="274" spans="1:9" ht="11.25" customHeight="1" x14ac:dyDescent="0.2">
      <c r="A274" s="54"/>
      <c r="B274" s="54"/>
      <c r="C274" s="48"/>
      <c r="D274" s="48"/>
      <c r="E274" s="48"/>
      <c r="F274" s="163"/>
      <c r="G274" s="48"/>
      <c r="H274" s="48"/>
      <c r="I274" s="54"/>
    </row>
    <row r="275" spans="1:9" ht="11.25" customHeight="1" x14ac:dyDescent="0.2">
      <c r="A275" s="54"/>
      <c r="B275" s="54"/>
      <c r="C275" s="48"/>
      <c r="D275" s="48"/>
      <c r="E275" s="48"/>
      <c r="F275" s="163"/>
      <c r="G275" s="48"/>
      <c r="H275" s="48"/>
      <c r="I275" s="54"/>
    </row>
    <row r="276" spans="1:9" ht="11.25" customHeight="1" x14ac:dyDescent="0.2">
      <c r="A276" s="54"/>
      <c r="B276" s="54"/>
      <c r="C276" s="48"/>
      <c r="D276" s="48"/>
      <c r="E276" s="48"/>
      <c r="F276" s="163"/>
      <c r="G276" s="48"/>
      <c r="H276" s="48"/>
      <c r="I276" s="54"/>
    </row>
    <row r="277" spans="1:9" ht="11.25" customHeight="1" x14ac:dyDescent="0.2">
      <c r="A277" s="54"/>
      <c r="B277" s="54"/>
      <c r="C277" s="48"/>
      <c r="D277" s="48"/>
      <c r="E277" s="48"/>
      <c r="F277" s="163"/>
      <c r="G277" s="48"/>
      <c r="H277" s="48"/>
      <c r="I277" s="54"/>
    </row>
    <row r="278" spans="1:9" ht="11.25" customHeight="1" x14ac:dyDescent="0.2">
      <c r="A278" s="54"/>
      <c r="B278" s="54"/>
      <c r="C278" s="48"/>
      <c r="D278" s="48"/>
      <c r="E278" s="48"/>
      <c r="F278" s="163"/>
      <c r="G278" s="48"/>
      <c r="H278" s="48"/>
      <c r="I278" s="54"/>
    </row>
    <row r="279" spans="1:9" ht="11.25" customHeight="1" x14ac:dyDescent="0.2">
      <c r="A279" s="54"/>
      <c r="B279" s="54"/>
      <c r="C279" s="48"/>
      <c r="D279" s="48"/>
      <c r="E279" s="48"/>
      <c r="F279" s="163"/>
      <c r="G279" s="48"/>
      <c r="H279" s="48"/>
      <c r="I279" s="54"/>
    </row>
    <row r="280" spans="1:9" ht="11.25" customHeight="1" x14ac:dyDescent="0.2">
      <c r="A280" s="54"/>
      <c r="B280" s="54"/>
      <c r="C280" s="48"/>
      <c r="D280" s="48"/>
      <c r="E280" s="48"/>
      <c r="F280" s="163"/>
      <c r="G280" s="48"/>
      <c r="H280" s="48"/>
      <c r="I280" s="54"/>
    </row>
    <row r="281" spans="1:9" ht="11.25" customHeight="1" x14ac:dyDescent="0.2">
      <c r="A281" s="54"/>
      <c r="B281" s="54"/>
      <c r="C281" s="48"/>
      <c r="D281" s="48"/>
      <c r="E281" s="48"/>
      <c r="F281" s="163"/>
      <c r="G281" s="48"/>
      <c r="H281" s="48"/>
      <c r="I281" s="54"/>
    </row>
    <row r="282" spans="1:9" ht="11.25" customHeight="1" x14ac:dyDescent="0.2">
      <c r="A282" s="54"/>
      <c r="B282" s="54"/>
      <c r="C282" s="48"/>
      <c r="D282" s="48"/>
      <c r="E282" s="48"/>
      <c r="F282" s="163"/>
      <c r="G282" s="48"/>
      <c r="H282" s="48"/>
      <c r="I282" s="54"/>
    </row>
    <row r="283" spans="1:9" ht="11.25" customHeight="1" x14ac:dyDescent="0.2">
      <c r="A283" s="54"/>
      <c r="B283" s="54"/>
      <c r="C283" s="48"/>
      <c r="D283" s="48"/>
      <c r="E283" s="48"/>
      <c r="F283" s="163"/>
      <c r="G283" s="48"/>
      <c r="H283" s="48"/>
      <c r="I283" s="54"/>
    </row>
    <row r="284" spans="1:9" ht="11.25" customHeight="1" x14ac:dyDescent="0.2">
      <c r="A284" s="54"/>
      <c r="B284" s="54"/>
      <c r="C284" s="48"/>
      <c r="D284" s="48"/>
      <c r="E284" s="48"/>
      <c r="F284" s="163"/>
      <c r="G284" s="48"/>
      <c r="H284" s="48"/>
      <c r="I284" s="54"/>
    </row>
    <row r="285" spans="1:9" ht="11.25" customHeight="1" x14ac:dyDescent="0.2">
      <c r="A285" s="54"/>
      <c r="B285" s="54"/>
      <c r="C285" s="48"/>
      <c r="D285" s="48"/>
      <c r="E285" s="48"/>
      <c r="F285" s="163"/>
      <c r="G285" s="48"/>
      <c r="H285" s="48"/>
      <c r="I285" s="54"/>
    </row>
    <row r="286" spans="1:9" ht="11.25" customHeight="1" x14ac:dyDescent="0.2">
      <c r="A286" s="54"/>
      <c r="B286" s="54"/>
      <c r="C286" s="48"/>
      <c r="D286" s="48"/>
      <c r="E286" s="48"/>
      <c r="F286" s="163"/>
      <c r="G286" s="48"/>
      <c r="H286" s="48"/>
      <c r="I286" s="54"/>
    </row>
    <row r="287" spans="1:9" ht="11.25" customHeight="1" x14ac:dyDescent="0.2">
      <c r="A287" s="54"/>
      <c r="B287" s="54"/>
      <c r="C287" s="48"/>
      <c r="D287" s="48"/>
      <c r="E287" s="48"/>
      <c r="F287" s="163"/>
      <c r="G287" s="48"/>
      <c r="H287" s="48"/>
      <c r="I287" s="54"/>
    </row>
    <row r="288" spans="1:9" ht="11.25" customHeight="1" x14ac:dyDescent="0.2">
      <c r="A288" s="54"/>
      <c r="B288" s="54"/>
      <c r="C288" s="48"/>
      <c r="D288" s="48"/>
      <c r="E288" s="48"/>
      <c r="F288" s="163"/>
      <c r="G288" s="48"/>
      <c r="H288" s="48"/>
      <c r="I288" s="54"/>
    </row>
    <row r="289" spans="1:9" ht="11.25" customHeight="1" x14ac:dyDescent="0.2">
      <c r="A289" s="54"/>
      <c r="B289" s="54"/>
      <c r="C289" s="48"/>
      <c r="D289" s="48"/>
      <c r="E289" s="48"/>
      <c r="F289" s="163"/>
      <c r="G289" s="48"/>
      <c r="H289" s="48"/>
      <c r="I289" s="54"/>
    </row>
    <row r="290" spans="1:9" ht="11.25" customHeight="1" x14ac:dyDescent="0.2">
      <c r="A290" s="54"/>
      <c r="B290" s="54"/>
      <c r="C290" s="48"/>
      <c r="D290" s="48"/>
      <c r="E290" s="48"/>
      <c r="F290" s="163"/>
      <c r="G290" s="48"/>
      <c r="H290" s="48"/>
      <c r="I290" s="54"/>
    </row>
    <row r="291" spans="1:9" ht="11.25" customHeight="1" x14ac:dyDescent="0.2">
      <c r="A291" s="54"/>
      <c r="B291" s="54"/>
      <c r="C291" s="48"/>
      <c r="D291" s="48"/>
      <c r="E291" s="48"/>
      <c r="F291" s="163"/>
      <c r="G291" s="48"/>
      <c r="H291" s="48"/>
      <c r="I291" s="54"/>
    </row>
    <row r="292" spans="1:9" ht="11.25" customHeight="1" x14ac:dyDescent="0.2">
      <c r="A292" s="54"/>
      <c r="B292" s="54"/>
      <c r="C292" s="48"/>
      <c r="D292" s="48"/>
      <c r="E292" s="48"/>
      <c r="F292" s="163"/>
      <c r="G292" s="48"/>
      <c r="H292" s="48"/>
      <c r="I292" s="54"/>
    </row>
    <row r="293" spans="1:9" ht="11.25" customHeight="1" x14ac:dyDescent="0.2">
      <c r="A293" s="54"/>
      <c r="B293" s="54"/>
      <c r="C293" s="48"/>
      <c r="D293" s="48"/>
      <c r="E293" s="48"/>
      <c r="F293" s="163"/>
      <c r="G293" s="48"/>
      <c r="H293" s="48"/>
      <c r="I293" s="54"/>
    </row>
    <row r="294" spans="1:9" ht="11.25" customHeight="1" x14ac:dyDescent="0.2">
      <c r="A294" s="54"/>
      <c r="B294" s="54"/>
      <c r="C294" s="48"/>
      <c r="D294" s="48"/>
      <c r="E294" s="48"/>
      <c r="F294" s="163"/>
      <c r="G294" s="48"/>
      <c r="H294" s="48"/>
      <c r="I294" s="54"/>
    </row>
    <row r="295" spans="1:9" ht="11.25" customHeight="1" x14ac:dyDescent="0.2">
      <c r="A295" s="54"/>
      <c r="B295" s="54"/>
      <c r="C295" s="48"/>
      <c r="D295" s="48"/>
      <c r="E295" s="48"/>
      <c r="F295" s="163"/>
      <c r="G295" s="48"/>
      <c r="H295" s="48"/>
      <c r="I295" s="54"/>
    </row>
    <row r="296" spans="1:9" ht="11.25" customHeight="1" x14ac:dyDescent="0.2">
      <c r="A296" s="54"/>
      <c r="B296" s="54"/>
      <c r="C296" s="48"/>
      <c r="D296" s="48"/>
      <c r="E296" s="48"/>
      <c r="F296" s="163"/>
      <c r="G296" s="48"/>
      <c r="H296" s="48"/>
      <c r="I296" s="54"/>
    </row>
    <row r="297" spans="1:9" ht="11.25" customHeight="1" x14ac:dyDescent="0.2">
      <c r="A297" s="54"/>
      <c r="B297" s="54"/>
      <c r="C297" s="48"/>
      <c r="D297" s="48"/>
      <c r="E297" s="48"/>
      <c r="F297" s="163"/>
      <c r="G297" s="48"/>
      <c r="H297" s="48"/>
      <c r="I297" s="54"/>
    </row>
    <row r="298" spans="1:9" ht="11.25" customHeight="1" x14ac:dyDescent="0.2">
      <c r="A298" s="54"/>
      <c r="B298" s="54"/>
      <c r="C298" s="48"/>
      <c r="D298" s="48"/>
      <c r="E298" s="48"/>
      <c r="F298" s="163"/>
      <c r="G298" s="48"/>
      <c r="H298" s="48"/>
      <c r="I298" s="54"/>
    </row>
    <row r="299" spans="1:9" ht="11.25" customHeight="1" x14ac:dyDescent="0.2">
      <c r="A299" s="54"/>
      <c r="B299" s="54"/>
      <c r="C299" s="48"/>
      <c r="D299" s="48"/>
      <c r="E299" s="48"/>
      <c r="F299" s="163"/>
      <c r="G299" s="48"/>
      <c r="H299" s="48"/>
      <c r="I299" s="54"/>
    </row>
    <row r="300" spans="1:9" ht="11.25" customHeight="1" x14ac:dyDescent="0.2">
      <c r="A300" s="54"/>
      <c r="B300" s="54"/>
      <c r="C300" s="48"/>
      <c r="D300" s="48"/>
      <c r="E300" s="48"/>
      <c r="F300" s="163"/>
      <c r="G300" s="48"/>
      <c r="H300" s="48"/>
      <c r="I300" s="54"/>
    </row>
    <row r="301" spans="1:9" ht="11.25" customHeight="1" x14ac:dyDescent="0.2">
      <c r="A301" s="54"/>
      <c r="B301" s="54"/>
      <c r="C301" s="48"/>
      <c r="D301" s="48"/>
      <c r="E301" s="48"/>
      <c r="F301" s="163"/>
      <c r="G301" s="48"/>
      <c r="H301" s="48"/>
      <c r="I301" s="54"/>
    </row>
    <row r="302" spans="1:9" ht="11.25" customHeight="1" x14ac:dyDescent="0.2">
      <c r="A302" s="54"/>
      <c r="B302" s="54"/>
      <c r="C302" s="48"/>
      <c r="D302" s="48"/>
      <c r="E302" s="48"/>
      <c r="F302" s="163"/>
      <c r="G302" s="48"/>
      <c r="H302" s="48"/>
      <c r="I302" s="54"/>
    </row>
    <row r="303" spans="1:9" ht="11.25" customHeight="1" x14ac:dyDescent="0.2">
      <c r="A303" s="54"/>
      <c r="B303" s="54"/>
      <c r="C303" s="48"/>
      <c r="D303" s="48"/>
      <c r="E303" s="48"/>
      <c r="F303" s="163"/>
      <c r="G303" s="48"/>
      <c r="H303" s="48"/>
      <c r="I303" s="54"/>
    </row>
    <row r="304" spans="1:9" ht="11.25" customHeight="1" x14ac:dyDescent="0.2">
      <c r="A304" s="54"/>
      <c r="B304" s="54"/>
      <c r="C304" s="48"/>
      <c r="D304" s="48"/>
      <c r="E304" s="48"/>
      <c r="F304" s="163"/>
      <c r="G304" s="48"/>
      <c r="H304" s="48"/>
      <c r="I304" s="54"/>
    </row>
    <row r="305" spans="1:9" ht="11.25" customHeight="1" x14ac:dyDescent="0.2">
      <c r="A305" s="54"/>
      <c r="B305" s="54"/>
      <c r="C305" s="48"/>
      <c r="D305" s="48"/>
      <c r="E305" s="48"/>
      <c r="F305" s="163"/>
      <c r="G305" s="48"/>
      <c r="H305" s="48"/>
      <c r="I305" s="54"/>
    </row>
    <row r="306" spans="1:9" ht="11.25" customHeight="1" x14ac:dyDescent="0.2">
      <c r="A306" s="54"/>
      <c r="B306" s="54"/>
      <c r="C306" s="48"/>
      <c r="D306" s="48"/>
      <c r="E306" s="48"/>
      <c r="F306" s="163"/>
      <c r="G306" s="48"/>
      <c r="H306" s="48"/>
      <c r="I306" s="54"/>
    </row>
    <row r="307" spans="1:9" ht="11.25" customHeight="1" x14ac:dyDescent="0.2">
      <c r="A307" s="54"/>
      <c r="B307" s="54"/>
      <c r="C307" s="48"/>
      <c r="D307" s="48"/>
      <c r="E307" s="48"/>
      <c r="F307" s="163"/>
      <c r="G307" s="48"/>
      <c r="H307" s="48"/>
      <c r="I307" s="54"/>
    </row>
    <row r="308" spans="1:9" ht="11.25" customHeight="1" x14ac:dyDescent="0.2">
      <c r="A308" s="54"/>
      <c r="B308" s="54"/>
      <c r="C308" s="48"/>
      <c r="D308" s="48"/>
      <c r="E308" s="48"/>
      <c r="F308" s="163"/>
      <c r="G308" s="48"/>
      <c r="H308" s="48"/>
      <c r="I308" s="54"/>
    </row>
    <row r="309" spans="1:9" ht="11.25" customHeight="1" x14ac:dyDescent="0.2">
      <c r="A309" s="54"/>
      <c r="B309" s="54"/>
      <c r="C309" s="48"/>
      <c r="D309" s="48"/>
      <c r="E309" s="48"/>
      <c r="F309" s="163"/>
      <c r="G309" s="48"/>
      <c r="H309" s="48"/>
      <c r="I309" s="54"/>
    </row>
    <row r="310" spans="1:9" ht="11.25" customHeight="1" x14ac:dyDescent="0.2">
      <c r="A310" s="54"/>
      <c r="B310" s="54"/>
      <c r="C310" s="48"/>
      <c r="D310" s="48"/>
      <c r="E310" s="48"/>
      <c r="F310" s="163"/>
      <c r="G310" s="48"/>
      <c r="H310" s="48"/>
      <c r="I310" s="54"/>
    </row>
    <row r="311" spans="1:9" ht="11.25" customHeight="1" x14ac:dyDescent="0.2">
      <c r="A311" s="54"/>
      <c r="B311" s="54"/>
      <c r="C311" s="48"/>
      <c r="D311" s="48"/>
      <c r="E311" s="48"/>
      <c r="F311" s="163"/>
      <c r="G311" s="48"/>
      <c r="H311" s="48"/>
      <c r="I311" s="54"/>
    </row>
    <row r="312" spans="1:9" ht="11.25" customHeight="1" x14ac:dyDescent="0.2">
      <c r="A312" s="54"/>
      <c r="B312" s="54"/>
      <c r="C312" s="48"/>
      <c r="D312" s="48"/>
      <c r="E312" s="48"/>
      <c r="F312" s="163"/>
      <c r="G312" s="48"/>
      <c r="H312" s="48"/>
      <c r="I312" s="54"/>
    </row>
    <row r="313" spans="1:9" ht="11.25" customHeight="1" x14ac:dyDescent="0.2">
      <c r="A313" s="54"/>
      <c r="B313" s="54"/>
      <c r="C313" s="48"/>
      <c r="D313" s="48"/>
      <c r="E313" s="48"/>
      <c r="F313" s="163"/>
      <c r="G313" s="48"/>
      <c r="H313" s="48"/>
      <c r="I313" s="54"/>
    </row>
    <row r="314" spans="1:9" ht="11.25" customHeight="1" x14ac:dyDescent="0.2">
      <c r="A314" s="54"/>
      <c r="B314" s="54"/>
      <c r="C314" s="48"/>
      <c r="D314" s="48"/>
      <c r="E314" s="48"/>
      <c r="F314" s="163"/>
      <c r="G314" s="48"/>
      <c r="H314" s="48"/>
      <c r="I314" s="54"/>
    </row>
    <row r="315" spans="1:9" ht="11.25" customHeight="1" x14ac:dyDescent="0.2">
      <c r="A315" s="54"/>
      <c r="B315" s="54"/>
      <c r="C315" s="48"/>
      <c r="D315" s="48"/>
      <c r="E315" s="48"/>
      <c r="F315" s="163"/>
      <c r="G315" s="48"/>
      <c r="H315" s="48"/>
      <c r="I315" s="54"/>
    </row>
    <row r="316" spans="1:9" ht="11.25" customHeight="1" x14ac:dyDescent="0.2">
      <c r="A316" s="54"/>
      <c r="B316" s="54"/>
      <c r="C316" s="48"/>
      <c r="D316" s="48"/>
      <c r="E316" s="48"/>
      <c r="F316" s="163"/>
      <c r="G316" s="48"/>
      <c r="H316" s="48"/>
      <c r="I316" s="54"/>
    </row>
    <row r="317" spans="1:9" ht="11.25" customHeight="1" x14ac:dyDescent="0.2">
      <c r="A317" s="54"/>
      <c r="B317" s="54"/>
      <c r="C317" s="48"/>
      <c r="D317" s="48"/>
      <c r="E317" s="48"/>
      <c r="F317" s="163"/>
      <c r="G317" s="48"/>
      <c r="H317" s="48"/>
      <c r="I317" s="54"/>
    </row>
    <row r="318" spans="1:9" ht="11.25" customHeight="1" x14ac:dyDescent="0.2">
      <c r="A318" s="54"/>
      <c r="B318" s="54"/>
      <c r="C318" s="48"/>
      <c r="D318" s="48"/>
      <c r="E318" s="48"/>
      <c r="F318" s="163"/>
      <c r="G318" s="48"/>
      <c r="H318" s="48"/>
      <c r="I318" s="54"/>
    </row>
    <row r="319" spans="1:9" ht="11.25" customHeight="1" x14ac:dyDescent="0.2">
      <c r="A319" s="54"/>
      <c r="B319" s="54"/>
      <c r="C319" s="48"/>
      <c r="D319" s="48"/>
      <c r="E319" s="48"/>
      <c r="F319" s="163"/>
      <c r="G319" s="48"/>
      <c r="H319" s="48"/>
      <c r="I319" s="54"/>
    </row>
    <row r="320" spans="1:9" ht="11.25" customHeight="1" x14ac:dyDescent="0.2">
      <c r="A320" s="54"/>
      <c r="B320" s="54"/>
      <c r="C320" s="48"/>
      <c r="D320" s="48"/>
      <c r="E320" s="48"/>
      <c r="F320" s="163"/>
      <c r="G320" s="48"/>
      <c r="H320" s="48"/>
      <c r="I320" s="54"/>
    </row>
    <row r="321" spans="1:9" ht="11.25" customHeight="1" x14ac:dyDescent="0.2">
      <c r="A321" s="54"/>
      <c r="B321" s="54"/>
      <c r="C321" s="48"/>
      <c r="D321" s="48"/>
      <c r="E321" s="48"/>
      <c r="F321" s="163"/>
      <c r="G321" s="48"/>
      <c r="H321" s="48"/>
      <c r="I321" s="54"/>
    </row>
    <row r="322" spans="1:9" ht="11.25" customHeight="1" x14ac:dyDescent="0.2">
      <c r="A322" s="54"/>
      <c r="B322" s="54"/>
      <c r="C322" s="48"/>
      <c r="D322" s="48"/>
      <c r="E322" s="48"/>
      <c r="F322" s="163"/>
      <c r="G322" s="48"/>
      <c r="H322" s="48"/>
      <c r="I322" s="54"/>
    </row>
    <row r="323" spans="1:9" ht="11.25" customHeight="1" x14ac:dyDescent="0.2">
      <c r="A323" s="54"/>
      <c r="B323" s="54"/>
      <c r="C323" s="48"/>
      <c r="D323" s="48"/>
      <c r="E323" s="48"/>
      <c r="F323" s="163"/>
      <c r="G323" s="48"/>
      <c r="H323" s="48"/>
      <c r="I323" s="54"/>
    </row>
    <row r="324" spans="1:9" ht="11.25" customHeight="1" x14ac:dyDescent="0.2">
      <c r="A324" s="54"/>
      <c r="B324" s="54"/>
      <c r="C324" s="48"/>
      <c r="D324" s="48"/>
      <c r="E324" s="48"/>
      <c r="F324" s="163"/>
      <c r="G324" s="48"/>
      <c r="H324" s="48"/>
      <c r="I324" s="54"/>
    </row>
    <row r="325" spans="1:9" ht="11.25" customHeight="1" x14ac:dyDescent="0.2">
      <c r="A325" s="54"/>
      <c r="B325" s="54"/>
      <c r="C325" s="48"/>
      <c r="D325" s="48"/>
      <c r="E325" s="48"/>
      <c r="F325" s="163"/>
      <c r="G325" s="48"/>
      <c r="H325" s="48"/>
      <c r="I325" s="54"/>
    </row>
    <row r="326" spans="1:9" ht="11.25" customHeight="1" x14ac:dyDescent="0.2">
      <c r="A326" s="54"/>
      <c r="B326" s="54"/>
      <c r="C326" s="48"/>
      <c r="D326" s="48"/>
      <c r="E326" s="48"/>
      <c r="F326" s="163"/>
      <c r="G326" s="48"/>
      <c r="H326" s="48"/>
      <c r="I326" s="54"/>
    </row>
    <row r="327" spans="1:9" ht="11.25" customHeight="1" x14ac:dyDescent="0.2">
      <c r="A327" s="54"/>
      <c r="B327" s="54"/>
      <c r="C327" s="48"/>
      <c r="D327" s="48"/>
      <c r="E327" s="48"/>
      <c r="F327" s="163"/>
      <c r="G327" s="48"/>
      <c r="H327" s="48"/>
      <c r="I327" s="54"/>
    </row>
    <row r="328" spans="1:9" ht="11.25" customHeight="1" x14ac:dyDescent="0.2">
      <c r="A328" s="54"/>
      <c r="B328" s="54"/>
      <c r="C328" s="48"/>
      <c r="D328" s="48"/>
      <c r="E328" s="48"/>
      <c r="F328" s="163"/>
      <c r="G328" s="48"/>
      <c r="H328" s="48"/>
      <c r="I328" s="54"/>
    </row>
    <row r="329" spans="1:9" ht="11.25" customHeight="1" x14ac:dyDescent="0.2">
      <c r="A329" s="54"/>
      <c r="B329" s="54"/>
      <c r="C329" s="48"/>
      <c r="D329" s="48"/>
      <c r="E329" s="48"/>
      <c r="F329" s="163"/>
      <c r="G329" s="48"/>
      <c r="H329" s="48"/>
      <c r="I329" s="54"/>
    </row>
    <row r="330" spans="1:9" ht="11.25" customHeight="1" x14ac:dyDescent="0.2">
      <c r="A330" s="54"/>
      <c r="B330" s="54"/>
      <c r="C330" s="48"/>
      <c r="D330" s="48"/>
      <c r="E330" s="48"/>
      <c r="F330" s="163"/>
      <c r="G330" s="48"/>
      <c r="H330" s="48"/>
      <c r="I330" s="54"/>
    </row>
    <row r="331" spans="1:9" ht="11.25" customHeight="1" x14ac:dyDescent="0.2">
      <c r="A331" s="54"/>
      <c r="B331" s="54"/>
      <c r="C331" s="48"/>
      <c r="D331" s="48"/>
      <c r="E331" s="48"/>
      <c r="F331" s="163"/>
      <c r="G331" s="48"/>
      <c r="H331" s="48"/>
      <c r="I331" s="54"/>
    </row>
    <row r="332" spans="1:9" ht="11.25" customHeight="1" x14ac:dyDescent="0.2">
      <c r="A332" s="54"/>
      <c r="B332" s="54"/>
      <c r="C332" s="48"/>
      <c r="D332" s="48"/>
      <c r="E332" s="48"/>
      <c r="F332" s="163"/>
      <c r="G332" s="48"/>
      <c r="H332" s="48"/>
      <c r="I332" s="54"/>
    </row>
    <row r="333" spans="1:9" ht="11.25" customHeight="1" x14ac:dyDescent="0.2">
      <c r="A333" s="54"/>
      <c r="B333" s="54"/>
      <c r="C333" s="48"/>
      <c r="D333" s="48"/>
      <c r="E333" s="48"/>
      <c r="F333" s="163"/>
      <c r="G333" s="48"/>
      <c r="H333" s="48"/>
      <c r="I333" s="54"/>
    </row>
    <row r="334" spans="1:9" ht="11.25" customHeight="1" x14ac:dyDescent="0.2">
      <c r="A334" s="54"/>
      <c r="B334" s="54"/>
      <c r="C334" s="48"/>
      <c r="D334" s="48"/>
      <c r="E334" s="48"/>
      <c r="F334" s="163"/>
      <c r="G334" s="48"/>
      <c r="H334" s="48"/>
      <c r="I334" s="54"/>
    </row>
    <row r="335" spans="1:9" ht="11.25" customHeight="1" x14ac:dyDescent="0.2">
      <c r="A335" s="54"/>
      <c r="B335" s="54"/>
      <c r="C335" s="48"/>
      <c r="D335" s="48"/>
      <c r="E335" s="48"/>
      <c r="F335" s="163"/>
      <c r="G335" s="48"/>
      <c r="H335" s="48"/>
      <c r="I335" s="54"/>
    </row>
    <row r="336" spans="1:9" ht="11.25" customHeight="1" x14ac:dyDescent="0.2">
      <c r="A336" s="54"/>
      <c r="B336" s="54"/>
      <c r="C336" s="48"/>
      <c r="D336" s="48"/>
      <c r="E336" s="48"/>
      <c r="F336" s="163"/>
      <c r="G336" s="48"/>
      <c r="H336" s="48"/>
      <c r="I336" s="54"/>
    </row>
    <row r="337" spans="1:9" ht="11.25" customHeight="1" x14ac:dyDescent="0.2">
      <c r="A337" s="54"/>
      <c r="B337" s="54"/>
      <c r="C337" s="48"/>
      <c r="D337" s="48"/>
      <c r="E337" s="48"/>
      <c r="F337" s="163"/>
      <c r="G337" s="48"/>
      <c r="H337" s="48"/>
      <c r="I337" s="54"/>
    </row>
    <row r="338" spans="1:9" ht="11.25" customHeight="1" x14ac:dyDescent="0.2">
      <c r="A338" s="54"/>
      <c r="B338" s="54"/>
      <c r="C338" s="48"/>
      <c r="D338" s="48"/>
      <c r="E338" s="48"/>
      <c r="F338" s="163"/>
      <c r="G338" s="48"/>
      <c r="H338" s="48"/>
      <c r="I338" s="54"/>
    </row>
    <row r="339" spans="1:9" ht="11.25" customHeight="1" x14ac:dyDescent="0.2">
      <c r="A339" s="54"/>
      <c r="B339" s="54"/>
      <c r="C339" s="48"/>
      <c r="D339" s="48"/>
      <c r="E339" s="48"/>
      <c r="F339" s="163"/>
      <c r="G339" s="48"/>
      <c r="H339" s="48"/>
      <c r="I339" s="54"/>
    </row>
    <row r="340" spans="1:9" ht="11.25" customHeight="1" x14ac:dyDescent="0.2">
      <c r="A340" s="54"/>
      <c r="B340" s="54"/>
      <c r="C340" s="48"/>
      <c r="D340" s="48"/>
      <c r="E340" s="48"/>
      <c r="F340" s="163"/>
      <c r="G340" s="48"/>
      <c r="H340" s="48"/>
      <c r="I340" s="54"/>
    </row>
    <row r="341" spans="1:9" ht="11.25" customHeight="1" x14ac:dyDescent="0.2">
      <c r="A341" s="54"/>
      <c r="B341" s="54"/>
      <c r="C341" s="48"/>
      <c r="D341" s="48"/>
      <c r="E341" s="48"/>
      <c r="F341" s="163"/>
      <c r="G341" s="48"/>
      <c r="H341" s="48"/>
      <c r="I341" s="54"/>
    </row>
    <row r="342" spans="1:9" ht="11.25" customHeight="1" x14ac:dyDescent="0.2">
      <c r="A342" s="54"/>
      <c r="B342" s="54"/>
      <c r="C342" s="48"/>
      <c r="D342" s="48"/>
      <c r="E342" s="48"/>
      <c r="F342" s="163"/>
      <c r="G342" s="48"/>
      <c r="H342" s="48"/>
      <c r="I342" s="54"/>
    </row>
    <row r="343" spans="1:9" ht="11.25" customHeight="1" x14ac:dyDescent="0.2">
      <c r="A343" s="54"/>
      <c r="B343" s="54"/>
      <c r="C343" s="48"/>
      <c r="D343" s="48"/>
      <c r="E343" s="48"/>
      <c r="F343" s="163"/>
      <c r="G343" s="48"/>
      <c r="H343" s="48"/>
      <c r="I343" s="54"/>
    </row>
    <row r="344" spans="1:9" ht="11.25" customHeight="1" x14ac:dyDescent="0.2">
      <c r="A344" s="54"/>
      <c r="B344" s="54"/>
      <c r="C344" s="48"/>
      <c r="D344" s="48"/>
      <c r="E344" s="48"/>
      <c r="F344" s="163"/>
      <c r="G344" s="48"/>
      <c r="H344" s="48"/>
      <c r="I344" s="54"/>
    </row>
    <row r="345" spans="1:9" ht="11.25" customHeight="1" x14ac:dyDescent="0.2">
      <c r="A345" s="54"/>
      <c r="B345" s="54"/>
      <c r="C345" s="48"/>
      <c r="D345" s="48"/>
      <c r="E345" s="48"/>
      <c r="F345" s="163"/>
      <c r="G345" s="48"/>
      <c r="H345" s="48"/>
      <c r="I345" s="54"/>
    </row>
    <row r="346" spans="1:9" ht="11.25" customHeight="1" x14ac:dyDescent="0.2">
      <c r="A346" s="54"/>
      <c r="B346" s="54"/>
      <c r="C346" s="48"/>
      <c r="D346" s="48"/>
      <c r="E346" s="48"/>
      <c r="F346" s="163"/>
      <c r="G346" s="48"/>
      <c r="H346" s="48"/>
      <c r="I346" s="54"/>
    </row>
    <row r="347" spans="1:9" ht="11.25" customHeight="1" x14ac:dyDescent="0.2">
      <c r="A347" s="54"/>
      <c r="B347" s="54"/>
      <c r="C347" s="48"/>
      <c r="D347" s="48"/>
      <c r="E347" s="48"/>
      <c r="F347" s="163"/>
      <c r="G347" s="48"/>
      <c r="H347" s="48"/>
      <c r="I347" s="54"/>
    </row>
    <row r="348" spans="1:9" ht="11.25" customHeight="1" x14ac:dyDescent="0.2">
      <c r="A348" s="54"/>
      <c r="B348" s="54"/>
      <c r="C348" s="48"/>
      <c r="D348" s="48"/>
      <c r="E348" s="48"/>
      <c r="F348" s="163"/>
      <c r="G348" s="48"/>
      <c r="H348" s="48"/>
      <c r="I348" s="54"/>
    </row>
    <row r="349" spans="1:9" ht="11.25" customHeight="1" x14ac:dyDescent="0.2">
      <c r="A349" s="54"/>
      <c r="B349" s="54"/>
      <c r="C349" s="48"/>
      <c r="D349" s="48"/>
      <c r="E349" s="48"/>
      <c r="F349" s="163"/>
      <c r="G349" s="48"/>
      <c r="H349" s="48"/>
      <c r="I349" s="54"/>
    </row>
    <row r="350" spans="1:9" ht="11.25" customHeight="1" x14ac:dyDescent="0.2">
      <c r="A350" s="54"/>
      <c r="B350" s="54"/>
      <c r="C350" s="48"/>
      <c r="D350" s="48"/>
      <c r="E350" s="48"/>
      <c r="F350" s="163"/>
      <c r="G350" s="48"/>
      <c r="H350" s="48"/>
      <c r="I350" s="54"/>
    </row>
    <row r="351" spans="1:9" ht="11.25" customHeight="1" x14ac:dyDescent="0.2">
      <c r="A351" s="54"/>
      <c r="B351" s="54"/>
      <c r="C351" s="48"/>
      <c r="D351" s="48"/>
      <c r="E351" s="48"/>
      <c r="F351" s="163"/>
      <c r="G351" s="48"/>
      <c r="H351" s="48"/>
      <c r="I351" s="54"/>
    </row>
    <row r="352" spans="1:9" ht="11.25" customHeight="1" x14ac:dyDescent="0.2">
      <c r="A352" s="54"/>
      <c r="B352" s="54"/>
      <c r="C352" s="48"/>
      <c r="D352" s="48"/>
      <c r="E352" s="48"/>
      <c r="F352" s="163"/>
      <c r="G352" s="48"/>
      <c r="H352" s="48"/>
      <c r="I352" s="54"/>
    </row>
    <row r="353" spans="1:9" ht="11.25" customHeight="1" x14ac:dyDescent="0.2">
      <c r="A353" s="54"/>
      <c r="B353" s="54"/>
      <c r="C353" s="48"/>
      <c r="D353" s="48"/>
      <c r="E353" s="48"/>
      <c r="F353" s="163"/>
      <c r="G353" s="48"/>
      <c r="H353" s="48"/>
      <c r="I353" s="54"/>
    </row>
    <row r="354" spans="1:9" ht="11.25" customHeight="1" x14ac:dyDescent="0.2">
      <c r="A354" s="54"/>
      <c r="B354" s="54"/>
      <c r="C354" s="48"/>
      <c r="D354" s="48"/>
      <c r="E354" s="48"/>
      <c r="F354" s="163"/>
      <c r="G354" s="48"/>
      <c r="H354" s="48"/>
      <c r="I354" s="54"/>
    </row>
    <row r="355" spans="1:9" ht="11.25" customHeight="1" x14ac:dyDescent="0.2">
      <c r="A355" s="54"/>
      <c r="B355" s="54"/>
      <c r="C355" s="48"/>
      <c r="D355" s="48"/>
      <c r="E355" s="48"/>
      <c r="F355" s="163"/>
      <c r="G355" s="48"/>
      <c r="H355" s="48"/>
      <c r="I355" s="54"/>
    </row>
    <row r="356" spans="1:9" ht="11.25" customHeight="1" x14ac:dyDescent="0.2">
      <c r="A356" s="54"/>
      <c r="B356" s="54"/>
      <c r="C356" s="48"/>
      <c r="D356" s="48"/>
      <c r="E356" s="48"/>
      <c r="F356" s="163"/>
      <c r="G356" s="48"/>
      <c r="H356" s="48"/>
      <c r="I356" s="54"/>
    </row>
    <row r="357" spans="1:9" ht="11.25" customHeight="1" x14ac:dyDescent="0.2">
      <c r="A357" s="54"/>
      <c r="B357" s="54"/>
      <c r="C357" s="48"/>
      <c r="D357" s="48"/>
      <c r="E357" s="48"/>
      <c r="F357" s="163"/>
      <c r="G357" s="48"/>
      <c r="H357" s="48"/>
      <c r="I357" s="54"/>
    </row>
    <row r="358" spans="1:9" ht="11.25" customHeight="1" x14ac:dyDescent="0.2">
      <c r="A358" s="54"/>
      <c r="B358" s="54"/>
      <c r="C358" s="48"/>
      <c r="D358" s="48"/>
      <c r="E358" s="48"/>
      <c r="F358" s="163"/>
      <c r="G358" s="48"/>
      <c r="H358" s="48"/>
      <c r="I358" s="54"/>
    </row>
    <row r="359" spans="1:9" ht="11.25" customHeight="1" x14ac:dyDescent="0.2">
      <c r="A359" s="54"/>
      <c r="B359" s="54"/>
      <c r="C359" s="48"/>
      <c r="D359" s="48"/>
      <c r="E359" s="48"/>
      <c r="F359" s="163"/>
      <c r="G359" s="48"/>
      <c r="H359" s="48"/>
      <c r="I359" s="54"/>
    </row>
    <row r="360" spans="1:9" ht="11.25" customHeight="1" x14ac:dyDescent="0.2">
      <c r="A360" s="54"/>
      <c r="B360" s="54"/>
      <c r="C360" s="48"/>
      <c r="D360" s="48"/>
      <c r="E360" s="48"/>
      <c r="F360" s="163"/>
      <c r="G360" s="48"/>
      <c r="H360" s="48"/>
      <c r="I360" s="54"/>
    </row>
    <row r="361" spans="1:9" ht="11.25" customHeight="1" x14ac:dyDescent="0.2">
      <c r="A361" s="54"/>
      <c r="B361" s="54"/>
      <c r="C361" s="48"/>
      <c r="D361" s="48"/>
      <c r="E361" s="48"/>
      <c r="F361" s="163"/>
      <c r="G361" s="48"/>
      <c r="H361" s="48"/>
      <c r="I361" s="54"/>
    </row>
    <row r="362" spans="1:9" ht="11.25" customHeight="1" x14ac:dyDescent="0.2">
      <c r="A362" s="54"/>
      <c r="B362" s="54"/>
      <c r="C362" s="48"/>
      <c r="D362" s="48"/>
      <c r="E362" s="48"/>
      <c r="F362" s="163"/>
      <c r="G362" s="48"/>
      <c r="H362" s="48"/>
      <c r="I362" s="54"/>
    </row>
    <row r="363" spans="1:9" ht="11.25" customHeight="1" x14ac:dyDescent="0.2">
      <c r="A363" s="54"/>
      <c r="B363" s="54"/>
      <c r="C363" s="48"/>
      <c r="D363" s="48"/>
      <c r="E363" s="48"/>
      <c r="F363" s="163"/>
      <c r="G363" s="48"/>
      <c r="H363" s="48"/>
      <c r="I363" s="54"/>
    </row>
    <row r="364" spans="1:9" ht="11.25" customHeight="1" x14ac:dyDescent="0.2">
      <c r="A364" s="54"/>
      <c r="B364" s="54"/>
      <c r="C364" s="48"/>
      <c r="D364" s="48"/>
      <c r="E364" s="48"/>
      <c r="F364" s="163"/>
      <c r="G364" s="48"/>
      <c r="H364" s="48"/>
      <c r="I364" s="54"/>
    </row>
    <row r="365" spans="1:9" ht="11.25" customHeight="1" x14ac:dyDescent="0.2">
      <c r="A365" s="54"/>
      <c r="B365" s="54"/>
      <c r="C365" s="48"/>
      <c r="D365" s="48"/>
      <c r="E365" s="48"/>
      <c r="F365" s="163"/>
      <c r="G365" s="48"/>
      <c r="H365" s="48"/>
      <c r="I365" s="54"/>
    </row>
    <row r="366" spans="1:9" ht="11.25" customHeight="1" x14ac:dyDescent="0.2">
      <c r="A366" s="54"/>
      <c r="B366" s="54"/>
      <c r="C366" s="48"/>
      <c r="D366" s="48"/>
      <c r="E366" s="48"/>
      <c r="F366" s="163"/>
      <c r="G366" s="48"/>
      <c r="H366" s="48"/>
      <c r="I366" s="54"/>
    </row>
    <row r="367" spans="1:9" ht="11.25" customHeight="1" x14ac:dyDescent="0.2">
      <c r="A367" s="54"/>
      <c r="B367" s="54"/>
      <c r="C367" s="48"/>
      <c r="D367" s="48"/>
      <c r="E367" s="48"/>
      <c r="F367" s="163"/>
      <c r="G367" s="48"/>
      <c r="H367" s="48"/>
      <c r="I367" s="54"/>
    </row>
    <row r="368" spans="1:9" ht="11.25" customHeight="1" x14ac:dyDescent="0.2">
      <c r="A368" s="54"/>
      <c r="B368" s="54"/>
      <c r="C368" s="48"/>
      <c r="D368" s="48"/>
      <c r="E368" s="48"/>
      <c r="F368" s="163"/>
      <c r="G368" s="48"/>
      <c r="H368" s="48"/>
      <c r="I368" s="54"/>
    </row>
    <row r="369" spans="1:9" ht="11.25" customHeight="1" x14ac:dyDescent="0.2">
      <c r="A369" s="54"/>
      <c r="B369" s="54"/>
      <c r="C369" s="48"/>
      <c r="D369" s="48"/>
      <c r="E369" s="48"/>
      <c r="F369" s="163"/>
      <c r="G369" s="48"/>
      <c r="H369" s="48"/>
      <c r="I369" s="54"/>
    </row>
    <row r="370" spans="1:9" ht="11.25" customHeight="1" x14ac:dyDescent="0.2">
      <c r="A370" s="54"/>
      <c r="B370" s="54"/>
      <c r="C370" s="48"/>
      <c r="D370" s="48"/>
      <c r="E370" s="48"/>
      <c r="F370" s="163"/>
      <c r="G370" s="48"/>
      <c r="H370" s="48"/>
      <c r="I370" s="54"/>
    </row>
    <row r="371" spans="1:9" ht="11.25" customHeight="1" x14ac:dyDescent="0.2">
      <c r="A371" s="54"/>
      <c r="B371" s="54"/>
      <c r="C371" s="48"/>
      <c r="D371" s="48"/>
      <c r="E371" s="48"/>
      <c r="F371" s="163"/>
      <c r="G371" s="48"/>
      <c r="H371" s="48"/>
      <c r="I371" s="54"/>
    </row>
    <row r="372" spans="1:9" ht="11.25" customHeight="1" x14ac:dyDescent="0.2">
      <c r="A372" s="54"/>
      <c r="B372" s="54"/>
      <c r="C372" s="48"/>
      <c r="D372" s="48"/>
      <c r="E372" s="48"/>
      <c r="F372" s="163"/>
      <c r="G372" s="48"/>
      <c r="H372" s="48"/>
      <c r="I372" s="54"/>
    </row>
    <row r="373" spans="1:9" ht="11.25" customHeight="1" x14ac:dyDescent="0.2">
      <c r="A373" s="54"/>
      <c r="B373" s="54"/>
      <c r="C373" s="48"/>
      <c r="D373" s="48"/>
      <c r="E373" s="48"/>
      <c r="F373" s="163"/>
      <c r="G373" s="48"/>
      <c r="H373" s="48"/>
      <c r="I373" s="54"/>
    </row>
    <row r="374" spans="1:9" ht="11.25" customHeight="1" x14ac:dyDescent="0.2">
      <c r="A374" s="54"/>
      <c r="B374" s="54"/>
      <c r="C374" s="48"/>
      <c r="D374" s="48"/>
      <c r="E374" s="48"/>
      <c r="F374" s="163"/>
      <c r="G374" s="48"/>
      <c r="H374" s="48"/>
      <c r="I374" s="54"/>
    </row>
    <row r="375" spans="1:9" ht="11.25" customHeight="1" x14ac:dyDescent="0.2">
      <c r="A375" s="54"/>
      <c r="B375" s="54"/>
      <c r="C375" s="48"/>
      <c r="D375" s="48"/>
      <c r="E375" s="48"/>
      <c r="F375" s="163"/>
      <c r="G375" s="48"/>
      <c r="H375" s="48"/>
      <c r="I375" s="54"/>
    </row>
    <row r="376" spans="1:9" ht="11.25" customHeight="1" x14ac:dyDescent="0.2">
      <c r="A376" s="54"/>
      <c r="B376" s="54"/>
      <c r="C376" s="48"/>
      <c r="D376" s="48"/>
      <c r="E376" s="48"/>
      <c r="F376" s="163"/>
      <c r="G376" s="48"/>
      <c r="H376" s="48"/>
      <c r="I376" s="54"/>
    </row>
    <row r="377" spans="1:9" ht="11.25" customHeight="1" x14ac:dyDescent="0.2">
      <c r="A377" s="54"/>
      <c r="B377" s="54"/>
      <c r="C377" s="48"/>
      <c r="D377" s="48"/>
      <c r="E377" s="48"/>
      <c r="F377" s="163"/>
      <c r="G377" s="48"/>
      <c r="H377" s="48"/>
      <c r="I377" s="54"/>
    </row>
    <row r="378" spans="1:9" ht="11.25" customHeight="1" x14ac:dyDescent="0.2">
      <c r="A378" s="54"/>
      <c r="B378" s="54"/>
      <c r="C378" s="48"/>
      <c r="D378" s="48"/>
      <c r="E378" s="48"/>
      <c r="F378" s="163"/>
      <c r="G378" s="48"/>
      <c r="H378" s="48"/>
      <c r="I378" s="54"/>
    </row>
    <row r="379" spans="1:9" ht="11.25" customHeight="1" x14ac:dyDescent="0.2">
      <c r="A379" s="54"/>
      <c r="B379" s="54"/>
      <c r="C379" s="48"/>
      <c r="D379" s="48"/>
      <c r="E379" s="48"/>
      <c r="F379" s="163"/>
      <c r="G379" s="48"/>
      <c r="H379" s="48"/>
      <c r="I379" s="54"/>
    </row>
    <row r="380" spans="1:9" ht="11.25" customHeight="1" x14ac:dyDescent="0.2">
      <c r="A380" s="54"/>
      <c r="B380" s="54"/>
      <c r="C380" s="48"/>
      <c r="D380" s="48"/>
      <c r="E380" s="48"/>
      <c r="F380" s="163"/>
      <c r="G380" s="48"/>
      <c r="H380" s="48"/>
      <c r="I380" s="54"/>
    </row>
    <row r="381" spans="1:9" ht="11.25" customHeight="1" x14ac:dyDescent="0.2">
      <c r="A381" s="54"/>
      <c r="B381" s="54"/>
      <c r="C381" s="48"/>
      <c r="D381" s="48"/>
      <c r="E381" s="48"/>
      <c r="F381" s="163"/>
      <c r="G381" s="48"/>
      <c r="H381" s="48"/>
      <c r="I381" s="54"/>
    </row>
    <row r="382" spans="1:9" ht="11.25" customHeight="1" x14ac:dyDescent="0.2">
      <c r="A382" s="54"/>
      <c r="B382" s="54"/>
      <c r="C382" s="48"/>
      <c r="D382" s="48"/>
      <c r="E382" s="48"/>
      <c r="F382" s="163"/>
      <c r="G382" s="48"/>
      <c r="H382" s="48"/>
      <c r="I382" s="54"/>
    </row>
    <row r="383" spans="1:9" ht="11.25" customHeight="1" x14ac:dyDescent="0.2">
      <c r="A383" s="54"/>
      <c r="B383" s="54"/>
      <c r="C383" s="48"/>
      <c r="D383" s="48"/>
      <c r="E383" s="48"/>
      <c r="F383" s="163"/>
      <c r="G383" s="48"/>
      <c r="H383" s="48"/>
      <c r="I383" s="54"/>
    </row>
    <row r="384" spans="1:9" ht="11.25" customHeight="1" x14ac:dyDescent="0.2">
      <c r="A384" s="54"/>
      <c r="B384" s="54"/>
      <c r="C384" s="48"/>
      <c r="D384" s="48"/>
      <c r="E384" s="48"/>
      <c r="F384" s="163"/>
      <c r="G384" s="48"/>
      <c r="H384" s="48"/>
      <c r="I384" s="54"/>
    </row>
    <row r="385" spans="1:9" ht="11.25" customHeight="1" x14ac:dyDescent="0.2">
      <c r="A385" s="54"/>
      <c r="B385" s="54"/>
      <c r="C385" s="48"/>
      <c r="D385" s="48"/>
      <c r="E385" s="48"/>
      <c r="F385" s="163"/>
      <c r="G385" s="48"/>
      <c r="H385" s="48"/>
      <c r="I385" s="54"/>
    </row>
    <row r="386" spans="1:9" ht="11.25" customHeight="1" x14ac:dyDescent="0.2">
      <c r="A386" s="54"/>
      <c r="B386" s="54"/>
      <c r="C386" s="48"/>
      <c r="D386" s="48"/>
      <c r="E386" s="48"/>
      <c r="F386" s="163"/>
      <c r="G386" s="48"/>
      <c r="H386" s="48"/>
      <c r="I386" s="54"/>
    </row>
    <row r="387" spans="1:9" ht="11.25" customHeight="1" x14ac:dyDescent="0.2">
      <c r="A387" s="54"/>
      <c r="B387" s="54"/>
      <c r="C387" s="48"/>
      <c r="D387" s="48"/>
      <c r="E387" s="48"/>
      <c r="F387" s="163"/>
      <c r="G387" s="48"/>
      <c r="H387" s="48"/>
      <c r="I387" s="54"/>
    </row>
    <row r="388" spans="1:9" ht="11.25" customHeight="1" x14ac:dyDescent="0.2">
      <c r="A388" s="54"/>
      <c r="B388" s="54"/>
      <c r="C388" s="48"/>
      <c r="D388" s="48"/>
      <c r="E388" s="48"/>
      <c r="F388" s="163"/>
      <c r="G388" s="48"/>
      <c r="H388" s="48"/>
      <c r="I388" s="54"/>
    </row>
    <row r="389" spans="1:9" ht="11.25" customHeight="1" x14ac:dyDescent="0.2">
      <c r="A389" s="54"/>
      <c r="B389" s="54"/>
      <c r="C389" s="48"/>
      <c r="D389" s="48"/>
      <c r="E389" s="48"/>
      <c r="F389" s="163"/>
      <c r="G389" s="48"/>
      <c r="H389" s="48"/>
      <c r="I389" s="54"/>
    </row>
    <row r="390" spans="1:9" ht="11.25" customHeight="1" x14ac:dyDescent="0.2">
      <c r="A390" s="54"/>
      <c r="B390" s="54"/>
      <c r="C390" s="48"/>
      <c r="D390" s="48"/>
      <c r="E390" s="48"/>
      <c r="F390" s="163"/>
      <c r="G390" s="48"/>
      <c r="H390" s="48"/>
      <c r="I390" s="54"/>
    </row>
    <row r="391" spans="1:9" ht="11.25" customHeight="1" x14ac:dyDescent="0.2">
      <c r="A391" s="54"/>
      <c r="B391" s="54"/>
      <c r="C391" s="48"/>
      <c r="D391" s="48"/>
      <c r="E391" s="48"/>
      <c r="F391" s="163"/>
      <c r="G391" s="48"/>
      <c r="H391" s="48"/>
      <c r="I391" s="54"/>
    </row>
    <row r="392" spans="1:9" ht="11.25" customHeight="1" x14ac:dyDescent="0.2">
      <c r="A392" s="54"/>
      <c r="B392" s="54"/>
      <c r="C392" s="48"/>
      <c r="D392" s="48"/>
      <c r="E392" s="48"/>
      <c r="F392" s="163"/>
      <c r="G392" s="48"/>
      <c r="H392" s="48"/>
      <c r="I392" s="54"/>
    </row>
    <row r="393" spans="1:9" ht="11.25" customHeight="1" x14ac:dyDescent="0.2">
      <c r="A393" s="54"/>
      <c r="B393" s="54"/>
      <c r="C393" s="48"/>
      <c r="D393" s="48"/>
      <c r="E393" s="48"/>
      <c r="F393" s="163"/>
      <c r="G393" s="48"/>
      <c r="H393" s="48"/>
      <c r="I393" s="54"/>
    </row>
    <row r="394" spans="1:9" ht="11.25" customHeight="1" x14ac:dyDescent="0.2">
      <c r="A394" s="54"/>
      <c r="B394" s="54"/>
      <c r="C394" s="48"/>
      <c r="D394" s="48"/>
      <c r="E394" s="48"/>
      <c r="F394" s="163"/>
      <c r="G394" s="48"/>
      <c r="H394" s="48"/>
      <c r="I394" s="54"/>
    </row>
    <row r="395" spans="1:9" ht="11.25" customHeight="1" x14ac:dyDescent="0.2">
      <c r="A395" s="54"/>
      <c r="B395" s="54"/>
      <c r="C395" s="48"/>
      <c r="D395" s="48"/>
      <c r="E395" s="48"/>
      <c r="F395" s="163"/>
      <c r="G395" s="48"/>
      <c r="H395" s="48"/>
      <c r="I395" s="54"/>
    </row>
    <row r="396" spans="1:9" ht="11.25" customHeight="1" x14ac:dyDescent="0.2">
      <c r="A396" s="54"/>
      <c r="B396" s="54"/>
      <c r="C396" s="48"/>
      <c r="D396" s="48"/>
      <c r="E396" s="48"/>
      <c r="F396" s="163"/>
      <c r="G396" s="48"/>
      <c r="H396" s="48"/>
      <c r="I396" s="54"/>
    </row>
    <row r="397" spans="1:9" ht="11.25" customHeight="1" x14ac:dyDescent="0.2">
      <c r="A397" s="54"/>
      <c r="B397" s="54"/>
      <c r="C397" s="48"/>
      <c r="D397" s="48"/>
      <c r="E397" s="48"/>
      <c r="F397" s="163"/>
      <c r="G397" s="48"/>
      <c r="H397" s="48"/>
      <c r="I397" s="54"/>
    </row>
    <row r="398" spans="1:9" ht="11.25" customHeight="1" x14ac:dyDescent="0.2">
      <c r="A398" s="54"/>
      <c r="B398" s="54"/>
      <c r="C398" s="48"/>
      <c r="D398" s="48"/>
      <c r="E398" s="48"/>
      <c r="F398" s="163"/>
      <c r="G398" s="48"/>
      <c r="H398" s="48"/>
      <c r="I398" s="54"/>
    </row>
    <row r="399" spans="1:9" ht="11.25" customHeight="1" x14ac:dyDescent="0.2">
      <c r="A399" s="54"/>
      <c r="B399" s="54"/>
      <c r="C399" s="48"/>
      <c r="D399" s="48"/>
      <c r="E399" s="48"/>
      <c r="F399" s="163"/>
      <c r="G399" s="48"/>
      <c r="H399" s="48"/>
      <c r="I399" s="54"/>
    </row>
    <row r="400" spans="1:9" ht="11.25" customHeight="1" x14ac:dyDescent="0.2">
      <c r="A400" s="54"/>
      <c r="B400" s="54"/>
      <c r="C400" s="48"/>
      <c r="D400" s="48"/>
      <c r="E400" s="48"/>
      <c r="F400" s="163"/>
      <c r="G400" s="48"/>
      <c r="H400" s="48"/>
      <c r="I400" s="54"/>
    </row>
    <row r="401" spans="1:9" ht="11.25" customHeight="1" x14ac:dyDescent="0.2">
      <c r="A401" s="54"/>
      <c r="B401" s="54"/>
      <c r="C401" s="48"/>
      <c r="D401" s="48"/>
      <c r="E401" s="48"/>
      <c r="F401" s="163"/>
      <c r="G401" s="48"/>
      <c r="H401" s="48"/>
      <c r="I401" s="54"/>
    </row>
    <row r="402" spans="1:9" ht="11.25" customHeight="1" x14ac:dyDescent="0.2">
      <c r="A402" s="54"/>
      <c r="B402" s="54"/>
      <c r="C402" s="48"/>
      <c r="D402" s="48"/>
      <c r="E402" s="48"/>
      <c r="F402" s="163"/>
      <c r="G402" s="48"/>
      <c r="H402" s="48"/>
      <c r="I402" s="54"/>
    </row>
    <row r="403" spans="1:9" ht="11.25" customHeight="1" x14ac:dyDescent="0.2">
      <c r="A403" s="54"/>
      <c r="B403" s="54"/>
      <c r="C403" s="48"/>
      <c r="D403" s="48"/>
      <c r="E403" s="48"/>
      <c r="F403" s="163"/>
      <c r="G403" s="48"/>
      <c r="H403" s="48"/>
      <c r="I403" s="54"/>
    </row>
    <row r="404" spans="1:9" ht="11.25" customHeight="1" x14ac:dyDescent="0.2">
      <c r="A404" s="54"/>
      <c r="B404" s="54"/>
      <c r="C404" s="48"/>
      <c r="D404" s="48"/>
      <c r="E404" s="48"/>
      <c r="F404" s="163"/>
      <c r="G404" s="48"/>
      <c r="H404" s="48"/>
      <c r="I404" s="54"/>
    </row>
    <row r="405" spans="1:9" ht="11.25" customHeight="1" x14ac:dyDescent="0.2">
      <c r="A405" s="54"/>
      <c r="B405" s="54"/>
      <c r="C405" s="48"/>
      <c r="D405" s="48"/>
      <c r="E405" s="48"/>
      <c r="F405" s="163"/>
      <c r="G405" s="48"/>
      <c r="H405" s="48"/>
      <c r="I405" s="54"/>
    </row>
    <row r="406" spans="1:9" ht="11.25" customHeight="1" x14ac:dyDescent="0.2">
      <c r="A406" s="54"/>
      <c r="B406" s="54"/>
      <c r="C406" s="48"/>
      <c r="D406" s="48"/>
      <c r="E406" s="48"/>
      <c r="F406" s="163"/>
      <c r="G406" s="48"/>
      <c r="H406" s="48"/>
      <c r="I406" s="54"/>
    </row>
    <row r="407" spans="1:9" ht="11.25" customHeight="1" x14ac:dyDescent="0.2">
      <c r="A407" s="54"/>
      <c r="B407" s="54"/>
      <c r="C407" s="48"/>
      <c r="D407" s="48"/>
      <c r="E407" s="48"/>
      <c r="F407" s="163"/>
      <c r="G407" s="48"/>
      <c r="H407" s="48"/>
      <c r="I407" s="54"/>
    </row>
    <row r="408" spans="1:9" ht="11.25" customHeight="1" x14ac:dyDescent="0.2">
      <c r="A408" s="54"/>
      <c r="B408" s="54"/>
      <c r="C408" s="48"/>
      <c r="D408" s="48"/>
      <c r="E408" s="48"/>
      <c r="F408" s="163"/>
      <c r="G408" s="48"/>
      <c r="H408" s="48"/>
      <c r="I408" s="54"/>
    </row>
    <row r="409" spans="1:9" ht="11.25" customHeight="1" x14ac:dyDescent="0.2">
      <c r="A409" s="54"/>
      <c r="B409" s="54"/>
      <c r="C409" s="48"/>
      <c r="D409" s="48"/>
      <c r="E409" s="48"/>
      <c r="F409" s="163"/>
      <c r="G409" s="48"/>
      <c r="H409" s="48"/>
      <c r="I409" s="54"/>
    </row>
    <row r="410" spans="1:9" ht="11.25" customHeight="1" x14ac:dyDescent="0.2">
      <c r="A410" s="54"/>
      <c r="B410" s="54"/>
      <c r="C410" s="48"/>
      <c r="D410" s="48"/>
      <c r="E410" s="48"/>
      <c r="F410" s="163"/>
      <c r="G410" s="48"/>
      <c r="H410" s="48"/>
      <c r="I410" s="54"/>
    </row>
    <row r="411" spans="1:9" ht="11.25" customHeight="1" x14ac:dyDescent="0.2">
      <c r="A411" s="54"/>
      <c r="B411" s="54"/>
      <c r="C411" s="48"/>
      <c r="D411" s="48"/>
      <c r="E411" s="48"/>
      <c r="F411" s="163"/>
      <c r="G411" s="48"/>
      <c r="H411" s="48"/>
      <c r="I411" s="54"/>
    </row>
    <row r="412" spans="1:9" ht="11.25" customHeight="1" x14ac:dyDescent="0.2">
      <c r="A412" s="54"/>
      <c r="B412" s="54"/>
      <c r="C412" s="48"/>
      <c r="D412" s="48"/>
      <c r="E412" s="48"/>
      <c r="F412" s="163"/>
      <c r="G412" s="48"/>
      <c r="H412" s="48"/>
      <c r="I412" s="54"/>
    </row>
    <row r="413" spans="1:9" ht="11.25" customHeight="1" x14ac:dyDescent="0.2">
      <c r="A413" s="54"/>
      <c r="B413" s="54"/>
      <c r="C413" s="48"/>
      <c r="D413" s="48"/>
      <c r="E413" s="48"/>
      <c r="F413" s="163"/>
      <c r="G413" s="48"/>
      <c r="H413" s="48"/>
      <c r="I413" s="54"/>
    </row>
    <row r="414" spans="1:9" ht="11.25" customHeight="1" x14ac:dyDescent="0.2">
      <c r="A414" s="54"/>
      <c r="B414" s="54"/>
      <c r="C414" s="48"/>
      <c r="D414" s="48"/>
      <c r="E414" s="48"/>
      <c r="F414" s="163"/>
      <c r="G414" s="48"/>
      <c r="H414" s="48"/>
      <c r="I414" s="54"/>
    </row>
    <row r="415" spans="1:9" ht="11.25" customHeight="1" x14ac:dyDescent="0.2">
      <c r="A415" s="54"/>
      <c r="B415" s="54"/>
      <c r="C415" s="48"/>
      <c r="D415" s="48"/>
      <c r="E415" s="48"/>
      <c r="F415" s="163"/>
      <c r="G415" s="48"/>
      <c r="H415" s="48"/>
      <c r="I415" s="54"/>
    </row>
    <row r="416" spans="1:9" ht="11.25" customHeight="1" x14ac:dyDescent="0.2">
      <c r="A416" s="54"/>
      <c r="B416" s="54"/>
      <c r="C416" s="48"/>
      <c r="D416" s="48"/>
      <c r="E416" s="48"/>
      <c r="F416" s="163"/>
      <c r="G416" s="48"/>
      <c r="H416" s="48"/>
      <c r="I416" s="54"/>
    </row>
    <row r="417" spans="1:9" ht="11.25" customHeight="1" x14ac:dyDescent="0.2">
      <c r="A417" s="54"/>
      <c r="B417" s="54"/>
      <c r="C417" s="48"/>
      <c r="D417" s="48"/>
      <c r="E417" s="48"/>
      <c r="F417" s="163"/>
      <c r="G417" s="48"/>
      <c r="H417" s="48"/>
      <c r="I417" s="54"/>
    </row>
    <row r="418" spans="1:9" ht="11.25" customHeight="1" x14ac:dyDescent="0.2">
      <c r="A418" s="54"/>
      <c r="B418" s="54"/>
      <c r="C418" s="48"/>
      <c r="D418" s="48"/>
      <c r="E418" s="48"/>
      <c r="F418" s="163"/>
      <c r="G418" s="48"/>
      <c r="H418" s="48"/>
      <c r="I418" s="54"/>
    </row>
    <row r="419" spans="1:9" ht="11.25" customHeight="1" x14ac:dyDescent="0.2">
      <c r="A419" s="54"/>
      <c r="B419" s="54"/>
      <c r="C419" s="48"/>
      <c r="D419" s="48"/>
      <c r="E419" s="48"/>
      <c r="F419" s="163"/>
      <c r="G419" s="48"/>
      <c r="H419" s="48"/>
      <c r="I419" s="54"/>
    </row>
    <row r="420" spans="1:9" ht="11.25" customHeight="1" x14ac:dyDescent="0.2">
      <c r="A420" s="54"/>
      <c r="B420" s="54"/>
      <c r="C420" s="48"/>
      <c r="D420" s="48"/>
      <c r="E420" s="48"/>
      <c r="F420" s="163"/>
      <c r="G420" s="48"/>
      <c r="H420" s="48"/>
      <c r="I420" s="54"/>
    </row>
    <row r="421" spans="1:9" ht="11.25" customHeight="1" x14ac:dyDescent="0.2">
      <c r="A421" s="54"/>
      <c r="B421" s="54"/>
      <c r="C421" s="48"/>
      <c r="D421" s="48"/>
      <c r="E421" s="48"/>
      <c r="F421" s="163"/>
      <c r="G421" s="48"/>
      <c r="H421" s="48"/>
      <c r="I421" s="54"/>
    </row>
    <row r="422" spans="1:9" ht="11.25" customHeight="1" x14ac:dyDescent="0.2">
      <c r="A422" s="54"/>
      <c r="B422" s="54"/>
      <c r="C422" s="48"/>
      <c r="D422" s="48"/>
      <c r="E422" s="48"/>
      <c r="F422" s="163"/>
      <c r="G422" s="48"/>
      <c r="H422" s="48"/>
      <c r="I422" s="54"/>
    </row>
    <row r="423" spans="1:9" ht="11.25" customHeight="1" x14ac:dyDescent="0.2">
      <c r="A423" s="54"/>
      <c r="B423" s="54"/>
      <c r="C423" s="48"/>
      <c r="D423" s="48"/>
      <c r="E423" s="48"/>
      <c r="F423" s="163"/>
      <c r="G423" s="48"/>
      <c r="H423" s="48"/>
      <c r="I423" s="54"/>
    </row>
    <row r="424" spans="1:9" ht="11.25" customHeight="1" x14ac:dyDescent="0.2">
      <c r="A424" s="54"/>
      <c r="B424" s="54"/>
      <c r="C424" s="48"/>
      <c r="D424" s="48"/>
      <c r="E424" s="48"/>
      <c r="F424" s="163"/>
      <c r="G424" s="48"/>
      <c r="H424" s="48"/>
      <c r="I424" s="54"/>
    </row>
    <row r="425" spans="1:9" ht="11.25" customHeight="1" x14ac:dyDescent="0.2">
      <c r="A425" s="54"/>
      <c r="B425" s="54"/>
      <c r="C425" s="48"/>
      <c r="D425" s="48"/>
      <c r="E425" s="48"/>
      <c r="F425" s="163"/>
      <c r="G425" s="48"/>
      <c r="H425" s="48"/>
      <c r="I425" s="54"/>
    </row>
    <row r="426" spans="1:9" ht="11.25" customHeight="1" x14ac:dyDescent="0.2">
      <c r="A426" s="54"/>
      <c r="B426" s="54"/>
      <c r="C426" s="48"/>
      <c r="D426" s="48"/>
      <c r="E426" s="48"/>
      <c r="F426" s="163"/>
      <c r="G426" s="48"/>
      <c r="H426" s="48"/>
      <c r="I426" s="54"/>
    </row>
    <row r="427" spans="1:9" ht="11.25" customHeight="1" x14ac:dyDescent="0.2">
      <c r="A427" s="54"/>
      <c r="B427" s="54"/>
      <c r="C427" s="48"/>
      <c r="D427" s="48"/>
      <c r="E427" s="48"/>
      <c r="F427" s="163"/>
      <c r="G427" s="48"/>
      <c r="H427" s="48"/>
      <c r="I427" s="54"/>
    </row>
    <row r="428" spans="1:9" ht="11.25" customHeight="1" x14ac:dyDescent="0.2">
      <c r="A428" s="54"/>
      <c r="B428" s="54"/>
      <c r="C428" s="48"/>
      <c r="D428" s="48"/>
      <c r="E428" s="48"/>
      <c r="F428" s="163"/>
      <c r="G428" s="48"/>
      <c r="H428" s="48"/>
      <c r="I428" s="54"/>
    </row>
    <row r="429" spans="1:9" ht="11.25" customHeight="1" x14ac:dyDescent="0.2">
      <c r="A429" s="54"/>
      <c r="B429" s="54"/>
      <c r="C429" s="48"/>
      <c r="D429" s="48"/>
      <c r="E429" s="48"/>
      <c r="F429" s="163"/>
      <c r="G429" s="48"/>
      <c r="H429" s="48"/>
      <c r="I429" s="54"/>
    </row>
    <row r="430" spans="1:9" ht="11.25" customHeight="1" x14ac:dyDescent="0.2">
      <c r="A430" s="54"/>
      <c r="B430" s="54"/>
      <c r="C430" s="48"/>
      <c r="D430" s="48"/>
      <c r="E430" s="48"/>
      <c r="F430" s="163"/>
      <c r="G430" s="48"/>
      <c r="H430" s="48"/>
      <c r="I430" s="54"/>
    </row>
    <row r="431" spans="1:9" ht="11.25" customHeight="1" x14ac:dyDescent="0.2">
      <c r="A431" s="54"/>
      <c r="B431" s="54"/>
      <c r="C431" s="48"/>
      <c r="D431" s="48"/>
      <c r="E431" s="48"/>
      <c r="F431" s="163"/>
      <c r="G431" s="48"/>
      <c r="H431" s="48"/>
      <c r="I431" s="54"/>
    </row>
    <row r="432" spans="1:9" ht="11.25" customHeight="1" x14ac:dyDescent="0.2">
      <c r="A432" s="54"/>
      <c r="B432" s="54"/>
      <c r="C432" s="48"/>
      <c r="D432" s="48"/>
      <c r="E432" s="48"/>
      <c r="F432" s="163"/>
      <c r="G432" s="48"/>
      <c r="H432" s="48"/>
      <c r="I432" s="54"/>
    </row>
    <row r="433" spans="1:9" ht="11.25" customHeight="1" x14ac:dyDescent="0.2">
      <c r="A433" s="54"/>
      <c r="B433" s="54"/>
      <c r="C433" s="48"/>
      <c r="D433" s="48"/>
      <c r="E433" s="48"/>
      <c r="F433" s="163"/>
      <c r="G433" s="48"/>
      <c r="H433" s="48"/>
      <c r="I433" s="54"/>
    </row>
    <row r="434" spans="1:9" ht="11.25" customHeight="1" x14ac:dyDescent="0.2">
      <c r="A434" s="54"/>
      <c r="B434" s="54"/>
      <c r="C434" s="48"/>
      <c r="D434" s="48"/>
      <c r="E434" s="48"/>
      <c r="F434" s="163"/>
      <c r="G434" s="48"/>
      <c r="H434" s="48"/>
      <c r="I434" s="54"/>
    </row>
    <row r="435" spans="1:9" ht="11.25" customHeight="1" x14ac:dyDescent="0.2">
      <c r="A435" s="54"/>
      <c r="B435" s="54"/>
      <c r="C435" s="48"/>
      <c r="D435" s="48"/>
      <c r="E435" s="48"/>
      <c r="F435" s="163"/>
      <c r="G435" s="48"/>
      <c r="H435" s="48"/>
      <c r="I435" s="54"/>
    </row>
    <row r="436" spans="1:9" ht="11.25" customHeight="1" x14ac:dyDescent="0.2">
      <c r="A436" s="54"/>
      <c r="B436" s="54"/>
      <c r="C436" s="48"/>
      <c r="D436" s="48"/>
      <c r="E436" s="48"/>
      <c r="F436" s="163"/>
      <c r="G436" s="48"/>
      <c r="H436" s="48"/>
      <c r="I436" s="54"/>
    </row>
    <row r="437" spans="1:9" ht="11.25" customHeight="1" x14ac:dyDescent="0.2">
      <c r="A437" s="54"/>
      <c r="B437" s="54"/>
      <c r="C437" s="48"/>
      <c r="D437" s="48"/>
      <c r="E437" s="48"/>
      <c r="F437" s="163"/>
      <c r="G437" s="48"/>
      <c r="H437" s="48"/>
      <c r="I437" s="54"/>
    </row>
    <row r="438" spans="1:9" ht="11.25" customHeight="1" x14ac:dyDescent="0.2">
      <c r="A438" s="54"/>
      <c r="B438" s="54"/>
      <c r="C438" s="48"/>
      <c r="D438" s="48"/>
      <c r="E438" s="48"/>
      <c r="F438" s="163"/>
      <c r="G438" s="48"/>
      <c r="H438" s="48"/>
      <c r="I438" s="54"/>
    </row>
    <row r="439" spans="1:9" ht="11.25" customHeight="1" x14ac:dyDescent="0.2">
      <c r="A439" s="54"/>
      <c r="B439" s="54"/>
      <c r="C439" s="48"/>
      <c r="D439" s="48"/>
      <c r="E439" s="48"/>
      <c r="F439" s="163"/>
      <c r="G439" s="48"/>
      <c r="H439" s="48"/>
      <c r="I439" s="54"/>
    </row>
    <row r="440" spans="1:9" ht="11.25" customHeight="1" x14ac:dyDescent="0.2">
      <c r="A440" s="54"/>
      <c r="B440" s="54"/>
      <c r="C440" s="48"/>
      <c r="D440" s="48"/>
      <c r="E440" s="48"/>
      <c r="F440" s="163"/>
      <c r="G440" s="48"/>
      <c r="H440" s="48"/>
      <c r="I440" s="54"/>
    </row>
    <row r="441" spans="1:9" ht="11.25" customHeight="1" x14ac:dyDescent="0.2">
      <c r="A441" s="54"/>
      <c r="B441" s="54"/>
      <c r="C441" s="48"/>
      <c r="D441" s="48"/>
      <c r="E441" s="48"/>
      <c r="F441" s="163"/>
      <c r="G441" s="48"/>
      <c r="H441" s="48"/>
      <c r="I441" s="54"/>
    </row>
    <row r="442" spans="1:9" ht="11.25" customHeight="1" x14ac:dyDescent="0.2">
      <c r="A442" s="54"/>
      <c r="B442" s="54"/>
      <c r="C442" s="48"/>
      <c r="D442" s="48"/>
      <c r="E442" s="48"/>
      <c r="F442" s="163"/>
      <c r="G442" s="48"/>
      <c r="H442" s="48"/>
      <c r="I442" s="54"/>
    </row>
    <row r="443" spans="1:9" ht="11.25" customHeight="1" x14ac:dyDescent="0.2">
      <c r="A443" s="54"/>
      <c r="B443" s="54"/>
      <c r="C443" s="48"/>
      <c r="D443" s="48"/>
      <c r="E443" s="48"/>
      <c r="F443" s="163"/>
      <c r="G443" s="48"/>
      <c r="H443" s="48"/>
      <c r="I443" s="54"/>
    </row>
    <row r="444" spans="1:9" ht="11.25" customHeight="1" x14ac:dyDescent="0.2">
      <c r="A444" s="54"/>
      <c r="B444" s="54"/>
      <c r="C444" s="48"/>
      <c r="D444" s="48"/>
      <c r="E444" s="48"/>
      <c r="F444" s="163"/>
      <c r="G444" s="48"/>
      <c r="H444" s="48"/>
      <c r="I444" s="54"/>
    </row>
    <row r="445" spans="1:9" ht="11.25" customHeight="1" x14ac:dyDescent="0.2">
      <c r="A445" s="54"/>
      <c r="B445" s="54"/>
      <c r="C445" s="48"/>
      <c r="D445" s="48"/>
      <c r="E445" s="48"/>
      <c r="F445" s="163"/>
      <c r="G445" s="48"/>
      <c r="H445" s="48"/>
      <c r="I445" s="54"/>
    </row>
    <row r="446" spans="1:9" ht="11.25" customHeight="1" x14ac:dyDescent="0.2">
      <c r="A446" s="54"/>
      <c r="B446" s="54"/>
      <c r="C446" s="48"/>
      <c r="D446" s="48"/>
      <c r="E446" s="48"/>
      <c r="F446" s="163"/>
      <c r="G446" s="48"/>
      <c r="H446" s="48"/>
      <c r="I446" s="54"/>
    </row>
    <row r="447" spans="1:9" ht="11.25" customHeight="1" x14ac:dyDescent="0.2">
      <c r="A447" s="54"/>
      <c r="B447" s="54"/>
      <c r="C447" s="48"/>
      <c r="D447" s="48"/>
      <c r="E447" s="48"/>
      <c r="F447" s="163"/>
      <c r="G447" s="48"/>
      <c r="H447" s="48"/>
      <c r="I447" s="54"/>
    </row>
    <row r="448" spans="1:9" ht="11.25" customHeight="1" x14ac:dyDescent="0.2">
      <c r="A448" s="54"/>
      <c r="B448" s="54"/>
      <c r="C448" s="48"/>
      <c r="D448" s="48"/>
      <c r="E448" s="48"/>
      <c r="F448" s="163"/>
      <c r="G448" s="48"/>
      <c r="H448" s="48"/>
      <c r="I448" s="54"/>
    </row>
    <row r="449" spans="1:9" ht="11.25" customHeight="1" x14ac:dyDescent="0.2">
      <c r="A449" s="54"/>
      <c r="B449" s="54"/>
      <c r="C449" s="48"/>
      <c r="D449" s="48"/>
      <c r="E449" s="48"/>
      <c r="F449" s="163"/>
      <c r="G449" s="48"/>
      <c r="H449" s="48"/>
      <c r="I449" s="54"/>
    </row>
    <row r="450" spans="1:9" ht="11.25" customHeight="1" x14ac:dyDescent="0.2">
      <c r="A450" s="54"/>
      <c r="B450" s="54"/>
      <c r="C450" s="48"/>
      <c r="D450" s="48"/>
      <c r="E450" s="48"/>
      <c r="F450" s="163"/>
      <c r="G450" s="48"/>
      <c r="H450" s="48"/>
      <c r="I450" s="54"/>
    </row>
    <row r="451" spans="1:9" ht="11.25" customHeight="1" x14ac:dyDescent="0.2">
      <c r="A451" s="54"/>
      <c r="B451" s="54"/>
      <c r="C451" s="48"/>
      <c r="D451" s="48"/>
      <c r="E451" s="48"/>
      <c r="F451" s="163"/>
      <c r="G451" s="48"/>
      <c r="H451" s="48"/>
      <c r="I451" s="54"/>
    </row>
    <row r="452" spans="1:9" ht="11.25" customHeight="1" x14ac:dyDescent="0.2">
      <c r="A452" s="54"/>
      <c r="B452" s="54"/>
      <c r="C452" s="48"/>
      <c r="D452" s="48"/>
      <c r="E452" s="48"/>
      <c r="F452" s="163"/>
      <c r="G452" s="48"/>
      <c r="H452" s="48"/>
      <c r="I452" s="54"/>
    </row>
    <row r="453" spans="1:9" ht="11.25" customHeight="1" x14ac:dyDescent="0.2">
      <c r="A453" s="54"/>
      <c r="B453" s="54"/>
      <c r="C453" s="48"/>
      <c r="D453" s="48"/>
      <c r="E453" s="48"/>
      <c r="F453" s="163"/>
      <c r="G453" s="48"/>
      <c r="H453" s="48"/>
      <c r="I453" s="54"/>
    </row>
    <row r="454" spans="1:9" ht="11.25" customHeight="1" x14ac:dyDescent="0.2">
      <c r="A454" s="54"/>
      <c r="B454" s="54"/>
      <c r="C454" s="48"/>
      <c r="D454" s="48"/>
      <c r="E454" s="48"/>
      <c r="F454" s="163"/>
      <c r="G454" s="48"/>
      <c r="H454" s="48"/>
      <c r="I454" s="54"/>
    </row>
    <row r="455" spans="1:9" ht="11.25" customHeight="1" x14ac:dyDescent="0.2">
      <c r="A455" s="54"/>
      <c r="B455" s="54"/>
      <c r="C455" s="48"/>
      <c r="D455" s="48"/>
      <c r="E455" s="48"/>
      <c r="F455" s="163"/>
      <c r="G455" s="48"/>
      <c r="H455" s="48"/>
      <c r="I455" s="54"/>
    </row>
    <row r="456" spans="1:9" ht="11.25" customHeight="1" x14ac:dyDescent="0.2">
      <c r="A456" s="54"/>
      <c r="B456" s="54"/>
      <c r="C456" s="48"/>
      <c r="D456" s="48"/>
      <c r="E456" s="48"/>
      <c r="F456" s="163"/>
      <c r="G456" s="48"/>
      <c r="H456" s="48"/>
      <c r="I456" s="54"/>
    </row>
    <row r="457" spans="1:9" ht="11.25" customHeight="1" x14ac:dyDescent="0.2">
      <c r="A457" s="54"/>
      <c r="B457" s="54"/>
      <c r="C457" s="48"/>
      <c r="D457" s="48"/>
      <c r="E457" s="48"/>
      <c r="F457" s="163"/>
      <c r="G457" s="48"/>
      <c r="H457" s="48"/>
      <c r="I457" s="54"/>
    </row>
    <row r="458" spans="1:9" ht="11.25" customHeight="1" x14ac:dyDescent="0.2">
      <c r="A458" s="54"/>
      <c r="B458" s="54"/>
      <c r="C458" s="48"/>
      <c r="D458" s="48"/>
      <c r="E458" s="48"/>
      <c r="F458" s="163"/>
      <c r="G458" s="48"/>
      <c r="H458" s="48"/>
      <c r="I458" s="54"/>
    </row>
    <row r="459" spans="1:9" ht="11.25" customHeight="1" x14ac:dyDescent="0.2">
      <c r="A459" s="54"/>
      <c r="B459" s="54"/>
      <c r="C459" s="48"/>
      <c r="D459" s="48"/>
      <c r="E459" s="48"/>
      <c r="F459" s="163"/>
      <c r="G459" s="48"/>
      <c r="H459" s="48"/>
      <c r="I459" s="54"/>
    </row>
    <row r="460" spans="1:9" ht="11.25" customHeight="1" x14ac:dyDescent="0.2">
      <c r="A460" s="54"/>
      <c r="B460" s="54"/>
      <c r="C460" s="48"/>
      <c r="D460" s="48"/>
      <c r="E460" s="48"/>
      <c r="F460" s="163"/>
      <c r="G460" s="48"/>
      <c r="H460" s="48"/>
      <c r="I460" s="54"/>
    </row>
    <row r="461" spans="1:9" ht="11.25" customHeight="1" x14ac:dyDescent="0.2">
      <c r="A461" s="54"/>
      <c r="B461" s="54"/>
      <c r="C461" s="48"/>
      <c r="D461" s="48"/>
      <c r="E461" s="48"/>
      <c r="F461" s="163"/>
      <c r="G461" s="48"/>
      <c r="H461" s="48"/>
      <c r="I461" s="54"/>
    </row>
    <row r="462" spans="1:9" ht="11.25" customHeight="1" x14ac:dyDescent="0.2">
      <c r="A462" s="54"/>
      <c r="B462" s="54"/>
      <c r="C462" s="48"/>
      <c r="D462" s="48"/>
      <c r="E462" s="48"/>
      <c r="F462" s="163"/>
      <c r="G462" s="48"/>
      <c r="H462" s="48"/>
      <c r="I462" s="54"/>
    </row>
    <row r="463" spans="1:9" ht="11.25" customHeight="1" x14ac:dyDescent="0.2">
      <c r="A463" s="54"/>
      <c r="B463" s="54"/>
      <c r="C463" s="48"/>
      <c r="D463" s="48"/>
      <c r="E463" s="48"/>
      <c r="F463" s="163"/>
      <c r="G463" s="48"/>
      <c r="H463" s="48"/>
      <c r="I463" s="54"/>
    </row>
    <row r="464" spans="1:9" ht="11.25" customHeight="1" x14ac:dyDescent="0.2">
      <c r="A464" s="54"/>
      <c r="B464" s="54"/>
      <c r="C464" s="48"/>
      <c r="D464" s="48"/>
      <c r="E464" s="48"/>
      <c r="F464" s="163"/>
      <c r="G464" s="48"/>
      <c r="H464" s="48"/>
      <c r="I464" s="54"/>
    </row>
    <row r="465" spans="1:9" ht="11.25" customHeight="1" x14ac:dyDescent="0.2">
      <c r="A465" s="54"/>
      <c r="B465" s="54"/>
      <c r="C465" s="48"/>
      <c r="D465" s="48"/>
      <c r="E465" s="48"/>
      <c r="F465" s="163"/>
      <c r="G465" s="48"/>
      <c r="H465" s="48"/>
      <c r="I465" s="54"/>
    </row>
    <row r="466" spans="1:9" ht="11.25" customHeight="1" x14ac:dyDescent="0.2">
      <c r="A466" s="54"/>
      <c r="B466" s="54"/>
      <c r="C466" s="48"/>
      <c r="D466" s="48"/>
      <c r="E466" s="48"/>
      <c r="F466" s="163"/>
      <c r="G466" s="48"/>
      <c r="H466" s="48"/>
      <c r="I466" s="54"/>
    </row>
    <row r="467" spans="1:9" ht="11.25" customHeight="1" x14ac:dyDescent="0.2">
      <c r="A467" s="54"/>
      <c r="B467" s="54"/>
      <c r="C467" s="48"/>
      <c r="D467" s="48"/>
      <c r="E467" s="48"/>
      <c r="F467" s="163"/>
      <c r="G467" s="48"/>
      <c r="H467" s="48"/>
      <c r="I467" s="54"/>
    </row>
    <row r="468" spans="1:9" ht="11.25" customHeight="1" x14ac:dyDescent="0.2">
      <c r="A468" s="54"/>
      <c r="B468" s="54"/>
      <c r="C468" s="48"/>
      <c r="D468" s="48"/>
      <c r="E468" s="48"/>
      <c r="F468" s="163"/>
      <c r="G468" s="48"/>
      <c r="H468" s="48"/>
      <c r="I468" s="54"/>
    </row>
    <row r="469" spans="1:9" ht="11.25" customHeight="1" x14ac:dyDescent="0.2">
      <c r="A469" s="54"/>
      <c r="B469" s="54"/>
      <c r="C469" s="48"/>
      <c r="D469" s="48"/>
      <c r="E469" s="48"/>
      <c r="F469" s="163"/>
      <c r="G469" s="48"/>
      <c r="H469" s="48"/>
      <c r="I469" s="54"/>
    </row>
    <row r="470" spans="1:9" ht="11.25" customHeight="1" x14ac:dyDescent="0.2">
      <c r="A470" s="54"/>
      <c r="B470" s="54"/>
      <c r="C470" s="48"/>
      <c r="D470" s="48"/>
      <c r="E470" s="48"/>
      <c r="F470" s="163"/>
      <c r="G470" s="48"/>
      <c r="H470" s="48"/>
      <c r="I470" s="54"/>
    </row>
    <row r="471" spans="1:9" ht="11.25" customHeight="1" x14ac:dyDescent="0.2">
      <c r="A471" s="54"/>
      <c r="B471" s="54"/>
      <c r="C471" s="48"/>
      <c r="D471" s="48"/>
      <c r="E471" s="48"/>
      <c r="F471" s="163"/>
      <c r="G471" s="48"/>
      <c r="H471" s="48"/>
      <c r="I471" s="54"/>
    </row>
    <row r="472" spans="1:9" ht="11.25" customHeight="1" x14ac:dyDescent="0.2">
      <c r="A472" s="54"/>
      <c r="B472" s="54"/>
      <c r="C472" s="48"/>
      <c r="D472" s="48"/>
      <c r="E472" s="48"/>
      <c r="F472" s="163"/>
      <c r="G472" s="48"/>
      <c r="H472" s="48"/>
      <c r="I472" s="54"/>
    </row>
    <row r="473" spans="1:9" ht="11.25" customHeight="1" x14ac:dyDescent="0.2">
      <c r="A473" s="54"/>
      <c r="B473" s="54"/>
      <c r="C473" s="48"/>
      <c r="D473" s="48"/>
      <c r="E473" s="48"/>
      <c r="F473" s="163"/>
      <c r="G473" s="48"/>
      <c r="H473" s="48"/>
      <c r="I473" s="54"/>
    </row>
    <row r="474" spans="1:9" ht="11.25" customHeight="1" x14ac:dyDescent="0.2">
      <c r="A474" s="54"/>
      <c r="B474" s="54"/>
      <c r="C474" s="48"/>
      <c r="D474" s="48"/>
      <c r="E474" s="48"/>
      <c r="F474" s="163"/>
      <c r="G474" s="48"/>
      <c r="H474" s="48"/>
      <c r="I474" s="54"/>
    </row>
    <row r="475" spans="1:9" ht="11.25" customHeight="1" x14ac:dyDescent="0.2">
      <c r="A475" s="54"/>
      <c r="B475" s="54"/>
      <c r="C475" s="48"/>
      <c r="D475" s="48"/>
      <c r="E475" s="48"/>
      <c r="F475" s="163"/>
      <c r="G475" s="48"/>
      <c r="H475" s="48"/>
      <c r="I475" s="54"/>
    </row>
    <row r="476" spans="1:9" ht="11.25" customHeight="1" x14ac:dyDescent="0.2">
      <c r="A476" s="54"/>
      <c r="B476" s="54"/>
      <c r="C476" s="48"/>
      <c r="D476" s="48"/>
      <c r="E476" s="48"/>
      <c r="F476" s="163"/>
      <c r="G476" s="48"/>
      <c r="H476" s="48"/>
      <c r="I476" s="54"/>
    </row>
    <row r="477" spans="1:9" ht="11.25" customHeight="1" x14ac:dyDescent="0.2">
      <c r="A477" s="54"/>
      <c r="B477" s="54"/>
      <c r="C477" s="48"/>
      <c r="D477" s="48"/>
      <c r="E477" s="48"/>
      <c r="F477" s="163"/>
      <c r="G477" s="48"/>
      <c r="H477" s="48"/>
      <c r="I477" s="54"/>
    </row>
    <row r="478" spans="1:9" ht="11.25" customHeight="1" x14ac:dyDescent="0.2">
      <c r="A478" s="54"/>
      <c r="B478" s="54"/>
      <c r="C478" s="48"/>
      <c r="D478" s="48"/>
      <c r="E478" s="48"/>
      <c r="F478" s="163"/>
      <c r="G478" s="48"/>
      <c r="H478" s="48"/>
      <c r="I478" s="54"/>
    </row>
    <row r="479" spans="1:9" ht="11.25" customHeight="1" x14ac:dyDescent="0.2">
      <c r="A479" s="54"/>
      <c r="B479" s="54"/>
      <c r="C479" s="48"/>
      <c r="D479" s="48"/>
      <c r="E479" s="48"/>
      <c r="F479" s="163"/>
      <c r="G479" s="48"/>
      <c r="H479" s="48"/>
      <c r="I479" s="54"/>
    </row>
    <row r="480" spans="1:9" ht="11.25" customHeight="1" x14ac:dyDescent="0.2">
      <c r="A480" s="54"/>
      <c r="B480" s="54"/>
      <c r="C480" s="48"/>
      <c r="D480" s="48"/>
      <c r="E480" s="48"/>
      <c r="F480" s="163"/>
      <c r="G480" s="48"/>
      <c r="H480" s="48"/>
      <c r="I480" s="54"/>
    </row>
    <row r="481" spans="1:9" ht="11.25" customHeight="1" x14ac:dyDescent="0.2">
      <c r="A481" s="54"/>
      <c r="B481" s="54"/>
      <c r="C481" s="48"/>
      <c r="D481" s="48"/>
      <c r="E481" s="48"/>
      <c r="F481" s="163"/>
      <c r="G481" s="48"/>
      <c r="H481" s="48"/>
      <c r="I481" s="54"/>
    </row>
    <row r="482" spans="1:9" ht="11.25" customHeight="1" x14ac:dyDescent="0.2">
      <c r="A482" s="54"/>
      <c r="B482" s="54"/>
      <c r="C482" s="48"/>
      <c r="D482" s="48"/>
      <c r="E482" s="48"/>
      <c r="F482" s="163"/>
      <c r="G482" s="48"/>
      <c r="H482" s="48"/>
      <c r="I482" s="54"/>
    </row>
    <row r="483" spans="1:9" ht="11.25" customHeight="1" x14ac:dyDescent="0.2">
      <c r="A483" s="54"/>
      <c r="B483" s="54"/>
      <c r="C483" s="48"/>
      <c r="D483" s="48"/>
      <c r="E483" s="48"/>
      <c r="F483" s="163"/>
      <c r="G483" s="48"/>
      <c r="H483" s="48"/>
      <c r="I483" s="54"/>
    </row>
    <row r="484" spans="1:9" ht="11.25" customHeight="1" x14ac:dyDescent="0.2">
      <c r="A484" s="54"/>
      <c r="B484" s="54"/>
      <c r="C484" s="48"/>
      <c r="D484" s="48"/>
      <c r="E484" s="48"/>
      <c r="F484" s="163"/>
      <c r="G484" s="48"/>
      <c r="H484" s="48"/>
      <c r="I484" s="54"/>
    </row>
    <row r="485" spans="1:9" ht="11.25" customHeight="1" x14ac:dyDescent="0.2">
      <c r="A485" s="54"/>
      <c r="B485" s="54"/>
      <c r="C485" s="48"/>
      <c r="D485" s="48"/>
      <c r="E485" s="48"/>
      <c r="F485" s="163"/>
      <c r="G485" s="48"/>
      <c r="H485" s="48"/>
      <c r="I485" s="54"/>
    </row>
    <row r="486" spans="1:9" ht="11.25" customHeight="1" x14ac:dyDescent="0.2">
      <c r="A486" s="54"/>
      <c r="B486" s="54"/>
      <c r="C486" s="48"/>
      <c r="D486" s="48"/>
      <c r="E486" s="48"/>
      <c r="F486" s="163"/>
      <c r="G486" s="48"/>
      <c r="H486" s="48"/>
      <c r="I486" s="54"/>
    </row>
    <row r="487" spans="1:9" ht="11.25" customHeight="1" x14ac:dyDescent="0.2">
      <c r="A487" s="54"/>
      <c r="B487" s="54"/>
      <c r="C487" s="48"/>
      <c r="D487" s="48"/>
      <c r="E487" s="48"/>
      <c r="F487" s="163"/>
      <c r="G487" s="48"/>
      <c r="H487" s="48"/>
      <c r="I487" s="54"/>
    </row>
    <row r="488" spans="1:9" ht="11.25" customHeight="1" x14ac:dyDescent="0.2">
      <c r="A488" s="54"/>
      <c r="B488" s="54"/>
      <c r="C488" s="48"/>
      <c r="D488" s="48"/>
      <c r="E488" s="48"/>
      <c r="F488" s="163"/>
      <c r="G488" s="48"/>
      <c r="H488" s="48"/>
      <c r="I488" s="54"/>
    </row>
    <row r="489" spans="1:9" ht="11.25" customHeight="1" x14ac:dyDescent="0.2">
      <c r="A489" s="54"/>
      <c r="B489" s="54"/>
      <c r="C489" s="48"/>
      <c r="D489" s="48"/>
      <c r="E489" s="48"/>
      <c r="F489" s="163"/>
      <c r="G489" s="48"/>
      <c r="H489" s="48"/>
      <c r="I489" s="54"/>
    </row>
    <row r="490" spans="1:9" ht="11.25" customHeight="1" x14ac:dyDescent="0.2">
      <c r="A490" s="54"/>
      <c r="B490" s="54"/>
      <c r="C490" s="48"/>
      <c r="D490" s="48"/>
      <c r="E490" s="48"/>
      <c r="F490" s="163"/>
      <c r="G490" s="48"/>
      <c r="H490" s="48"/>
      <c r="I490" s="54"/>
    </row>
    <row r="491" spans="1:9" ht="11.25" customHeight="1" x14ac:dyDescent="0.2">
      <c r="A491" s="54"/>
      <c r="B491" s="54"/>
      <c r="C491" s="48"/>
      <c r="D491" s="48"/>
      <c r="E491" s="48"/>
      <c r="F491" s="163"/>
      <c r="G491" s="48"/>
      <c r="H491" s="48"/>
      <c r="I491" s="54"/>
    </row>
    <row r="492" spans="1:9" ht="11.25" customHeight="1" x14ac:dyDescent="0.2">
      <c r="A492" s="54"/>
      <c r="B492" s="54"/>
      <c r="C492" s="48"/>
      <c r="D492" s="48"/>
      <c r="E492" s="48"/>
      <c r="F492" s="163"/>
      <c r="G492" s="48"/>
      <c r="H492" s="48"/>
      <c r="I492" s="54"/>
    </row>
    <row r="493" spans="1:9" ht="11.25" customHeight="1" x14ac:dyDescent="0.2">
      <c r="A493" s="54"/>
      <c r="B493" s="54"/>
      <c r="C493" s="48"/>
      <c r="D493" s="48"/>
      <c r="E493" s="48"/>
      <c r="F493" s="163"/>
      <c r="G493" s="48"/>
      <c r="H493" s="48"/>
      <c r="I493" s="54"/>
    </row>
    <row r="494" spans="1:9" ht="11.25" customHeight="1" x14ac:dyDescent="0.2">
      <c r="A494" s="54"/>
      <c r="B494" s="54"/>
      <c r="C494" s="48"/>
      <c r="D494" s="48"/>
      <c r="E494" s="48"/>
      <c r="F494" s="163"/>
      <c r="G494" s="48"/>
      <c r="H494" s="48"/>
      <c r="I494" s="54"/>
    </row>
    <row r="495" spans="1:9" ht="11.25" customHeight="1" x14ac:dyDescent="0.2">
      <c r="A495" s="54"/>
      <c r="B495" s="54"/>
      <c r="C495" s="48"/>
      <c r="D495" s="48"/>
      <c r="E495" s="48"/>
      <c r="F495" s="163"/>
      <c r="G495" s="48"/>
      <c r="H495" s="48"/>
      <c r="I495" s="54"/>
    </row>
    <row r="496" spans="1:9" ht="11.25" customHeight="1" x14ac:dyDescent="0.2">
      <c r="A496" s="54"/>
      <c r="B496" s="54"/>
      <c r="C496" s="48"/>
      <c r="D496" s="48"/>
      <c r="E496" s="48"/>
      <c r="F496" s="163"/>
      <c r="G496" s="48"/>
      <c r="H496" s="48"/>
      <c r="I496" s="54"/>
    </row>
    <row r="497" spans="1:9" ht="11.25" customHeight="1" x14ac:dyDescent="0.2">
      <c r="A497" s="54"/>
      <c r="B497" s="54"/>
      <c r="C497" s="48"/>
      <c r="D497" s="48"/>
      <c r="E497" s="48"/>
      <c r="F497" s="163"/>
      <c r="G497" s="48"/>
      <c r="H497" s="48"/>
      <c r="I497" s="54"/>
    </row>
    <row r="498" spans="1:9" ht="11.25" customHeight="1" x14ac:dyDescent="0.2">
      <c r="A498" s="54"/>
      <c r="B498" s="54"/>
      <c r="C498" s="48"/>
      <c r="D498" s="48"/>
      <c r="E498" s="48"/>
      <c r="F498" s="163"/>
      <c r="G498" s="48"/>
      <c r="H498" s="48"/>
      <c r="I498" s="54"/>
    </row>
    <row r="499" spans="1:9" ht="11.25" customHeight="1" x14ac:dyDescent="0.2">
      <c r="A499" s="54"/>
      <c r="B499" s="54"/>
      <c r="C499" s="48"/>
      <c r="D499" s="48"/>
      <c r="E499" s="48"/>
      <c r="F499" s="163"/>
      <c r="G499" s="48"/>
      <c r="H499" s="48"/>
      <c r="I499" s="54"/>
    </row>
    <row r="500" spans="1:9" ht="11.25" customHeight="1" x14ac:dyDescent="0.2">
      <c r="A500" s="54"/>
      <c r="B500" s="54"/>
      <c r="C500" s="48"/>
      <c r="D500" s="48"/>
      <c r="E500" s="48"/>
      <c r="F500" s="163"/>
      <c r="G500" s="48"/>
      <c r="H500" s="48"/>
      <c r="I500" s="54"/>
    </row>
    <row r="501" spans="1:9" ht="11.25" customHeight="1" x14ac:dyDescent="0.2">
      <c r="A501" s="54"/>
      <c r="B501" s="54"/>
      <c r="C501" s="48"/>
      <c r="D501" s="48"/>
      <c r="E501" s="48"/>
      <c r="F501" s="163"/>
      <c r="G501" s="48"/>
      <c r="H501" s="48"/>
      <c r="I501" s="54"/>
    </row>
    <row r="502" spans="1:9" ht="11.25" customHeight="1" x14ac:dyDescent="0.2">
      <c r="A502" s="54"/>
      <c r="B502" s="54"/>
      <c r="C502" s="48"/>
      <c r="D502" s="48"/>
      <c r="E502" s="48"/>
      <c r="F502" s="163"/>
      <c r="G502" s="48"/>
      <c r="H502" s="48"/>
      <c r="I502" s="54"/>
    </row>
    <row r="503" spans="1:9" ht="11.25" customHeight="1" x14ac:dyDescent="0.2">
      <c r="A503" s="54"/>
      <c r="B503" s="54"/>
      <c r="C503" s="48"/>
      <c r="D503" s="48"/>
      <c r="E503" s="48"/>
      <c r="F503" s="163"/>
      <c r="G503" s="48"/>
      <c r="H503" s="48"/>
      <c r="I503" s="54"/>
    </row>
    <row r="504" spans="1:9" ht="11.25" customHeight="1" x14ac:dyDescent="0.2">
      <c r="A504" s="54"/>
      <c r="B504" s="54"/>
      <c r="C504" s="48"/>
      <c r="D504" s="48"/>
      <c r="E504" s="48"/>
      <c r="F504" s="163"/>
      <c r="G504" s="48"/>
      <c r="H504" s="48"/>
      <c r="I504" s="54"/>
    </row>
    <row r="505" spans="1:9" ht="11.25" customHeight="1" x14ac:dyDescent="0.2">
      <c r="A505" s="54"/>
      <c r="B505" s="54"/>
      <c r="C505" s="48"/>
      <c r="D505" s="48"/>
      <c r="E505" s="48"/>
      <c r="F505" s="163"/>
      <c r="G505" s="48"/>
      <c r="H505" s="48"/>
      <c r="I505" s="54"/>
    </row>
    <row r="506" spans="1:9" ht="11.25" customHeight="1" x14ac:dyDescent="0.2">
      <c r="A506" s="54"/>
      <c r="B506" s="54"/>
      <c r="C506" s="48"/>
      <c r="D506" s="48"/>
      <c r="E506" s="48"/>
      <c r="F506" s="163"/>
      <c r="G506" s="48"/>
      <c r="H506" s="48"/>
      <c r="I506" s="54"/>
    </row>
    <row r="507" spans="1:9" ht="11.25" customHeight="1" x14ac:dyDescent="0.2">
      <c r="A507" s="54"/>
      <c r="B507" s="54"/>
      <c r="C507" s="48"/>
      <c r="D507" s="48"/>
      <c r="E507" s="48"/>
      <c r="F507" s="163"/>
      <c r="G507" s="48"/>
      <c r="H507" s="48"/>
      <c r="I507" s="54"/>
    </row>
    <row r="508" spans="1:9" ht="11.25" customHeight="1" x14ac:dyDescent="0.2">
      <c r="A508" s="54"/>
      <c r="B508" s="54"/>
      <c r="C508" s="48"/>
      <c r="D508" s="48"/>
      <c r="E508" s="48"/>
      <c r="F508" s="163"/>
      <c r="G508" s="48"/>
      <c r="H508" s="48"/>
      <c r="I508" s="54"/>
    </row>
    <row r="509" spans="1:9" ht="11.25" customHeight="1" x14ac:dyDescent="0.2">
      <c r="A509" s="54"/>
      <c r="B509" s="54"/>
      <c r="C509" s="48"/>
      <c r="D509" s="48"/>
      <c r="E509" s="48"/>
      <c r="F509" s="163"/>
      <c r="G509" s="48"/>
      <c r="H509" s="48"/>
      <c r="I509" s="54"/>
    </row>
    <row r="510" spans="1:9" ht="11.25" customHeight="1" x14ac:dyDescent="0.2">
      <c r="A510" s="54"/>
      <c r="B510" s="54"/>
      <c r="C510" s="48"/>
      <c r="D510" s="48"/>
      <c r="E510" s="48"/>
      <c r="F510" s="163"/>
      <c r="G510" s="48"/>
      <c r="H510" s="48"/>
      <c r="I510" s="54"/>
    </row>
    <row r="511" spans="1:9" ht="11.25" customHeight="1" x14ac:dyDescent="0.2">
      <c r="A511" s="54"/>
      <c r="B511" s="54"/>
      <c r="C511" s="48"/>
      <c r="D511" s="48"/>
      <c r="E511" s="48"/>
      <c r="F511" s="163"/>
      <c r="G511" s="48"/>
      <c r="H511" s="48"/>
      <c r="I511" s="54"/>
    </row>
    <row r="512" spans="1:9" ht="11.25" customHeight="1" x14ac:dyDescent="0.2">
      <c r="A512" s="54"/>
      <c r="B512" s="54"/>
      <c r="C512" s="48"/>
      <c r="D512" s="48"/>
      <c r="E512" s="48"/>
      <c r="F512" s="163"/>
      <c r="G512" s="48"/>
      <c r="H512" s="48"/>
      <c r="I512" s="54"/>
    </row>
    <row r="513" spans="1:9" ht="11.25" customHeight="1" x14ac:dyDescent="0.2">
      <c r="A513" s="54"/>
      <c r="B513" s="54"/>
      <c r="C513" s="48"/>
      <c r="D513" s="48"/>
      <c r="E513" s="48"/>
      <c r="F513" s="163"/>
      <c r="G513" s="48"/>
      <c r="H513" s="48"/>
      <c r="I513" s="54"/>
    </row>
    <row r="514" spans="1:9" ht="11.25" customHeight="1" x14ac:dyDescent="0.2">
      <c r="A514" s="54"/>
      <c r="B514" s="54"/>
      <c r="C514" s="48"/>
      <c r="D514" s="48"/>
      <c r="E514" s="48"/>
      <c r="F514" s="163"/>
      <c r="G514" s="48"/>
      <c r="H514" s="48"/>
      <c r="I514" s="54"/>
    </row>
    <row r="515" spans="1:9" ht="11.25" customHeight="1" x14ac:dyDescent="0.2">
      <c r="A515" s="54"/>
      <c r="B515" s="54"/>
      <c r="C515" s="48"/>
      <c r="D515" s="48"/>
      <c r="E515" s="48"/>
      <c r="F515" s="163"/>
      <c r="G515" s="48"/>
      <c r="H515" s="48"/>
      <c r="I515" s="54"/>
    </row>
    <row r="516" spans="1:9" ht="11.25" customHeight="1" x14ac:dyDescent="0.2">
      <c r="A516" s="54"/>
      <c r="B516" s="54"/>
      <c r="C516" s="48"/>
      <c r="D516" s="48"/>
      <c r="E516" s="48"/>
      <c r="F516" s="163"/>
      <c r="G516" s="48"/>
      <c r="H516" s="48"/>
      <c r="I516" s="54"/>
    </row>
    <row r="517" spans="1:9" ht="11.25" customHeight="1" x14ac:dyDescent="0.2">
      <c r="A517" s="54"/>
      <c r="B517" s="54"/>
      <c r="C517" s="48"/>
      <c r="D517" s="48"/>
      <c r="E517" s="48"/>
      <c r="F517" s="163"/>
      <c r="G517" s="48"/>
      <c r="H517" s="48"/>
      <c r="I517" s="54"/>
    </row>
    <row r="518" spans="1:9" ht="11.25" customHeight="1" x14ac:dyDescent="0.2">
      <c r="A518" s="54"/>
      <c r="B518" s="54"/>
      <c r="C518" s="48"/>
      <c r="D518" s="48"/>
      <c r="E518" s="48"/>
      <c r="F518" s="163"/>
      <c r="G518" s="48"/>
      <c r="H518" s="48"/>
      <c r="I518" s="54"/>
    </row>
    <row r="519" spans="1:9" ht="11.25" customHeight="1" x14ac:dyDescent="0.2">
      <c r="A519" s="54"/>
      <c r="B519" s="54"/>
      <c r="C519" s="48"/>
      <c r="D519" s="48"/>
      <c r="E519" s="48"/>
      <c r="F519" s="163"/>
      <c r="G519" s="48"/>
      <c r="H519" s="48"/>
      <c r="I519" s="54"/>
    </row>
    <row r="520" spans="1:9" ht="11.25" customHeight="1" x14ac:dyDescent="0.2">
      <c r="A520" s="54"/>
      <c r="B520" s="54"/>
      <c r="C520" s="48"/>
      <c r="D520" s="48"/>
      <c r="E520" s="48"/>
      <c r="F520" s="163"/>
      <c r="G520" s="48"/>
      <c r="H520" s="48"/>
      <c r="I520" s="54"/>
    </row>
    <row r="521" spans="1:9" ht="11.25" customHeight="1" x14ac:dyDescent="0.2">
      <c r="A521" s="54"/>
      <c r="B521" s="54"/>
      <c r="C521" s="48"/>
      <c r="D521" s="48"/>
      <c r="E521" s="48"/>
      <c r="F521" s="163"/>
      <c r="G521" s="48"/>
      <c r="H521" s="48"/>
      <c r="I521" s="54"/>
    </row>
    <row r="522" spans="1:9" ht="11.25" customHeight="1" x14ac:dyDescent="0.2">
      <c r="A522" s="54"/>
      <c r="B522" s="54"/>
      <c r="C522" s="48"/>
      <c r="D522" s="48"/>
      <c r="E522" s="48"/>
      <c r="F522" s="163"/>
      <c r="G522" s="48"/>
      <c r="H522" s="48"/>
      <c r="I522" s="54"/>
    </row>
    <row r="523" spans="1:9" ht="11.25" customHeight="1" x14ac:dyDescent="0.2">
      <c r="A523" s="54"/>
      <c r="B523" s="54"/>
      <c r="C523" s="48"/>
      <c r="D523" s="48"/>
      <c r="E523" s="48"/>
      <c r="F523" s="163"/>
      <c r="G523" s="48"/>
      <c r="H523" s="48"/>
      <c r="I523" s="54"/>
    </row>
    <row r="524" spans="1:9" ht="11.25" customHeight="1" x14ac:dyDescent="0.2">
      <c r="A524" s="54"/>
      <c r="B524" s="54"/>
      <c r="C524" s="48"/>
      <c r="D524" s="48"/>
      <c r="E524" s="48"/>
      <c r="F524" s="163"/>
      <c r="G524" s="48"/>
      <c r="H524" s="48"/>
      <c r="I524" s="54"/>
    </row>
    <row r="525" spans="1:9" ht="11.25" customHeight="1" x14ac:dyDescent="0.2">
      <c r="A525" s="54"/>
      <c r="B525" s="54"/>
      <c r="C525" s="48"/>
      <c r="D525" s="48"/>
      <c r="E525" s="48"/>
      <c r="F525" s="163"/>
      <c r="G525" s="48"/>
      <c r="H525" s="48"/>
      <c r="I525" s="54"/>
    </row>
    <row r="526" spans="1:9" ht="11.25" customHeight="1" x14ac:dyDescent="0.2">
      <c r="A526" s="54"/>
      <c r="B526" s="54"/>
      <c r="C526" s="48"/>
      <c r="D526" s="48"/>
      <c r="E526" s="48"/>
      <c r="F526" s="163"/>
      <c r="G526" s="48"/>
      <c r="H526" s="48"/>
      <c r="I526" s="54"/>
    </row>
    <row r="527" spans="1:9" ht="11.25" customHeight="1" x14ac:dyDescent="0.2">
      <c r="A527" s="54"/>
      <c r="B527" s="54"/>
      <c r="C527" s="48"/>
      <c r="D527" s="48"/>
      <c r="E527" s="48"/>
      <c r="F527" s="163"/>
      <c r="G527" s="48"/>
      <c r="H527" s="48"/>
      <c r="I527" s="54"/>
    </row>
    <row r="528" spans="1:9" ht="11.25" customHeight="1" x14ac:dyDescent="0.2">
      <c r="A528" s="54"/>
      <c r="B528" s="54"/>
      <c r="C528" s="48"/>
      <c r="D528" s="48"/>
      <c r="E528" s="48"/>
      <c r="F528" s="163"/>
      <c r="G528" s="48"/>
      <c r="H528" s="48"/>
      <c r="I528" s="54"/>
    </row>
    <row r="529" spans="1:9" ht="11.25" customHeight="1" x14ac:dyDescent="0.2">
      <c r="A529" s="54"/>
      <c r="B529" s="54"/>
      <c r="C529" s="48"/>
      <c r="D529" s="48"/>
      <c r="E529" s="48"/>
      <c r="F529" s="163"/>
      <c r="G529" s="48"/>
      <c r="H529" s="48"/>
      <c r="I529" s="54"/>
    </row>
    <row r="530" spans="1:9" ht="11.25" customHeight="1" x14ac:dyDescent="0.2">
      <c r="A530" s="54"/>
      <c r="B530" s="54"/>
      <c r="C530" s="48"/>
      <c r="D530" s="48"/>
      <c r="E530" s="48"/>
      <c r="F530" s="163"/>
      <c r="G530" s="48"/>
      <c r="H530" s="48"/>
      <c r="I530" s="54"/>
    </row>
    <row r="531" spans="1:9" ht="11.25" customHeight="1" x14ac:dyDescent="0.2">
      <c r="A531" s="54"/>
      <c r="B531" s="54"/>
      <c r="C531" s="48"/>
      <c r="D531" s="48"/>
      <c r="E531" s="48"/>
      <c r="F531" s="163"/>
      <c r="G531" s="48"/>
      <c r="H531" s="48"/>
      <c r="I531" s="54"/>
    </row>
    <row r="532" spans="1:9" ht="11.25" customHeight="1" x14ac:dyDescent="0.2">
      <c r="A532" s="54"/>
      <c r="B532" s="54"/>
      <c r="C532" s="48"/>
      <c r="D532" s="48"/>
      <c r="E532" s="48"/>
      <c r="F532" s="163"/>
      <c r="G532" s="48"/>
      <c r="H532" s="48"/>
      <c r="I532" s="54"/>
    </row>
    <row r="533" spans="1:9" ht="11.25" customHeight="1" x14ac:dyDescent="0.2">
      <c r="A533" s="54"/>
      <c r="B533" s="54"/>
      <c r="C533" s="48"/>
      <c r="D533" s="48"/>
      <c r="E533" s="48"/>
      <c r="F533" s="163"/>
      <c r="G533" s="48"/>
      <c r="H533" s="48"/>
      <c r="I533" s="54"/>
    </row>
    <row r="534" spans="1:9" ht="11.25" customHeight="1" x14ac:dyDescent="0.2">
      <c r="A534" s="54"/>
      <c r="B534" s="54"/>
      <c r="C534" s="48"/>
      <c r="D534" s="48"/>
      <c r="E534" s="48"/>
      <c r="F534" s="163"/>
      <c r="G534" s="48"/>
      <c r="H534" s="48"/>
      <c r="I534" s="54"/>
    </row>
    <row r="535" spans="1:9" ht="11.25" customHeight="1" x14ac:dyDescent="0.2">
      <c r="A535" s="54"/>
      <c r="B535" s="54"/>
      <c r="C535" s="48"/>
      <c r="D535" s="48"/>
      <c r="E535" s="48"/>
      <c r="F535" s="163"/>
      <c r="G535" s="48"/>
      <c r="H535" s="48"/>
      <c r="I535" s="54"/>
    </row>
    <row r="536" spans="1:9" ht="11.25" customHeight="1" x14ac:dyDescent="0.2">
      <c r="A536" s="54"/>
      <c r="B536" s="54"/>
      <c r="C536" s="48"/>
      <c r="D536" s="48"/>
      <c r="E536" s="48"/>
      <c r="F536" s="163"/>
      <c r="G536" s="48"/>
      <c r="H536" s="48"/>
      <c r="I536" s="54"/>
    </row>
    <row r="537" spans="1:9" ht="11.25" customHeight="1" x14ac:dyDescent="0.2">
      <c r="A537" s="54"/>
      <c r="B537" s="54"/>
      <c r="C537" s="48"/>
      <c r="D537" s="48"/>
      <c r="E537" s="48"/>
      <c r="F537" s="163"/>
      <c r="G537" s="48"/>
      <c r="H537" s="48"/>
      <c r="I537" s="54"/>
    </row>
    <row r="538" spans="1:9" ht="11.25" customHeight="1" x14ac:dyDescent="0.2">
      <c r="A538" s="54"/>
      <c r="B538" s="54"/>
      <c r="C538" s="48"/>
      <c r="D538" s="48"/>
      <c r="E538" s="48"/>
      <c r="F538" s="163"/>
      <c r="G538" s="48"/>
      <c r="H538" s="48"/>
      <c r="I538" s="54"/>
    </row>
    <row r="539" spans="1:9" ht="11.25" customHeight="1" x14ac:dyDescent="0.2">
      <c r="A539" s="54"/>
      <c r="B539" s="54"/>
      <c r="C539" s="48"/>
      <c r="D539" s="48"/>
      <c r="E539" s="48"/>
      <c r="F539" s="163"/>
      <c r="G539" s="48"/>
      <c r="H539" s="48"/>
      <c r="I539" s="54"/>
    </row>
    <row r="540" spans="1:9" ht="11.25" customHeight="1" x14ac:dyDescent="0.2">
      <c r="A540" s="54"/>
      <c r="B540" s="54"/>
      <c r="C540" s="48"/>
      <c r="D540" s="48"/>
      <c r="E540" s="48"/>
      <c r="F540" s="163"/>
      <c r="G540" s="48"/>
      <c r="H540" s="48"/>
      <c r="I540" s="54"/>
    </row>
    <row r="541" spans="1:9" ht="11.25" customHeight="1" x14ac:dyDescent="0.2">
      <c r="A541" s="54"/>
      <c r="B541" s="54"/>
      <c r="C541" s="48"/>
      <c r="D541" s="48"/>
      <c r="E541" s="48"/>
      <c r="F541" s="163"/>
      <c r="G541" s="48"/>
      <c r="H541" s="48"/>
      <c r="I541" s="54"/>
    </row>
    <row r="542" spans="1:9" ht="11.25" customHeight="1" x14ac:dyDescent="0.2">
      <c r="A542" s="54"/>
      <c r="B542" s="54"/>
      <c r="C542" s="48"/>
      <c r="D542" s="48"/>
      <c r="E542" s="48"/>
      <c r="F542" s="163"/>
      <c r="G542" s="48"/>
      <c r="H542" s="48"/>
      <c r="I542" s="54"/>
    </row>
    <row r="543" spans="1:9" ht="11.25" customHeight="1" x14ac:dyDescent="0.2">
      <c r="A543" s="54"/>
      <c r="B543" s="54"/>
      <c r="C543" s="48"/>
      <c r="D543" s="48"/>
      <c r="E543" s="48"/>
      <c r="F543" s="163"/>
      <c r="G543" s="48"/>
      <c r="H543" s="48"/>
      <c r="I543" s="54"/>
    </row>
    <row r="544" spans="1:9" ht="11.25" customHeight="1" x14ac:dyDescent="0.2">
      <c r="A544" s="54"/>
      <c r="B544" s="54"/>
      <c r="C544" s="48"/>
      <c r="D544" s="48"/>
      <c r="E544" s="48"/>
      <c r="F544" s="163"/>
      <c r="G544" s="48"/>
      <c r="H544" s="48"/>
      <c r="I544" s="54"/>
    </row>
    <row r="545" spans="1:9" ht="11.25" customHeight="1" x14ac:dyDescent="0.2">
      <c r="A545" s="54"/>
      <c r="B545" s="54"/>
      <c r="C545" s="48"/>
      <c r="D545" s="48"/>
      <c r="E545" s="48"/>
      <c r="F545" s="163"/>
      <c r="G545" s="48"/>
      <c r="H545" s="48"/>
      <c r="I545" s="54"/>
    </row>
    <row r="546" spans="1:9" ht="11.25" customHeight="1" x14ac:dyDescent="0.2">
      <c r="A546" s="54"/>
      <c r="B546" s="54"/>
      <c r="C546" s="48"/>
      <c r="D546" s="48"/>
      <c r="E546" s="48"/>
      <c r="F546" s="163"/>
      <c r="G546" s="48"/>
      <c r="H546" s="48"/>
      <c r="I546" s="54"/>
    </row>
    <row r="547" spans="1:9" ht="11.25" customHeight="1" x14ac:dyDescent="0.2">
      <c r="A547" s="54"/>
      <c r="B547" s="54"/>
      <c r="C547" s="48"/>
      <c r="D547" s="48"/>
      <c r="E547" s="48"/>
      <c r="F547" s="163"/>
      <c r="G547" s="48"/>
      <c r="H547" s="48"/>
      <c r="I547" s="54"/>
    </row>
    <row r="548" spans="1:9" ht="11.25" customHeight="1" x14ac:dyDescent="0.2">
      <c r="A548" s="54"/>
      <c r="B548" s="54"/>
      <c r="C548" s="48"/>
      <c r="D548" s="48"/>
      <c r="E548" s="48"/>
      <c r="F548" s="163"/>
      <c r="G548" s="48"/>
      <c r="H548" s="48"/>
      <c r="I548" s="54"/>
    </row>
    <row r="549" spans="1:9" ht="11.25" customHeight="1" x14ac:dyDescent="0.2">
      <c r="A549" s="54"/>
      <c r="B549" s="54"/>
      <c r="C549" s="48"/>
      <c r="D549" s="48"/>
      <c r="E549" s="48"/>
      <c r="F549" s="163"/>
      <c r="G549" s="48"/>
      <c r="H549" s="48"/>
      <c r="I549" s="54"/>
    </row>
    <row r="550" spans="1:9" ht="11.25" customHeight="1" x14ac:dyDescent="0.2">
      <c r="A550" s="54"/>
      <c r="B550" s="54"/>
      <c r="C550" s="48"/>
      <c r="D550" s="48"/>
      <c r="E550" s="48"/>
      <c r="F550" s="163"/>
      <c r="G550" s="48"/>
      <c r="H550" s="48"/>
      <c r="I550" s="54"/>
    </row>
    <row r="551" spans="1:9" ht="11.25" customHeight="1" x14ac:dyDescent="0.2">
      <c r="A551" s="54"/>
      <c r="B551" s="54"/>
      <c r="C551" s="48"/>
      <c r="D551" s="48"/>
      <c r="E551" s="48"/>
      <c r="F551" s="163"/>
      <c r="G551" s="48"/>
      <c r="H551" s="48"/>
      <c r="I551" s="54"/>
    </row>
    <row r="552" spans="1:9" ht="11.25" customHeight="1" x14ac:dyDescent="0.2">
      <c r="A552" s="54"/>
      <c r="B552" s="54"/>
      <c r="C552" s="48"/>
      <c r="D552" s="48"/>
      <c r="E552" s="48"/>
      <c r="F552" s="163"/>
      <c r="G552" s="48"/>
      <c r="H552" s="48"/>
      <c r="I552" s="54"/>
    </row>
    <row r="553" spans="1:9" ht="11.25" customHeight="1" x14ac:dyDescent="0.2">
      <c r="A553" s="54"/>
      <c r="B553" s="54"/>
      <c r="C553" s="48"/>
      <c r="D553" s="48"/>
      <c r="E553" s="48"/>
      <c r="F553" s="163"/>
      <c r="G553" s="48"/>
      <c r="H553" s="48"/>
      <c r="I553" s="54"/>
    </row>
    <row r="554" spans="1:9" ht="11.25" customHeight="1" x14ac:dyDescent="0.2">
      <c r="A554" s="54"/>
      <c r="B554" s="54"/>
      <c r="C554" s="48"/>
      <c r="D554" s="48"/>
      <c r="E554" s="48"/>
      <c r="F554" s="163"/>
      <c r="G554" s="48"/>
      <c r="H554" s="48"/>
      <c r="I554" s="54"/>
    </row>
    <row r="555" spans="1:9" ht="11.25" customHeight="1" x14ac:dyDescent="0.2">
      <c r="A555" s="54"/>
      <c r="B555" s="54"/>
      <c r="C555" s="48"/>
      <c r="D555" s="48"/>
      <c r="E555" s="48"/>
      <c r="F555" s="163"/>
      <c r="G555" s="48"/>
      <c r="H555" s="48"/>
      <c r="I555" s="54"/>
    </row>
    <row r="556" spans="1:9" ht="11.25" customHeight="1" x14ac:dyDescent="0.2">
      <c r="A556" s="54"/>
      <c r="B556" s="54"/>
      <c r="C556" s="48"/>
      <c r="D556" s="48"/>
      <c r="E556" s="48"/>
      <c r="F556" s="163"/>
      <c r="G556" s="48"/>
      <c r="H556" s="48"/>
      <c r="I556" s="54"/>
    </row>
    <row r="557" spans="1:9" ht="11.25" customHeight="1" x14ac:dyDescent="0.2">
      <c r="A557" s="54"/>
      <c r="B557" s="54"/>
      <c r="C557" s="48"/>
      <c r="D557" s="48"/>
      <c r="E557" s="48"/>
      <c r="F557" s="163"/>
      <c r="G557" s="48"/>
      <c r="H557" s="48"/>
      <c r="I557" s="54"/>
    </row>
    <row r="558" spans="1:9" ht="11.25" customHeight="1" x14ac:dyDescent="0.2">
      <c r="A558" s="54"/>
      <c r="B558" s="54"/>
      <c r="C558" s="48"/>
      <c r="D558" s="48"/>
      <c r="E558" s="48"/>
      <c r="F558" s="163"/>
      <c r="G558" s="48"/>
      <c r="H558" s="48"/>
      <c r="I558" s="54"/>
    </row>
    <row r="559" spans="1:9" ht="11.25" customHeight="1" x14ac:dyDescent="0.2">
      <c r="A559" s="54"/>
      <c r="B559" s="54"/>
      <c r="C559" s="48"/>
      <c r="D559" s="48"/>
      <c r="E559" s="48"/>
      <c r="F559" s="163"/>
      <c r="G559" s="48"/>
      <c r="H559" s="48"/>
      <c r="I559" s="54"/>
    </row>
    <row r="560" spans="1:9" ht="11.25" customHeight="1" x14ac:dyDescent="0.2">
      <c r="A560" s="54"/>
      <c r="B560" s="54"/>
      <c r="C560" s="48"/>
      <c r="D560" s="48"/>
      <c r="E560" s="48"/>
      <c r="F560" s="163"/>
      <c r="G560" s="48"/>
      <c r="H560" s="48"/>
      <c r="I560" s="54"/>
    </row>
    <row r="561" spans="1:9" ht="11.25" customHeight="1" x14ac:dyDescent="0.2">
      <c r="A561" s="54"/>
      <c r="B561" s="54"/>
      <c r="C561" s="48"/>
      <c r="D561" s="48"/>
      <c r="E561" s="48"/>
      <c r="F561" s="163"/>
      <c r="G561" s="48"/>
      <c r="H561" s="48"/>
      <c r="I561" s="54"/>
    </row>
    <row r="562" spans="1:9" ht="11.25" customHeight="1" x14ac:dyDescent="0.2">
      <c r="A562" s="54"/>
      <c r="B562" s="54"/>
      <c r="C562" s="48"/>
      <c r="D562" s="48"/>
      <c r="E562" s="48"/>
      <c r="F562" s="163"/>
      <c r="G562" s="48"/>
      <c r="H562" s="48"/>
      <c r="I562" s="54"/>
    </row>
    <row r="563" spans="1:9" ht="11.25" customHeight="1" x14ac:dyDescent="0.2">
      <c r="A563" s="54"/>
      <c r="B563" s="54"/>
      <c r="C563" s="48"/>
      <c r="D563" s="48"/>
      <c r="E563" s="48"/>
      <c r="F563" s="163"/>
      <c r="G563" s="48"/>
      <c r="H563" s="48"/>
      <c r="I563" s="54"/>
    </row>
    <row r="564" spans="1:9" ht="11.25" customHeight="1" x14ac:dyDescent="0.2">
      <c r="A564" s="54"/>
      <c r="B564" s="54"/>
      <c r="C564" s="48"/>
      <c r="D564" s="48"/>
      <c r="E564" s="48"/>
      <c r="F564" s="163"/>
      <c r="G564" s="48"/>
      <c r="H564" s="48"/>
      <c r="I564" s="54"/>
    </row>
    <row r="565" spans="1:9" ht="11.25" customHeight="1" x14ac:dyDescent="0.2">
      <c r="A565" s="54"/>
      <c r="B565" s="54"/>
      <c r="C565" s="48"/>
      <c r="D565" s="48"/>
      <c r="E565" s="48"/>
      <c r="F565" s="163"/>
      <c r="G565" s="48"/>
      <c r="H565" s="48"/>
      <c r="I565" s="54"/>
    </row>
    <row r="566" spans="1:9" ht="11.25" customHeight="1" x14ac:dyDescent="0.2">
      <c r="A566" s="54"/>
      <c r="B566" s="54"/>
      <c r="C566" s="48"/>
      <c r="D566" s="48"/>
      <c r="E566" s="48"/>
      <c r="F566" s="163"/>
      <c r="G566" s="48"/>
      <c r="H566" s="48"/>
      <c r="I566" s="54"/>
    </row>
    <row r="567" spans="1:9" ht="11.25" customHeight="1" x14ac:dyDescent="0.2">
      <c r="A567" s="54"/>
      <c r="B567" s="54"/>
      <c r="C567" s="48"/>
      <c r="D567" s="48"/>
      <c r="E567" s="48"/>
      <c r="F567" s="163"/>
      <c r="G567" s="48"/>
      <c r="H567" s="48"/>
      <c r="I567" s="54"/>
    </row>
    <row r="568" spans="1:9" ht="11.25" customHeight="1" x14ac:dyDescent="0.2">
      <c r="A568" s="54"/>
      <c r="B568" s="54"/>
      <c r="C568" s="48"/>
      <c r="D568" s="48"/>
      <c r="E568" s="48"/>
      <c r="F568" s="163"/>
      <c r="G568" s="48"/>
      <c r="H568" s="48"/>
      <c r="I568" s="54"/>
    </row>
    <row r="569" spans="1:9" ht="11.25" customHeight="1" x14ac:dyDescent="0.2">
      <c r="A569" s="54"/>
      <c r="B569" s="54"/>
      <c r="C569" s="48"/>
      <c r="D569" s="48"/>
      <c r="E569" s="48"/>
      <c r="F569" s="163"/>
      <c r="G569" s="48"/>
      <c r="H569" s="48"/>
      <c r="I569" s="54"/>
    </row>
    <row r="570" spans="1:9" ht="11.25" customHeight="1" x14ac:dyDescent="0.2">
      <c r="A570" s="54"/>
      <c r="B570" s="54"/>
      <c r="C570" s="48"/>
      <c r="D570" s="48"/>
      <c r="E570" s="48"/>
      <c r="F570" s="163"/>
      <c r="G570" s="48"/>
      <c r="H570" s="48"/>
      <c r="I570" s="54"/>
    </row>
    <row r="571" spans="1:9" ht="11.25" customHeight="1" x14ac:dyDescent="0.2">
      <c r="A571" s="54"/>
      <c r="B571" s="54"/>
      <c r="C571" s="48"/>
      <c r="D571" s="48"/>
      <c r="E571" s="48"/>
      <c r="F571" s="163"/>
      <c r="G571" s="48"/>
      <c r="H571" s="48"/>
      <c r="I571" s="54"/>
    </row>
    <row r="572" spans="1:9" ht="11.25" customHeight="1" x14ac:dyDescent="0.2">
      <c r="A572" s="54"/>
      <c r="B572" s="54"/>
      <c r="C572" s="48"/>
      <c r="D572" s="48"/>
      <c r="E572" s="48"/>
      <c r="F572" s="163"/>
      <c r="G572" s="48"/>
      <c r="H572" s="48"/>
      <c r="I572" s="54"/>
    </row>
    <row r="573" spans="1:9" ht="11.25" customHeight="1" x14ac:dyDescent="0.2">
      <c r="A573" s="54"/>
      <c r="B573" s="54"/>
      <c r="C573" s="48"/>
      <c r="D573" s="48"/>
      <c r="E573" s="48"/>
      <c r="F573" s="163"/>
      <c r="G573" s="48"/>
      <c r="H573" s="48"/>
      <c r="I573" s="54"/>
    </row>
    <row r="574" spans="1:9" ht="11.25" customHeight="1" x14ac:dyDescent="0.2">
      <c r="A574" s="54"/>
      <c r="B574" s="54"/>
      <c r="C574" s="48"/>
      <c r="D574" s="48"/>
      <c r="E574" s="48"/>
      <c r="F574" s="163"/>
      <c r="G574" s="48"/>
      <c r="H574" s="48"/>
      <c r="I574" s="54"/>
    </row>
    <row r="575" spans="1:9" ht="11.25" customHeight="1" x14ac:dyDescent="0.2">
      <c r="A575" s="54"/>
      <c r="B575" s="54"/>
      <c r="C575" s="48"/>
      <c r="D575" s="48"/>
      <c r="E575" s="48"/>
      <c r="F575" s="163"/>
      <c r="G575" s="48"/>
      <c r="H575" s="48"/>
      <c r="I575" s="54"/>
    </row>
    <row r="576" spans="1:9" ht="11.25" customHeight="1" x14ac:dyDescent="0.2">
      <c r="A576" s="54"/>
      <c r="B576" s="54"/>
      <c r="C576" s="48"/>
      <c r="D576" s="48"/>
      <c r="E576" s="48"/>
      <c r="F576" s="163"/>
      <c r="G576" s="48"/>
      <c r="H576" s="48"/>
      <c r="I576" s="54"/>
    </row>
    <row r="577" spans="1:9" ht="11.25" customHeight="1" x14ac:dyDescent="0.2">
      <c r="A577" s="54"/>
      <c r="B577" s="54"/>
      <c r="C577" s="48"/>
      <c r="D577" s="48"/>
      <c r="E577" s="48"/>
      <c r="F577" s="163"/>
      <c r="G577" s="48"/>
      <c r="H577" s="48"/>
      <c r="I577" s="54"/>
    </row>
    <row r="578" spans="1:9" ht="11.25" customHeight="1" x14ac:dyDescent="0.2">
      <c r="A578" s="54"/>
      <c r="B578" s="54"/>
      <c r="C578" s="48"/>
      <c r="D578" s="48"/>
      <c r="E578" s="48"/>
      <c r="F578" s="163"/>
      <c r="G578" s="48"/>
      <c r="H578" s="48"/>
      <c r="I578" s="54"/>
    </row>
    <row r="579" spans="1:9" ht="11.25" customHeight="1" x14ac:dyDescent="0.2">
      <c r="A579" s="54"/>
      <c r="B579" s="54"/>
      <c r="C579" s="48"/>
      <c r="D579" s="48"/>
      <c r="E579" s="48"/>
      <c r="F579" s="163"/>
      <c r="G579" s="48"/>
      <c r="H579" s="48"/>
      <c r="I579" s="54"/>
    </row>
    <row r="580" spans="1:9" ht="11.25" customHeight="1" x14ac:dyDescent="0.2">
      <c r="A580" s="54"/>
      <c r="B580" s="54"/>
      <c r="C580" s="48"/>
      <c r="D580" s="48"/>
      <c r="E580" s="48"/>
      <c r="F580" s="163"/>
      <c r="G580" s="48"/>
      <c r="H580" s="48"/>
      <c r="I580" s="54"/>
    </row>
    <row r="581" spans="1:9" ht="11.25" customHeight="1" x14ac:dyDescent="0.2">
      <c r="A581" s="54"/>
      <c r="B581" s="54"/>
      <c r="C581" s="48"/>
      <c r="D581" s="48"/>
      <c r="E581" s="48"/>
      <c r="F581" s="163"/>
      <c r="G581" s="48"/>
      <c r="H581" s="48"/>
      <c r="I581" s="54"/>
    </row>
    <row r="582" spans="1:9" ht="11.25" customHeight="1" x14ac:dyDescent="0.2">
      <c r="A582" s="54"/>
      <c r="B582" s="54"/>
      <c r="C582" s="48"/>
      <c r="D582" s="48"/>
      <c r="E582" s="48"/>
      <c r="F582" s="163"/>
      <c r="G582" s="48"/>
      <c r="H582" s="48"/>
      <c r="I582" s="54"/>
    </row>
    <row r="583" spans="1:9" ht="11.25" customHeight="1" x14ac:dyDescent="0.2">
      <c r="A583" s="54"/>
      <c r="B583" s="54"/>
      <c r="C583" s="48"/>
      <c r="D583" s="48"/>
      <c r="E583" s="48"/>
      <c r="F583" s="163"/>
      <c r="G583" s="48"/>
      <c r="H583" s="48"/>
      <c r="I583" s="54"/>
    </row>
    <row r="584" spans="1:9" ht="11.25" customHeight="1" x14ac:dyDescent="0.2">
      <c r="A584" s="54"/>
      <c r="B584" s="54"/>
      <c r="C584" s="48"/>
      <c r="D584" s="48"/>
      <c r="E584" s="48"/>
      <c r="F584" s="163"/>
      <c r="G584" s="48"/>
      <c r="H584" s="48"/>
      <c r="I584" s="54"/>
    </row>
    <row r="585" spans="1:9" ht="11.25" customHeight="1" x14ac:dyDescent="0.2">
      <c r="A585" s="54"/>
      <c r="B585" s="54"/>
      <c r="C585" s="48"/>
      <c r="D585" s="48"/>
      <c r="E585" s="48"/>
      <c r="F585" s="163"/>
      <c r="G585" s="48"/>
      <c r="H585" s="48"/>
      <c r="I585" s="54"/>
    </row>
    <row r="586" spans="1:9" ht="11.25" customHeight="1" x14ac:dyDescent="0.2">
      <c r="A586" s="54"/>
      <c r="B586" s="54"/>
      <c r="C586" s="48"/>
      <c r="D586" s="48"/>
      <c r="E586" s="48"/>
      <c r="F586" s="163"/>
      <c r="G586" s="48"/>
      <c r="H586" s="48"/>
      <c r="I586" s="54"/>
    </row>
    <row r="587" spans="1:9" ht="11.25" customHeight="1" x14ac:dyDescent="0.2">
      <c r="A587" s="54"/>
      <c r="B587" s="54"/>
      <c r="C587" s="48"/>
      <c r="D587" s="48"/>
      <c r="E587" s="48"/>
      <c r="F587" s="163"/>
      <c r="G587" s="48"/>
      <c r="H587" s="48"/>
      <c r="I587" s="54"/>
    </row>
    <row r="588" spans="1:9" ht="11.25" customHeight="1" x14ac:dyDescent="0.2">
      <c r="A588" s="54"/>
      <c r="B588" s="54"/>
      <c r="C588" s="48"/>
      <c r="D588" s="48"/>
      <c r="E588" s="48"/>
      <c r="F588" s="163"/>
      <c r="G588" s="48"/>
      <c r="H588" s="48"/>
      <c r="I588" s="54"/>
    </row>
    <row r="589" spans="1:9" ht="11.25" customHeight="1" x14ac:dyDescent="0.2">
      <c r="A589" s="54"/>
      <c r="B589" s="54"/>
      <c r="C589" s="48"/>
      <c r="D589" s="48"/>
      <c r="E589" s="48"/>
      <c r="F589" s="163"/>
      <c r="G589" s="48"/>
      <c r="H589" s="48"/>
      <c r="I589" s="54"/>
    </row>
    <row r="590" spans="1:9" ht="11.25" customHeight="1" x14ac:dyDescent="0.2">
      <c r="A590" s="54"/>
      <c r="B590" s="54"/>
      <c r="C590" s="48"/>
      <c r="D590" s="48"/>
      <c r="E590" s="48"/>
      <c r="F590" s="163"/>
      <c r="G590" s="48"/>
      <c r="H590" s="48"/>
      <c r="I590" s="54"/>
    </row>
    <row r="591" spans="1:9" ht="11.25" customHeight="1" x14ac:dyDescent="0.2">
      <c r="A591" s="54"/>
      <c r="B591" s="54"/>
      <c r="C591" s="48"/>
      <c r="D591" s="48"/>
      <c r="E591" s="48"/>
      <c r="F591" s="163"/>
      <c r="G591" s="48"/>
      <c r="H591" s="48"/>
      <c r="I591" s="54"/>
    </row>
    <row r="592" spans="1:9" ht="11.25" customHeight="1" x14ac:dyDescent="0.2">
      <c r="A592" s="54"/>
      <c r="B592" s="54"/>
      <c r="C592" s="48"/>
      <c r="D592" s="48"/>
      <c r="E592" s="48"/>
      <c r="F592" s="163"/>
      <c r="G592" s="48"/>
      <c r="H592" s="48"/>
      <c r="I592" s="54"/>
    </row>
    <row r="593" spans="1:9" ht="11.25" customHeight="1" x14ac:dyDescent="0.2">
      <c r="A593" s="54"/>
      <c r="B593" s="54"/>
      <c r="C593" s="48"/>
      <c r="D593" s="48"/>
      <c r="E593" s="48"/>
      <c r="F593" s="163"/>
      <c r="G593" s="48"/>
      <c r="H593" s="48"/>
      <c r="I593" s="54"/>
    </row>
    <row r="594" spans="1:9" ht="11.25" customHeight="1" x14ac:dyDescent="0.2">
      <c r="A594" s="54"/>
      <c r="B594" s="54"/>
      <c r="C594" s="48"/>
      <c r="D594" s="48"/>
      <c r="E594" s="48"/>
      <c r="F594" s="163"/>
      <c r="G594" s="48"/>
      <c r="H594" s="48"/>
      <c r="I594" s="54"/>
    </row>
    <row r="595" spans="1:9" ht="11.25" customHeight="1" x14ac:dyDescent="0.2">
      <c r="A595" s="54"/>
      <c r="B595" s="54"/>
      <c r="C595" s="48"/>
      <c r="D595" s="48"/>
      <c r="E595" s="48"/>
      <c r="F595" s="163"/>
      <c r="G595" s="48"/>
      <c r="H595" s="48"/>
      <c r="I595" s="54"/>
    </row>
    <row r="596" spans="1:9" ht="11.25" customHeight="1" x14ac:dyDescent="0.2">
      <c r="A596" s="54"/>
      <c r="B596" s="54"/>
      <c r="C596" s="48"/>
      <c r="D596" s="48"/>
      <c r="E596" s="48"/>
      <c r="F596" s="163"/>
      <c r="G596" s="48"/>
      <c r="H596" s="48"/>
      <c r="I596" s="54"/>
    </row>
    <row r="597" spans="1:9" ht="11.25" customHeight="1" x14ac:dyDescent="0.2">
      <c r="A597" s="54"/>
      <c r="B597" s="54"/>
      <c r="C597" s="48"/>
      <c r="D597" s="48"/>
      <c r="E597" s="48"/>
      <c r="F597" s="163"/>
      <c r="G597" s="48"/>
      <c r="H597" s="48"/>
      <c r="I597" s="54"/>
    </row>
    <row r="598" spans="1:9" ht="11.25" customHeight="1" x14ac:dyDescent="0.2">
      <c r="A598" s="54"/>
      <c r="B598" s="54"/>
      <c r="C598" s="48"/>
      <c r="D598" s="48"/>
      <c r="E598" s="48"/>
      <c r="F598" s="163"/>
      <c r="G598" s="48"/>
      <c r="H598" s="48"/>
      <c r="I598" s="54"/>
    </row>
    <row r="599" spans="1:9" ht="11.25" customHeight="1" x14ac:dyDescent="0.2">
      <c r="A599" s="54"/>
      <c r="B599" s="54"/>
      <c r="C599" s="48"/>
      <c r="D599" s="48"/>
      <c r="E599" s="48"/>
      <c r="F599" s="163"/>
      <c r="G599" s="48"/>
      <c r="H599" s="48"/>
      <c r="I599" s="54"/>
    </row>
    <row r="600" spans="1:9" ht="11.25" customHeight="1" x14ac:dyDescent="0.2">
      <c r="A600" s="54"/>
      <c r="B600" s="54"/>
      <c r="C600" s="48"/>
      <c r="D600" s="48"/>
      <c r="E600" s="48"/>
      <c r="F600" s="163"/>
      <c r="G600" s="48"/>
      <c r="H600" s="48"/>
      <c r="I600" s="54"/>
    </row>
    <row r="601" spans="1:9" ht="11.25" customHeight="1" x14ac:dyDescent="0.2">
      <c r="A601" s="54"/>
      <c r="B601" s="54"/>
      <c r="C601" s="48"/>
      <c r="D601" s="48"/>
      <c r="E601" s="48"/>
      <c r="F601" s="163"/>
      <c r="G601" s="48"/>
      <c r="H601" s="48"/>
      <c r="I601" s="54"/>
    </row>
    <row r="602" spans="1:9" ht="11.25" customHeight="1" x14ac:dyDescent="0.2">
      <c r="A602" s="54"/>
      <c r="B602" s="54"/>
      <c r="C602" s="48"/>
      <c r="D602" s="48"/>
      <c r="E602" s="48"/>
      <c r="F602" s="163"/>
      <c r="G602" s="48"/>
      <c r="H602" s="48"/>
      <c r="I602" s="54"/>
    </row>
    <row r="603" spans="1:9" ht="11.25" customHeight="1" x14ac:dyDescent="0.2">
      <c r="A603" s="54"/>
      <c r="B603" s="54"/>
      <c r="C603" s="48"/>
      <c r="D603" s="48"/>
      <c r="E603" s="48"/>
      <c r="F603" s="163"/>
      <c r="G603" s="48"/>
      <c r="H603" s="48"/>
      <c r="I603" s="54"/>
    </row>
    <row r="604" spans="1:9" ht="11.25" customHeight="1" x14ac:dyDescent="0.2">
      <c r="A604" s="54"/>
      <c r="B604" s="54"/>
      <c r="C604" s="48"/>
      <c r="D604" s="48"/>
      <c r="E604" s="48"/>
      <c r="F604" s="163"/>
      <c r="G604" s="48"/>
      <c r="H604" s="48"/>
      <c r="I604" s="54"/>
    </row>
    <row r="605" spans="1:9" ht="11.25" customHeight="1" x14ac:dyDescent="0.2">
      <c r="A605" s="54"/>
      <c r="B605" s="54"/>
      <c r="C605" s="48"/>
      <c r="D605" s="48"/>
      <c r="E605" s="48"/>
      <c r="F605" s="163"/>
      <c r="G605" s="48"/>
      <c r="H605" s="48"/>
      <c r="I605" s="54"/>
    </row>
    <row r="606" spans="1:9" ht="11.25" customHeight="1" x14ac:dyDescent="0.2">
      <c r="A606" s="54"/>
      <c r="B606" s="54"/>
      <c r="C606" s="48"/>
      <c r="D606" s="48"/>
      <c r="E606" s="48"/>
      <c r="F606" s="163"/>
      <c r="G606" s="48"/>
      <c r="H606" s="48"/>
      <c r="I606" s="54"/>
    </row>
    <row r="607" spans="1:9" ht="11.25" customHeight="1" x14ac:dyDescent="0.2">
      <c r="A607" s="54"/>
      <c r="B607" s="54"/>
      <c r="C607" s="48"/>
      <c r="D607" s="48"/>
      <c r="E607" s="48"/>
      <c r="F607" s="163"/>
      <c r="G607" s="48"/>
      <c r="H607" s="48"/>
      <c r="I607" s="54"/>
    </row>
    <row r="608" spans="1:9" ht="11.25" customHeight="1" x14ac:dyDescent="0.2">
      <c r="A608" s="54"/>
      <c r="B608" s="54"/>
      <c r="C608" s="48"/>
      <c r="D608" s="48"/>
      <c r="E608" s="48"/>
      <c r="F608" s="163"/>
      <c r="G608" s="48"/>
      <c r="H608" s="48"/>
      <c r="I608" s="54"/>
    </row>
    <row r="609" spans="1:9" ht="11.25" customHeight="1" x14ac:dyDescent="0.2">
      <c r="A609" s="54"/>
      <c r="B609" s="54"/>
      <c r="C609" s="48"/>
      <c r="D609" s="48"/>
      <c r="E609" s="48"/>
      <c r="F609" s="163"/>
      <c r="G609" s="48"/>
      <c r="H609" s="48"/>
      <c r="I609" s="54"/>
    </row>
    <row r="610" spans="1:9" ht="11.25" customHeight="1" x14ac:dyDescent="0.2">
      <c r="A610" s="54"/>
      <c r="B610" s="54"/>
      <c r="C610" s="48"/>
      <c r="D610" s="48"/>
      <c r="E610" s="48"/>
      <c r="F610" s="163"/>
      <c r="G610" s="48"/>
      <c r="H610" s="48"/>
      <c r="I610" s="54"/>
    </row>
    <row r="611" spans="1:9" ht="11.25" customHeight="1" x14ac:dyDescent="0.2">
      <c r="A611" s="54"/>
      <c r="B611" s="54"/>
      <c r="C611" s="48"/>
      <c r="D611" s="48"/>
      <c r="E611" s="48"/>
      <c r="F611" s="163"/>
      <c r="G611" s="48"/>
      <c r="H611" s="48"/>
      <c r="I611" s="54"/>
    </row>
    <row r="612" spans="1:9" ht="11.25" customHeight="1" x14ac:dyDescent="0.2">
      <c r="A612" s="54"/>
      <c r="B612" s="54"/>
      <c r="C612" s="48"/>
      <c r="D612" s="48"/>
      <c r="E612" s="48"/>
      <c r="F612" s="163"/>
      <c r="G612" s="48"/>
      <c r="H612" s="48"/>
      <c r="I612" s="54"/>
    </row>
    <row r="613" spans="1:9" ht="11.25" customHeight="1" x14ac:dyDescent="0.2">
      <c r="A613" s="54"/>
      <c r="B613" s="54"/>
      <c r="C613" s="48"/>
      <c r="D613" s="48"/>
      <c r="E613" s="48"/>
      <c r="F613" s="163"/>
      <c r="G613" s="48"/>
      <c r="H613" s="48"/>
      <c r="I613" s="54"/>
    </row>
    <row r="614" spans="1:9" ht="11.25" customHeight="1" x14ac:dyDescent="0.2">
      <c r="A614" s="54"/>
      <c r="B614" s="54"/>
      <c r="C614" s="48"/>
      <c r="D614" s="48"/>
      <c r="E614" s="48"/>
      <c r="F614" s="163"/>
      <c r="G614" s="48"/>
      <c r="H614" s="48"/>
      <c r="I614" s="54"/>
    </row>
    <row r="615" spans="1:9" ht="11.25" customHeight="1" x14ac:dyDescent="0.2">
      <c r="A615" s="54"/>
      <c r="B615" s="54"/>
      <c r="C615" s="48"/>
      <c r="D615" s="48"/>
      <c r="E615" s="48"/>
      <c r="F615" s="163"/>
      <c r="G615" s="48"/>
      <c r="H615" s="48"/>
      <c r="I615" s="54"/>
    </row>
    <row r="616" spans="1:9" ht="11.25" customHeight="1" x14ac:dyDescent="0.2">
      <c r="A616" s="54"/>
      <c r="B616" s="54"/>
      <c r="C616" s="48"/>
      <c r="D616" s="48"/>
      <c r="E616" s="48"/>
      <c r="F616" s="163"/>
      <c r="G616" s="48"/>
      <c r="H616" s="48"/>
      <c r="I616" s="54"/>
    </row>
    <row r="617" spans="1:9" ht="11.25" customHeight="1" x14ac:dyDescent="0.2">
      <c r="A617" s="54"/>
      <c r="B617" s="54"/>
      <c r="C617" s="48"/>
      <c r="D617" s="48"/>
      <c r="E617" s="48"/>
      <c r="F617" s="163"/>
      <c r="G617" s="48"/>
      <c r="H617" s="48"/>
      <c r="I617" s="54"/>
    </row>
    <row r="618" spans="1:9" ht="11.25" customHeight="1" x14ac:dyDescent="0.2">
      <c r="A618" s="54"/>
      <c r="B618" s="54"/>
      <c r="C618" s="48"/>
      <c r="D618" s="48"/>
      <c r="E618" s="48"/>
      <c r="F618" s="163"/>
      <c r="G618" s="48"/>
      <c r="H618" s="48"/>
      <c r="I618" s="54"/>
    </row>
    <row r="619" spans="1:9" ht="11.25" customHeight="1" x14ac:dyDescent="0.2">
      <c r="A619" s="54"/>
      <c r="B619" s="54"/>
      <c r="C619" s="48"/>
      <c r="D619" s="48"/>
      <c r="E619" s="48"/>
      <c r="F619" s="163"/>
      <c r="G619" s="48"/>
      <c r="H619" s="48"/>
      <c r="I619" s="54"/>
    </row>
    <row r="620" spans="1:9" ht="11.25" customHeight="1" x14ac:dyDescent="0.2">
      <c r="A620" s="54"/>
      <c r="B620" s="54"/>
      <c r="C620" s="48"/>
      <c r="D620" s="48"/>
      <c r="E620" s="48"/>
      <c r="F620" s="163"/>
      <c r="G620" s="48"/>
      <c r="H620" s="48"/>
      <c r="I620" s="54"/>
    </row>
    <row r="621" spans="1:9" ht="11.25" customHeight="1" x14ac:dyDescent="0.2">
      <c r="A621" s="54"/>
      <c r="B621" s="54"/>
      <c r="C621" s="48"/>
      <c r="D621" s="48"/>
      <c r="E621" s="48"/>
      <c r="F621" s="163"/>
      <c r="G621" s="48"/>
      <c r="H621" s="48"/>
      <c r="I621" s="54"/>
    </row>
    <row r="622" spans="1:9" ht="11.25" customHeight="1" x14ac:dyDescent="0.2">
      <c r="A622" s="54"/>
      <c r="B622" s="54"/>
      <c r="C622" s="48"/>
      <c r="D622" s="48"/>
      <c r="E622" s="48"/>
      <c r="F622" s="163"/>
      <c r="G622" s="48"/>
      <c r="H622" s="48"/>
      <c r="I622" s="54"/>
    </row>
    <row r="623" spans="1:9" ht="11.25" customHeight="1" x14ac:dyDescent="0.2">
      <c r="A623" s="54"/>
      <c r="B623" s="54"/>
      <c r="C623" s="48"/>
      <c r="D623" s="48"/>
      <c r="E623" s="48"/>
      <c r="F623" s="163"/>
      <c r="G623" s="48"/>
      <c r="H623" s="48"/>
      <c r="I623" s="54"/>
    </row>
    <row r="624" spans="1:9" ht="11.25" customHeight="1" x14ac:dyDescent="0.2">
      <c r="A624" s="54"/>
      <c r="B624" s="54"/>
      <c r="C624" s="48"/>
      <c r="D624" s="48"/>
      <c r="E624" s="48"/>
      <c r="F624" s="163"/>
      <c r="G624" s="48"/>
      <c r="H624" s="48"/>
      <c r="I624" s="54"/>
    </row>
    <row r="625" spans="1:9" ht="11.25" customHeight="1" x14ac:dyDescent="0.2">
      <c r="A625" s="54"/>
      <c r="B625" s="54"/>
      <c r="C625" s="48"/>
      <c r="D625" s="48"/>
      <c r="E625" s="48"/>
      <c r="F625" s="163"/>
      <c r="G625" s="48"/>
      <c r="H625" s="48"/>
      <c r="I625" s="54"/>
    </row>
    <row r="626" spans="1:9" ht="11.25" customHeight="1" x14ac:dyDescent="0.2">
      <c r="A626" s="54"/>
      <c r="B626" s="54"/>
      <c r="C626" s="48"/>
      <c r="D626" s="48"/>
      <c r="E626" s="48"/>
      <c r="F626" s="163"/>
      <c r="G626" s="48"/>
      <c r="H626" s="48"/>
      <c r="I626" s="54"/>
    </row>
    <row r="627" spans="1:9" ht="11.25" customHeight="1" x14ac:dyDescent="0.2">
      <c r="A627" s="54"/>
      <c r="B627" s="54"/>
      <c r="C627" s="48"/>
      <c r="D627" s="48"/>
      <c r="E627" s="48"/>
      <c r="F627" s="163"/>
      <c r="G627" s="48"/>
      <c r="H627" s="48"/>
      <c r="I627" s="54"/>
    </row>
    <row r="628" spans="1:9" ht="11.25" customHeight="1" x14ac:dyDescent="0.2">
      <c r="A628" s="54"/>
      <c r="B628" s="54"/>
      <c r="C628" s="48"/>
      <c r="D628" s="48"/>
      <c r="E628" s="48"/>
      <c r="F628" s="163"/>
      <c r="G628" s="48"/>
      <c r="H628" s="48"/>
      <c r="I628" s="54"/>
    </row>
    <row r="629" spans="1:9" ht="11.25" customHeight="1" x14ac:dyDescent="0.2">
      <c r="A629" s="54"/>
      <c r="B629" s="54"/>
      <c r="C629" s="48"/>
      <c r="D629" s="48"/>
      <c r="E629" s="48"/>
      <c r="F629" s="163"/>
      <c r="G629" s="48"/>
      <c r="H629" s="48"/>
      <c r="I629" s="54"/>
    </row>
    <row r="630" spans="1:9" ht="11.25" customHeight="1" x14ac:dyDescent="0.2">
      <c r="A630" s="54"/>
      <c r="B630" s="54"/>
      <c r="C630" s="48"/>
      <c r="D630" s="48"/>
      <c r="E630" s="48"/>
      <c r="F630" s="163"/>
      <c r="G630" s="48"/>
      <c r="H630" s="48"/>
      <c r="I630" s="54"/>
    </row>
    <row r="631" spans="1:9" ht="11.25" customHeight="1" x14ac:dyDescent="0.2">
      <c r="A631" s="54"/>
      <c r="B631" s="54"/>
      <c r="C631" s="48"/>
      <c r="D631" s="48"/>
      <c r="E631" s="48"/>
      <c r="F631" s="163"/>
      <c r="G631" s="48"/>
      <c r="H631" s="48"/>
      <c r="I631" s="54"/>
    </row>
    <row r="632" spans="1:9" ht="11.25" customHeight="1" x14ac:dyDescent="0.2">
      <c r="A632" s="54"/>
      <c r="B632" s="54"/>
      <c r="C632" s="48"/>
      <c r="D632" s="48"/>
      <c r="E632" s="48"/>
      <c r="F632" s="163"/>
      <c r="G632" s="48"/>
      <c r="H632" s="48"/>
      <c r="I632" s="54"/>
    </row>
    <row r="633" spans="1:9" ht="11.25" customHeight="1" x14ac:dyDescent="0.2">
      <c r="A633" s="54"/>
      <c r="B633" s="54"/>
      <c r="C633" s="48"/>
      <c r="D633" s="48"/>
      <c r="E633" s="48"/>
      <c r="F633" s="163"/>
      <c r="G633" s="48"/>
      <c r="H633" s="48"/>
      <c r="I633" s="54"/>
    </row>
    <row r="634" spans="1:9" ht="11.25" customHeight="1" x14ac:dyDescent="0.2">
      <c r="A634" s="54"/>
      <c r="B634" s="54"/>
      <c r="C634" s="48"/>
      <c r="D634" s="48"/>
      <c r="E634" s="48"/>
      <c r="F634" s="163"/>
      <c r="G634" s="48"/>
      <c r="H634" s="48"/>
      <c r="I634" s="54"/>
    </row>
    <row r="635" spans="1:9" ht="11.25" customHeight="1" x14ac:dyDescent="0.2">
      <c r="A635" s="54"/>
      <c r="B635" s="54"/>
      <c r="C635" s="48"/>
      <c r="D635" s="48"/>
      <c r="E635" s="48"/>
      <c r="F635" s="163"/>
      <c r="G635" s="48"/>
      <c r="H635" s="48"/>
      <c r="I635" s="54"/>
    </row>
    <row r="636" spans="1:9" ht="11.25" customHeight="1" x14ac:dyDescent="0.2">
      <c r="A636" s="54"/>
      <c r="B636" s="54"/>
      <c r="C636" s="48"/>
      <c r="D636" s="48"/>
      <c r="E636" s="48"/>
      <c r="F636" s="163"/>
      <c r="G636" s="48"/>
      <c r="H636" s="48"/>
      <c r="I636" s="54"/>
    </row>
    <row r="637" spans="1:9" ht="11.25" customHeight="1" x14ac:dyDescent="0.2">
      <c r="A637" s="54"/>
      <c r="B637" s="54"/>
      <c r="C637" s="48"/>
      <c r="D637" s="48"/>
      <c r="E637" s="48"/>
      <c r="F637" s="163"/>
      <c r="G637" s="48"/>
      <c r="H637" s="48"/>
      <c r="I637" s="54"/>
    </row>
    <row r="638" spans="1:9" ht="11.25" customHeight="1" x14ac:dyDescent="0.2">
      <c r="A638" s="54"/>
      <c r="B638" s="54"/>
      <c r="C638" s="48"/>
      <c r="D638" s="48"/>
      <c r="E638" s="48"/>
      <c r="F638" s="163"/>
      <c r="G638" s="48"/>
      <c r="H638" s="48"/>
      <c r="I638" s="54"/>
    </row>
    <row r="639" spans="1:9" ht="11.25" customHeight="1" x14ac:dyDescent="0.2">
      <c r="A639" s="54"/>
      <c r="B639" s="54"/>
      <c r="C639" s="48"/>
      <c r="D639" s="48"/>
      <c r="E639" s="48"/>
      <c r="F639" s="163"/>
      <c r="G639" s="48"/>
      <c r="H639" s="48"/>
      <c r="I639" s="54"/>
    </row>
    <row r="640" spans="1:9" ht="11.25" customHeight="1" x14ac:dyDescent="0.2">
      <c r="A640" s="54"/>
      <c r="B640" s="54"/>
      <c r="C640" s="48"/>
      <c r="D640" s="48"/>
      <c r="E640" s="48"/>
      <c r="F640" s="163"/>
      <c r="G640" s="48"/>
      <c r="H640" s="48"/>
      <c r="I640" s="54"/>
    </row>
    <row r="641" spans="1:9" ht="11.25" customHeight="1" x14ac:dyDescent="0.2">
      <c r="A641" s="54"/>
      <c r="B641" s="54"/>
      <c r="C641" s="48"/>
      <c r="D641" s="48"/>
      <c r="E641" s="48"/>
      <c r="F641" s="163"/>
      <c r="G641" s="48"/>
      <c r="H641" s="48"/>
      <c r="I641" s="54"/>
    </row>
    <row r="642" spans="1:9" ht="11.25" customHeight="1" x14ac:dyDescent="0.2">
      <c r="A642" s="54"/>
      <c r="B642" s="54"/>
      <c r="C642" s="48"/>
      <c r="D642" s="48"/>
      <c r="E642" s="48"/>
      <c r="F642" s="163"/>
      <c r="G642" s="48"/>
      <c r="H642" s="48"/>
      <c r="I642" s="54"/>
    </row>
    <row r="643" spans="1:9" ht="11.25" customHeight="1" x14ac:dyDescent="0.2">
      <c r="A643" s="54"/>
      <c r="B643" s="54"/>
      <c r="C643" s="48"/>
      <c r="D643" s="48"/>
      <c r="E643" s="48"/>
      <c r="F643" s="163"/>
      <c r="G643" s="48"/>
      <c r="H643" s="48"/>
      <c r="I643" s="54"/>
    </row>
    <row r="644" spans="1:9" ht="11.25" customHeight="1" x14ac:dyDescent="0.2">
      <c r="A644" s="54"/>
      <c r="B644" s="54"/>
      <c r="C644" s="48"/>
      <c r="D644" s="48"/>
      <c r="E644" s="48"/>
      <c r="F644" s="163"/>
      <c r="G644" s="48"/>
      <c r="H644" s="48"/>
      <c r="I644" s="54"/>
    </row>
    <row r="645" spans="1:9" ht="11.25" customHeight="1" x14ac:dyDescent="0.2">
      <c r="A645" s="54"/>
      <c r="B645" s="54"/>
      <c r="C645" s="48"/>
      <c r="D645" s="48"/>
      <c r="E645" s="48"/>
      <c r="F645" s="163"/>
      <c r="G645" s="48"/>
      <c r="H645" s="48"/>
      <c r="I645" s="54"/>
    </row>
    <row r="646" spans="1:9" ht="11.25" customHeight="1" x14ac:dyDescent="0.2">
      <c r="A646" s="54"/>
      <c r="B646" s="54"/>
      <c r="C646" s="48"/>
      <c r="D646" s="48"/>
      <c r="E646" s="48"/>
      <c r="F646" s="163"/>
      <c r="G646" s="48"/>
      <c r="H646" s="48"/>
      <c r="I646" s="54"/>
    </row>
    <row r="647" spans="1:9" ht="11.25" customHeight="1" x14ac:dyDescent="0.2">
      <c r="A647" s="54"/>
      <c r="B647" s="54"/>
      <c r="C647" s="48"/>
      <c r="D647" s="48"/>
      <c r="E647" s="48"/>
      <c r="F647" s="163"/>
      <c r="G647" s="48"/>
      <c r="H647" s="48"/>
      <c r="I647" s="54"/>
    </row>
    <row r="648" spans="1:9" ht="11.25" customHeight="1" x14ac:dyDescent="0.2">
      <c r="A648" s="54"/>
      <c r="B648" s="54"/>
      <c r="C648" s="48"/>
      <c r="D648" s="48"/>
      <c r="E648" s="48"/>
      <c r="F648" s="163"/>
      <c r="G648" s="48"/>
      <c r="H648" s="48"/>
      <c r="I648" s="54"/>
    </row>
    <row r="649" spans="1:9" ht="11.25" customHeight="1" x14ac:dyDescent="0.2">
      <c r="A649" s="54"/>
      <c r="B649" s="54"/>
      <c r="C649" s="48"/>
      <c r="D649" s="48"/>
      <c r="E649" s="48"/>
      <c r="F649" s="163"/>
      <c r="G649" s="48"/>
      <c r="H649" s="48"/>
      <c r="I649" s="54"/>
    </row>
    <row r="650" spans="1:9" ht="11.25" customHeight="1" x14ac:dyDescent="0.2">
      <c r="A650" s="54"/>
      <c r="B650" s="54"/>
      <c r="C650" s="48"/>
      <c r="D650" s="48"/>
      <c r="E650" s="48"/>
      <c r="F650" s="163"/>
      <c r="G650" s="48"/>
      <c r="H650" s="48"/>
      <c r="I650" s="54"/>
    </row>
    <row r="651" spans="1:9" ht="11.25" customHeight="1" x14ac:dyDescent="0.2">
      <c r="A651" s="54"/>
      <c r="B651" s="54"/>
      <c r="C651" s="48"/>
      <c r="D651" s="48"/>
      <c r="E651" s="48"/>
      <c r="F651" s="163"/>
      <c r="G651" s="48"/>
      <c r="H651" s="48"/>
      <c r="I651" s="54"/>
    </row>
    <row r="652" spans="1:9" ht="11.25" customHeight="1" x14ac:dyDescent="0.2">
      <c r="A652" s="54"/>
      <c r="B652" s="54"/>
      <c r="C652" s="48"/>
      <c r="D652" s="48"/>
      <c r="E652" s="48"/>
      <c r="F652" s="163"/>
      <c r="G652" s="48"/>
      <c r="H652" s="48"/>
      <c r="I652" s="54"/>
    </row>
    <row r="653" spans="1:9" ht="11.25" customHeight="1" x14ac:dyDescent="0.2">
      <c r="A653" s="54"/>
      <c r="B653" s="54"/>
      <c r="C653" s="48"/>
      <c r="D653" s="48"/>
      <c r="E653" s="48"/>
      <c r="F653" s="163"/>
      <c r="G653" s="48"/>
      <c r="H653" s="48"/>
      <c r="I653" s="54"/>
    </row>
    <row r="654" spans="1:9" ht="11.25" customHeight="1" x14ac:dyDescent="0.2">
      <c r="A654" s="54"/>
      <c r="B654" s="54"/>
      <c r="C654" s="48"/>
      <c r="D654" s="48"/>
      <c r="E654" s="48"/>
      <c r="F654" s="163"/>
      <c r="G654" s="48"/>
      <c r="H654" s="48"/>
      <c r="I654" s="54"/>
    </row>
    <row r="655" spans="1:9" ht="11.25" customHeight="1" x14ac:dyDescent="0.2">
      <c r="A655" s="54"/>
      <c r="B655" s="54"/>
      <c r="C655" s="48"/>
      <c r="D655" s="48"/>
      <c r="E655" s="48"/>
      <c r="F655" s="163"/>
      <c r="G655" s="48"/>
      <c r="H655" s="48"/>
      <c r="I655" s="54"/>
    </row>
    <row r="656" spans="1:9" ht="11.25" customHeight="1" x14ac:dyDescent="0.2">
      <c r="A656" s="54"/>
      <c r="B656" s="54"/>
      <c r="C656" s="48"/>
      <c r="D656" s="48"/>
      <c r="E656" s="48"/>
      <c r="F656" s="163"/>
      <c r="G656" s="48"/>
      <c r="H656" s="48"/>
      <c r="I656" s="54"/>
    </row>
    <row r="657" spans="1:9" ht="11.25" customHeight="1" x14ac:dyDescent="0.2">
      <c r="A657" s="54"/>
      <c r="B657" s="54"/>
      <c r="C657" s="48"/>
      <c r="D657" s="48"/>
      <c r="E657" s="48"/>
      <c r="F657" s="163"/>
      <c r="G657" s="48"/>
      <c r="H657" s="48"/>
      <c r="I657" s="54"/>
    </row>
    <row r="658" spans="1:9" ht="11.25" customHeight="1" x14ac:dyDescent="0.2">
      <c r="A658" s="54"/>
      <c r="B658" s="54"/>
      <c r="C658" s="48"/>
      <c r="D658" s="48"/>
      <c r="E658" s="48"/>
      <c r="F658" s="163"/>
      <c r="G658" s="48"/>
      <c r="H658" s="48"/>
      <c r="I658" s="54"/>
    </row>
    <row r="659" spans="1:9" ht="11.25" customHeight="1" x14ac:dyDescent="0.2">
      <c r="A659" s="54"/>
      <c r="B659" s="54"/>
      <c r="C659" s="48"/>
      <c r="D659" s="48"/>
      <c r="E659" s="48"/>
      <c r="F659" s="163"/>
      <c r="G659" s="48"/>
      <c r="H659" s="48"/>
      <c r="I659" s="54"/>
    </row>
    <row r="660" spans="1:9" ht="11.25" customHeight="1" x14ac:dyDescent="0.2">
      <c r="A660" s="54"/>
      <c r="B660" s="54"/>
      <c r="C660" s="48"/>
      <c r="D660" s="48"/>
      <c r="E660" s="48"/>
      <c r="F660" s="163"/>
      <c r="G660" s="48"/>
      <c r="H660" s="48"/>
      <c r="I660" s="54"/>
    </row>
    <row r="661" spans="1:9" ht="11.25" customHeight="1" x14ac:dyDescent="0.2">
      <c r="A661" s="54"/>
      <c r="B661" s="54"/>
      <c r="C661" s="48"/>
      <c r="D661" s="48"/>
      <c r="E661" s="48"/>
      <c r="F661" s="163"/>
      <c r="G661" s="48"/>
      <c r="H661" s="48"/>
      <c r="I661" s="54"/>
    </row>
    <row r="662" spans="1:9" ht="11.25" customHeight="1" x14ac:dyDescent="0.2">
      <c r="A662" s="54"/>
      <c r="B662" s="54"/>
      <c r="C662" s="48"/>
      <c r="D662" s="48"/>
      <c r="E662" s="48"/>
      <c r="F662" s="163"/>
      <c r="G662" s="48"/>
      <c r="H662" s="48"/>
      <c r="I662" s="54"/>
    </row>
    <row r="663" spans="1:9" ht="11.25" customHeight="1" x14ac:dyDescent="0.2">
      <c r="A663" s="54"/>
      <c r="B663" s="54"/>
      <c r="C663" s="48"/>
      <c r="D663" s="48"/>
      <c r="E663" s="48"/>
      <c r="F663" s="163"/>
      <c r="G663" s="48"/>
      <c r="H663" s="48"/>
      <c r="I663" s="54"/>
    </row>
    <row r="664" spans="1:9" ht="11.25" customHeight="1" x14ac:dyDescent="0.2">
      <c r="A664" s="54"/>
      <c r="B664" s="54"/>
      <c r="C664" s="48"/>
      <c r="D664" s="48"/>
      <c r="E664" s="48"/>
      <c r="F664" s="163"/>
      <c r="G664" s="48"/>
      <c r="H664" s="48"/>
      <c r="I664" s="54"/>
    </row>
    <row r="665" spans="1:9" ht="11.25" customHeight="1" x14ac:dyDescent="0.2">
      <c r="A665" s="54"/>
      <c r="B665" s="54"/>
      <c r="C665" s="48"/>
      <c r="D665" s="48"/>
      <c r="E665" s="48"/>
      <c r="F665" s="163"/>
      <c r="G665" s="48"/>
      <c r="H665" s="48"/>
      <c r="I665" s="54"/>
    </row>
    <row r="666" spans="1:9" ht="11.25" customHeight="1" x14ac:dyDescent="0.2">
      <c r="A666" s="54"/>
      <c r="B666" s="54"/>
      <c r="C666" s="48"/>
      <c r="D666" s="48"/>
      <c r="E666" s="48"/>
      <c r="F666" s="163"/>
      <c r="G666" s="48"/>
      <c r="H666" s="48"/>
      <c r="I666" s="54"/>
    </row>
    <row r="667" spans="1:9" ht="11.25" customHeight="1" x14ac:dyDescent="0.2">
      <c r="A667" s="54"/>
      <c r="B667" s="54"/>
      <c r="C667" s="48"/>
      <c r="D667" s="48"/>
      <c r="E667" s="48"/>
      <c r="F667" s="163"/>
      <c r="G667" s="48"/>
      <c r="H667" s="48"/>
      <c r="I667" s="54"/>
    </row>
    <row r="668" spans="1:9" ht="11.25" customHeight="1" x14ac:dyDescent="0.2">
      <c r="A668" s="54"/>
      <c r="B668" s="54"/>
      <c r="C668" s="48"/>
      <c r="D668" s="48"/>
      <c r="E668" s="48"/>
      <c r="F668" s="163"/>
      <c r="G668" s="48"/>
      <c r="H668" s="48"/>
      <c r="I668" s="54"/>
    </row>
    <row r="669" spans="1:9" ht="11.25" customHeight="1" x14ac:dyDescent="0.2">
      <c r="A669" s="54"/>
      <c r="B669" s="54"/>
      <c r="C669" s="48"/>
      <c r="D669" s="48"/>
      <c r="E669" s="48"/>
      <c r="F669" s="163"/>
      <c r="G669" s="48"/>
      <c r="H669" s="48"/>
      <c r="I669" s="54"/>
    </row>
    <row r="670" spans="1:9" ht="11.25" customHeight="1" x14ac:dyDescent="0.2">
      <c r="A670" s="54"/>
      <c r="B670" s="54"/>
      <c r="C670" s="48"/>
      <c r="D670" s="48"/>
      <c r="E670" s="48"/>
      <c r="F670" s="163"/>
      <c r="G670" s="48"/>
      <c r="H670" s="48"/>
      <c r="I670" s="54"/>
    </row>
    <row r="671" spans="1:9" ht="11.25" customHeight="1" x14ac:dyDescent="0.2">
      <c r="A671" s="54"/>
      <c r="B671" s="54"/>
      <c r="C671" s="48"/>
      <c r="D671" s="48"/>
      <c r="E671" s="48"/>
      <c r="F671" s="163"/>
      <c r="G671" s="48"/>
      <c r="H671" s="48"/>
      <c r="I671" s="54"/>
    </row>
    <row r="672" spans="1:9" ht="11.25" customHeight="1" x14ac:dyDescent="0.2">
      <c r="A672" s="54"/>
      <c r="B672" s="54"/>
      <c r="C672" s="48"/>
      <c r="D672" s="48"/>
      <c r="E672" s="48"/>
      <c r="F672" s="163"/>
      <c r="G672" s="48"/>
      <c r="H672" s="48"/>
      <c r="I672" s="54"/>
    </row>
    <row r="673" spans="1:9" ht="11.25" customHeight="1" x14ac:dyDescent="0.2">
      <c r="A673" s="54"/>
      <c r="B673" s="54"/>
      <c r="C673" s="48"/>
      <c r="D673" s="48"/>
      <c r="E673" s="48"/>
      <c r="F673" s="163"/>
      <c r="G673" s="48"/>
      <c r="H673" s="48"/>
      <c r="I673" s="54"/>
    </row>
    <row r="674" spans="1:9" ht="11.25" customHeight="1" x14ac:dyDescent="0.2">
      <c r="A674" s="54"/>
      <c r="B674" s="54"/>
      <c r="C674" s="48"/>
      <c r="D674" s="48"/>
      <c r="E674" s="48"/>
      <c r="F674" s="163"/>
      <c r="G674" s="48"/>
      <c r="H674" s="48"/>
      <c r="I674" s="54"/>
    </row>
    <row r="675" spans="1:9" ht="11.25" customHeight="1" x14ac:dyDescent="0.2">
      <c r="A675" s="54"/>
      <c r="B675" s="54"/>
      <c r="C675" s="48"/>
      <c r="D675" s="48"/>
      <c r="E675" s="48"/>
      <c r="F675" s="163"/>
      <c r="G675" s="48"/>
      <c r="H675" s="48"/>
      <c r="I675" s="54"/>
    </row>
    <row r="676" spans="1:9" ht="11.25" customHeight="1" x14ac:dyDescent="0.2">
      <c r="A676" s="54"/>
      <c r="B676" s="54"/>
      <c r="C676" s="48"/>
      <c r="D676" s="48"/>
      <c r="E676" s="48"/>
      <c r="F676" s="163"/>
      <c r="G676" s="48"/>
      <c r="H676" s="48"/>
      <c r="I676" s="54"/>
    </row>
    <row r="677" spans="1:9" ht="11.25" customHeight="1" x14ac:dyDescent="0.2">
      <c r="A677" s="54"/>
      <c r="B677" s="54"/>
      <c r="C677" s="48"/>
      <c r="D677" s="48"/>
      <c r="E677" s="48"/>
      <c r="F677" s="163"/>
      <c r="G677" s="48"/>
      <c r="H677" s="48"/>
      <c r="I677" s="54"/>
    </row>
    <row r="678" spans="1:9" ht="11.25" customHeight="1" x14ac:dyDescent="0.2">
      <c r="A678" s="54"/>
      <c r="B678" s="54"/>
      <c r="C678" s="48"/>
      <c r="D678" s="48"/>
      <c r="E678" s="48"/>
      <c r="F678" s="163"/>
      <c r="G678" s="48"/>
      <c r="H678" s="48"/>
      <c r="I678" s="54"/>
    </row>
    <row r="679" spans="1:9" ht="11.25" customHeight="1" x14ac:dyDescent="0.2">
      <c r="A679" s="54"/>
      <c r="B679" s="54"/>
      <c r="C679" s="48"/>
      <c r="D679" s="48"/>
      <c r="E679" s="48"/>
      <c r="F679" s="163"/>
      <c r="G679" s="48"/>
      <c r="H679" s="48"/>
      <c r="I679" s="54"/>
    </row>
    <row r="680" spans="1:9" ht="11.25" customHeight="1" x14ac:dyDescent="0.2">
      <c r="A680" s="54"/>
      <c r="B680" s="54"/>
      <c r="C680" s="48"/>
      <c r="D680" s="48"/>
      <c r="E680" s="48"/>
      <c r="F680" s="163"/>
      <c r="G680" s="48"/>
      <c r="H680" s="48"/>
      <c r="I680" s="54"/>
    </row>
    <row r="681" spans="1:9" ht="11.25" customHeight="1" x14ac:dyDescent="0.2">
      <c r="A681" s="54"/>
      <c r="B681" s="54"/>
      <c r="C681" s="48"/>
      <c r="D681" s="48"/>
      <c r="E681" s="48"/>
      <c r="F681" s="163"/>
      <c r="G681" s="48"/>
      <c r="H681" s="48"/>
      <c r="I681" s="54"/>
    </row>
    <row r="682" spans="1:9" ht="11.25" customHeight="1" x14ac:dyDescent="0.2">
      <c r="A682" s="54"/>
      <c r="B682" s="54"/>
      <c r="C682" s="48"/>
      <c r="D682" s="48"/>
      <c r="E682" s="48"/>
      <c r="F682" s="163"/>
      <c r="G682" s="48"/>
      <c r="H682" s="48"/>
      <c r="I682" s="54"/>
    </row>
    <row r="683" spans="1:9" ht="11.25" customHeight="1" x14ac:dyDescent="0.2">
      <c r="A683" s="54"/>
      <c r="B683" s="54"/>
      <c r="C683" s="48"/>
      <c r="D683" s="48"/>
      <c r="E683" s="48"/>
      <c r="F683" s="163"/>
      <c r="G683" s="48"/>
      <c r="H683" s="48"/>
      <c r="I683" s="54"/>
    </row>
    <row r="684" spans="1:9" ht="11.25" customHeight="1" x14ac:dyDescent="0.2">
      <c r="A684" s="54"/>
      <c r="B684" s="54"/>
      <c r="C684" s="48"/>
      <c r="D684" s="48"/>
      <c r="E684" s="48"/>
      <c r="F684" s="163"/>
      <c r="G684" s="48"/>
      <c r="H684" s="48"/>
      <c r="I684" s="54"/>
    </row>
    <row r="685" spans="1:9" ht="11.25" customHeight="1" x14ac:dyDescent="0.2">
      <c r="A685" s="54"/>
      <c r="B685" s="54"/>
      <c r="C685" s="48"/>
      <c r="D685" s="48"/>
      <c r="E685" s="48"/>
      <c r="F685" s="163"/>
      <c r="G685" s="48"/>
      <c r="H685" s="48"/>
      <c r="I685" s="54"/>
    </row>
    <row r="686" spans="1:9" ht="11.25" customHeight="1" x14ac:dyDescent="0.2">
      <c r="A686" s="54"/>
      <c r="B686" s="54"/>
      <c r="C686" s="48"/>
      <c r="D686" s="48"/>
      <c r="E686" s="48"/>
      <c r="F686" s="163"/>
      <c r="G686" s="48"/>
      <c r="H686" s="48"/>
      <c r="I686" s="54"/>
    </row>
    <row r="687" spans="1:9" ht="11.25" customHeight="1" x14ac:dyDescent="0.2">
      <c r="A687" s="54"/>
      <c r="B687" s="54"/>
      <c r="C687" s="48"/>
      <c r="D687" s="48"/>
      <c r="E687" s="48"/>
      <c r="F687" s="163"/>
      <c r="G687" s="48"/>
      <c r="H687" s="48"/>
      <c r="I687" s="54"/>
    </row>
    <row r="688" spans="1:9" ht="11.25" customHeight="1" x14ac:dyDescent="0.2">
      <c r="A688" s="54"/>
      <c r="B688" s="54"/>
      <c r="C688" s="48"/>
      <c r="D688" s="48"/>
      <c r="E688" s="48"/>
      <c r="F688" s="163"/>
      <c r="G688" s="48"/>
      <c r="H688" s="48"/>
      <c r="I688" s="54"/>
    </row>
    <row r="689" spans="1:9" ht="11.25" customHeight="1" x14ac:dyDescent="0.2">
      <c r="A689" s="54"/>
      <c r="B689" s="54"/>
      <c r="C689" s="48"/>
      <c r="D689" s="48"/>
      <c r="E689" s="48"/>
      <c r="F689" s="163"/>
      <c r="G689" s="48"/>
      <c r="H689" s="48"/>
      <c r="I689" s="54"/>
    </row>
    <row r="690" spans="1:9" ht="11.25" customHeight="1" x14ac:dyDescent="0.2">
      <c r="A690" s="54"/>
      <c r="B690" s="54"/>
      <c r="C690" s="48"/>
      <c r="D690" s="48"/>
      <c r="E690" s="48"/>
      <c r="F690" s="163"/>
      <c r="G690" s="48"/>
      <c r="H690" s="48"/>
      <c r="I690" s="54"/>
    </row>
    <row r="691" spans="1:9" ht="11.25" customHeight="1" x14ac:dyDescent="0.2">
      <c r="A691" s="54"/>
      <c r="B691" s="54"/>
      <c r="C691" s="48"/>
      <c r="D691" s="48"/>
      <c r="E691" s="48"/>
      <c r="F691" s="163"/>
      <c r="G691" s="48"/>
      <c r="H691" s="48"/>
      <c r="I691" s="54"/>
    </row>
    <row r="692" spans="1:9" ht="11.25" customHeight="1" x14ac:dyDescent="0.2">
      <c r="A692" s="54"/>
      <c r="B692" s="54"/>
      <c r="C692" s="48"/>
      <c r="D692" s="48"/>
      <c r="E692" s="48"/>
      <c r="F692" s="163"/>
      <c r="G692" s="48"/>
      <c r="H692" s="48"/>
      <c r="I692" s="54"/>
    </row>
    <row r="693" spans="1:9" ht="11.25" customHeight="1" x14ac:dyDescent="0.2">
      <c r="A693" s="54"/>
      <c r="B693" s="54"/>
      <c r="C693" s="48"/>
      <c r="D693" s="48"/>
      <c r="E693" s="48"/>
      <c r="F693" s="163"/>
      <c r="G693" s="48"/>
      <c r="H693" s="48"/>
      <c r="I693" s="54"/>
    </row>
    <row r="694" spans="1:9" ht="11.25" customHeight="1" x14ac:dyDescent="0.2">
      <c r="A694" s="54"/>
      <c r="B694" s="54"/>
      <c r="C694" s="48"/>
      <c r="D694" s="48"/>
      <c r="E694" s="48"/>
      <c r="F694" s="163"/>
      <c r="G694" s="48"/>
      <c r="H694" s="48"/>
      <c r="I694" s="54"/>
    </row>
    <row r="695" spans="1:9" ht="11.25" customHeight="1" x14ac:dyDescent="0.2">
      <c r="A695" s="54"/>
      <c r="B695" s="54"/>
      <c r="C695" s="48"/>
      <c r="D695" s="48"/>
      <c r="E695" s="48"/>
      <c r="F695" s="163"/>
      <c r="G695" s="48"/>
      <c r="H695" s="48"/>
      <c r="I695" s="54"/>
    </row>
    <row r="696" spans="1:9" ht="11.25" customHeight="1" x14ac:dyDescent="0.2">
      <c r="A696" s="54"/>
      <c r="B696" s="54"/>
      <c r="C696" s="48"/>
      <c r="D696" s="48"/>
      <c r="E696" s="48"/>
      <c r="F696" s="163"/>
      <c r="G696" s="48"/>
      <c r="H696" s="48"/>
      <c r="I696" s="54"/>
    </row>
    <row r="697" spans="1:9" ht="11.25" customHeight="1" x14ac:dyDescent="0.2">
      <c r="A697" s="54"/>
      <c r="B697" s="54"/>
      <c r="C697" s="48"/>
      <c r="D697" s="48"/>
      <c r="E697" s="48"/>
      <c r="F697" s="163"/>
      <c r="G697" s="48"/>
      <c r="H697" s="48"/>
      <c r="I697" s="54"/>
    </row>
    <row r="698" spans="1:9" ht="11.25" customHeight="1" x14ac:dyDescent="0.2">
      <c r="A698" s="54"/>
      <c r="B698" s="54"/>
      <c r="C698" s="48"/>
      <c r="D698" s="48"/>
      <c r="E698" s="48"/>
      <c r="F698" s="163"/>
      <c r="G698" s="48"/>
      <c r="H698" s="48"/>
      <c r="I698" s="54"/>
    </row>
    <row r="699" spans="1:9" ht="11.25" customHeight="1" x14ac:dyDescent="0.2">
      <c r="A699" s="54"/>
      <c r="B699" s="54"/>
      <c r="C699" s="48"/>
      <c r="D699" s="48"/>
      <c r="E699" s="48"/>
      <c r="F699" s="163"/>
      <c r="G699" s="48"/>
      <c r="H699" s="48"/>
      <c r="I699" s="54"/>
    </row>
    <row r="700" spans="1:9" ht="11.25" customHeight="1" x14ac:dyDescent="0.2">
      <c r="A700" s="54"/>
      <c r="B700" s="54"/>
      <c r="C700" s="48"/>
      <c r="D700" s="48"/>
      <c r="E700" s="48"/>
      <c r="F700" s="163"/>
      <c r="G700" s="48"/>
      <c r="H700" s="48"/>
      <c r="I700" s="54"/>
    </row>
    <row r="701" spans="1:9" ht="11.25" customHeight="1" x14ac:dyDescent="0.2">
      <c r="A701" s="54"/>
      <c r="B701" s="54"/>
      <c r="C701" s="48"/>
      <c r="D701" s="48"/>
      <c r="E701" s="48"/>
      <c r="F701" s="163"/>
      <c r="G701" s="48"/>
      <c r="H701" s="48"/>
      <c r="I701" s="54"/>
    </row>
    <row r="702" spans="1:9" ht="11.25" customHeight="1" x14ac:dyDescent="0.2">
      <c r="A702" s="54"/>
      <c r="B702" s="54"/>
      <c r="C702" s="48"/>
      <c r="D702" s="48"/>
      <c r="E702" s="48"/>
      <c r="F702" s="163"/>
      <c r="G702" s="48"/>
      <c r="H702" s="48"/>
      <c r="I702" s="54"/>
    </row>
    <row r="703" spans="1:9" ht="11.25" customHeight="1" x14ac:dyDescent="0.2">
      <c r="A703" s="54"/>
      <c r="B703" s="54"/>
      <c r="C703" s="48"/>
      <c r="D703" s="48"/>
      <c r="E703" s="48"/>
      <c r="F703" s="163"/>
      <c r="G703" s="48"/>
      <c r="H703" s="48"/>
      <c r="I703" s="54"/>
    </row>
    <row r="704" spans="1:9" ht="11.25" customHeight="1" x14ac:dyDescent="0.2">
      <c r="A704" s="54"/>
      <c r="B704" s="54"/>
      <c r="C704" s="48"/>
      <c r="D704" s="48"/>
      <c r="E704" s="48"/>
      <c r="F704" s="163"/>
      <c r="G704" s="48"/>
      <c r="H704" s="48"/>
      <c r="I704" s="54"/>
    </row>
    <row r="705" spans="1:9" ht="11.25" customHeight="1" x14ac:dyDescent="0.2">
      <c r="A705" s="54"/>
      <c r="B705" s="54"/>
      <c r="C705" s="48"/>
      <c r="D705" s="48"/>
      <c r="E705" s="48"/>
      <c r="F705" s="163"/>
      <c r="G705" s="48"/>
      <c r="H705" s="48"/>
      <c r="I705" s="54"/>
    </row>
    <row r="706" spans="1:9" ht="11.25" customHeight="1" x14ac:dyDescent="0.2">
      <c r="A706" s="54"/>
      <c r="B706" s="54"/>
      <c r="C706" s="48"/>
      <c r="D706" s="48"/>
      <c r="E706" s="48"/>
      <c r="F706" s="163"/>
      <c r="G706" s="48"/>
      <c r="H706" s="48"/>
      <c r="I706" s="54"/>
    </row>
    <row r="707" spans="1:9" ht="11.25" customHeight="1" x14ac:dyDescent="0.2">
      <c r="A707" s="54"/>
      <c r="B707" s="54"/>
      <c r="C707" s="48"/>
      <c r="D707" s="48"/>
      <c r="E707" s="48"/>
      <c r="F707" s="163"/>
      <c r="G707" s="48"/>
      <c r="H707" s="48"/>
      <c r="I707" s="54"/>
    </row>
    <row r="708" spans="1:9" ht="11.25" customHeight="1" x14ac:dyDescent="0.2">
      <c r="A708" s="54"/>
      <c r="B708" s="54"/>
      <c r="C708" s="48"/>
      <c r="D708" s="48"/>
      <c r="E708" s="48"/>
      <c r="F708" s="163"/>
      <c r="G708" s="48"/>
      <c r="H708" s="48"/>
      <c r="I708" s="54"/>
    </row>
    <row r="709" spans="1:9" ht="11.25" customHeight="1" x14ac:dyDescent="0.2">
      <c r="A709" s="54"/>
      <c r="B709" s="54"/>
      <c r="C709" s="48"/>
      <c r="D709" s="48"/>
      <c r="E709" s="48"/>
      <c r="F709" s="163"/>
      <c r="G709" s="48"/>
      <c r="H709" s="48"/>
      <c r="I709" s="54"/>
    </row>
    <row r="710" spans="1:9" ht="11.25" customHeight="1" x14ac:dyDescent="0.2">
      <c r="A710" s="54"/>
      <c r="B710" s="54"/>
      <c r="C710" s="48"/>
      <c r="D710" s="48"/>
      <c r="E710" s="48"/>
      <c r="F710" s="163"/>
      <c r="G710" s="48"/>
      <c r="H710" s="48"/>
      <c r="I710" s="54"/>
    </row>
    <row r="711" spans="1:9" ht="11.25" customHeight="1" x14ac:dyDescent="0.2">
      <c r="A711" s="54"/>
      <c r="B711" s="54"/>
      <c r="C711" s="48"/>
      <c r="D711" s="48"/>
      <c r="E711" s="48"/>
      <c r="F711" s="163"/>
      <c r="G711" s="48"/>
      <c r="H711" s="48"/>
      <c r="I711" s="54"/>
    </row>
    <row r="712" spans="1:9" ht="11.25" customHeight="1" x14ac:dyDescent="0.2">
      <c r="A712" s="54"/>
      <c r="B712" s="54"/>
      <c r="C712" s="48"/>
      <c r="D712" s="48"/>
      <c r="E712" s="48"/>
      <c r="F712" s="163"/>
      <c r="G712" s="48"/>
      <c r="H712" s="48"/>
      <c r="I712" s="54"/>
    </row>
    <row r="713" spans="1:9" ht="11.25" customHeight="1" x14ac:dyDescent="0.2">
      <c r="A713" s="54"/>
      <c r="B713" s="54"/>
      <c r="C713" s="48"/>
      <c r="D713" s="48"/>
      <c r="E713" s="48"/>
      <c r="F713" s="163"/>
      <c r="G713" s="48"/>
      <c r="H713" s="48"/>
      <c r="I713" s="54"/>
    </row>
    <row r="714" spans="1:9" ht="11.25" customHeight="1" x14ac:dyDescent="0.2">
      <c r="A714" s="54"/>
      <c r="B714" s="54"/>
      <c r="C714" s="48"/>
      <c r="D714" s="48"/>
      <c r="E714" s="48"/>
      <c r="F714" s="163"/>
      <c r="G714" s="48"/>
      <c r="H714" s="48"/>
      <c r="I714" s="54"/>
    </row>
    <row r="715" spans="1:9" ht="11.25" customHeight="1" x14ac:dyDescent="0.2">
      <c r="A715" s="54"/>
      <c r="B715" s="54"/>
      <c r="C715" s="48"/>
      <c r="D715" s="48"/>
      <c r="E715" s="48"/>
      <c r="F715" s="163"/>
      <c r="G715" s="48"/>
      <c r="H715" s="48"/>
      <c r="I715" s="54"/>
    </row>
    <row r="716" spans="1:9" ht="11.25" customHeight="1" x14ac:dyDescent="0.2">
      <c r="A716" s="54"/>
      <c r="B716" s="54"/>
      <c r="C716" s="48"/>
      <c r="D716" s="48"/>
      <c r="E716" s="48"/>
      <c r="F716" s="163"/>
      <c r="G716" s="48"/>
      <c r="H716" s="48"/>
      <c r="I716" s="54"/>
    </row>
    <row r="717" spans="1:9" ht="11.25" customHeight="1" x14ac:dyDescent="0.2">
      <c r="A717" s="54"/>
      <c r="B717" s="54"/>
      <c r="C717" s="48"/>
      <c r="D717" s="48"/>
      <c r="E717" s="48"/>
      <c r="F717" s="163"/>
      <c r="G717" s="48"/>
      <c r="H717" s="48"/>
      <c r="I717" s="54"/>
    </row>
    <row r="718" spans="1:9" ht="11.25" customHeight="1" x14ac:dyDescent="0.2">
      <c r="A718" s="54"/>
      <c r="B718" s="54"/>
      <c r="C718" s="48"/>
      <c r="D718" s="48"/>
      <c r="E718" s="48"/>
      <c r="F718" s="163"/>
      <c r="G718" s="48"/>
      <c r="H718" s="48"/>
      <c r="I718" s="54"/>
    </row>
    <row r="719" spans="1:9" ht="11.25" customHeight="1" x14ac:dyDescent="0.2">
      <c r="A719" s="54"/>
      <c r="B719" s="54"/>
      <c r="C719" s="48"/>
      <c r="D719" s="48"/>
      <c r="E719" s="48"/>
      <c r="F719" s="163"/>
      <c r="G719" s="48"/>
      <c r="H719" s="48"/>
      <c r="I719" s="54"/>
    </row>
    <row r="720" spans="1:9" ht="11.25" customHeight="1" x14ac:dyDescent="0.2">
      <c r="A720" s="54"/>
      <c r="B720" s="54"/>
      <c r="C720" s="48"/>
      <c r="D720" s="48"/>
      <c r="E720" s="48"/>
      <c r="F720" s="163"/>
      <c r="G720" s="48"/>
      <c r="H720" s="48"/>
      <c r="I720" s="54"/>
    </row>
    <row r="721" spans="1:9" ht="11.25" customHeight="1" x14ac:dyDescent="0.2">
      <c r="A721" s="54"/>
      <c r="B721" s="54"/>
      <c r="C721" s="48"/>
      <c r="D721" s="48"/>
      <c r="E721" s="48"/>
      <c r="F721" s="163"/>
      <c r="G721" s="48"/>
      <c r="H721" s="48"/>
      <c r="I721" s="54"/>
    </row>
    <row r="722" spans="1:9" ht="11.25" customHeight="1" x14ac:dyDescent="0.2">
      <c r="A722" s="54"/>
      <c r="B722" s="54"/>
      <c r="C722" s="48"/>
      <c r="D722" s="48"/>
      <c r="E722" s="48"/>
      <c r="F722" s="163"/>
      <c r="G722" s="48"/>
      <c r="H722" s="48"/>
      <c r="I722" s="54"/>
    </row>
    <row r="723" spans="1:9" ht="11.25" customHeight="1" x14ac:dyDescent="0.2">
      <c r="A723" s="54"/>
      <c r="B723" s="54"/>
      <c r="C723" s="48"/>
      <c r="D723" s="48"/>
      <c r="E723" s="48"/>
      <c r="F723" s="163"/>
      <c r="G723" s="48"/>
      <c r="H723" s="48"/>
      <c r="I723" s="54"/>
    </row>
    <row r="724" spans="1:9" ht="11.25" customHeight="1" x14ac:dyDescent="0.2">
      <c r="A724" s="54"/>
      <c r="B724" s="54"/>
      <c r="C724" s="48"/>
      <c r="D724" s="48"/>
      <c r="E724" s="48"/>
      <c r="F724" s="163"/>
      <c r="G724" s="48"/>
      <c r="H724" s="48"/>
      <c r="I724" s="54"/>
    </row>
    <row r="725" spans="1:9" ht="11.25" customHeight="1" x14ac:dyDescent="0.2">
      <c r="A725" s="54"/>
      <c r="B725" s="54"/>
      <c r="C725" s="48"/>
      <c r="D725" s="48"/>
      <c r="E725" s="48"/>
      <c r="F725" s="163"/>
      <c r="G725" s="48"/>
      <c r="H725" s="48"/>
      <c r="I725" s="54"/>
    </row>
    <row r="726" spans="1:9" ht="11.25" customHeight="1" x14ac:dyDescent="0.2">
      <c r="A726" s="54"/>
      <c r="B726" s="54"/>
      <c r="C726" s="48"/>
      <c r="D726" s="48"/>
      <c r="E726" s="48"/>
      <c r="F726" s="163"/>
      <c r="G726" s="48"/>
      <c r="H726" s="48"/>
      <c r="I726" s="54"/>
    </row>
    <row r="727" spans="1:9" ht="11.25" customHeight="1" x14ac:dyDescent="0.2">
      <c r="A727" s="54"/>
      <c r="B727" s="54"/>
      <c r="C727" s="48"/>
      <c r="D727" s="48"/>
      <c r="E727" s="48"/>
      <c r="F727" s="163"/>
      <c r="G727" s="48"/>
      <c r="H727" s="48"/>
      <c r="I727" s="54"/>
    </row>
    <row r="728" spans="1:9" ht="11.25" customHeight="1" x14ac:dyDescent="0.2">
      <c r="A728" s="54"/>
      <c r="B728" s="54"/>
      <c r="C728" s="48"/>
      <c r="D728" s="48"/>
      <c r="E728" s="48"/>
      <c r="F728" s="163"/>
      <c r="G728" s="48"/>
      <c r="H728" s="48"/>
      <c r="I728" s="54"/>
    </row>
    <row r="729" spans="1:9" ht="11.25" customHeight="1" x14ac:dyDescent="0.2">
      <c r="A729" s="54"/>
      <c r="B729" s="54"/>
      <c r="C729" s="48"/>
      <c r="D729" s="48"/>
      <c r="E729" s="48"/>
      <c r="F729" s="163"/>
      <c r="G729" s="48"/>
      <c r="H729" s="48"/>
      <c r="I729" s="54"/>
    </row>
    <row r="730" spans="1:9" ht="11.25" customHeight="1" x14ac:dyDescent="0.2">
      <c r="A730" s="54"/>
      <c r="B730" s="54"/>
      <c r="C730" s="48"/>
      <c r="D730" s="48"/>
      <c r="E730" s="48"/>
      <c r="F730" s="163"/>
      <c r="G730" s="48"/>
      <c r="H730" s="48"/>
      <c r="I730" s="54"/>
    </row>
    <row r="731" spans="1:9" ht="11.25" customHeight="1" x14ac:dyDescent="0.2">
      <c r="A731" s="54"/>
      <c r="B731" s="54"/>
      <c r="C731" s="48"/>
      <c r="D731" s="48"/>
      <c r="E731" s="48"/>
      <c r="F731" s="163"/>
      <c r="G731" s="48"/>
      <c r="H731" s="48"/>
      <c r="I731" s="54"/>
    </row>
    <row r="732" spans="1:9" ht="11.25" customHeight="1" x14ac:dyDescent="0.2">
      <c r="A732" s="54"/>
      <c r="B732" s="54"/>
      <c r="C732" s="48"/>
      <c r="D732" s="48"/>
      <c r="E732" s="48"/>
      <c r="F732" s="163"/>
      <c r="G732" s="48"/>
      <c r="H732" s="48"/>
      <c r="I732" s="54"/>
    </row>
    <row r="733" spans="1:9" ht="11.25" customHeight="1" x14ac:dyDescent="0.2">
      <c r="A733" s="54"/>
      <c r="B733" s="54"/>
      <c r="C733" s="48"/>
      <c r="D733" s="48"/>
      <c r="E733" s="48"/>
      <c r="F733" s="163"/>
      <c r="G733" s="48"/>
      <c r="H733" s="48"/>
      <c r="I733" s="54"/>
    </row>
    <row r="734" spans="1:9" ht="11.25" customHeight="1" x14ac:dyDescent="0.2">
      <c r="A734" s="54"/>
      <c r="B734" s="54"/>
      <c r="C734" s="48"/>
      <c r="D734" s="48"/>
      <c r="E734" s="48"/>
      <c r="F734" s="163"/>
      <c r="G734" s="48"/>
      <c r="H734" s="48"/>
      <c r="I734" s="54"/>
    </row>
    <row r="735" spans="1:9" ht="11.25" customHeight="1" x14ac:dyDescent="0.2">
      <c r="A735" s="54"/>
      <c r="B735" s="54"/>
      <c r="C735" s="48"/>
      <c r="D735" s="48"/>
      <c r="E735" s="48"/>
      <c r="F735" s="163"/>
      <c r="G735" s="48"/>
      <c r="H735" s="48"/>
      <c r="I735" s="54"/>
    </row>
    <row r="736" spans="1:9" ht="11.25" customHeight="1" x14ac:dyDescent="0.2">
      <c r="A736" s="54"/>
      <c r="B736" s="54"/>
      <c r="C736" s="48"/>
      <c r="D736" s="48"/>
      <c r="E736" s="48"/>
      <c r="F736" s="163"/>
      <c r="G736" s="48"/>
      <c r="H736" s="48"/>
      <c r="I736" s="54"/>
    </row>
    <row r="737" spans="1:9" ht="11.25" customHeight="1" x14ac:dyDescent="0.2">
      <c r="A737" s="54"/>
      <c r="B737" s="54"/>
      <c r="C737" s="48"/>
      <c r="D737" s="48"/>
      <c r="E737" s="48"/>
      <c r="F737" s="163"/>
      <c r="G737" s="48"/>
      <c r="H737" s="48"/>
      <c r="I737" s="54"/>
    </row>
    <row r="738" spans="1:9" ht="11.25" customHeight="1" x14ac:dyDescent="0.2">
      <c r="A738" s="54"/>
      <c r="B738" s="54"/>
      <c r="C738" s="48"/>
      <c r="D738" s="48"/>
      <c r="E738" s="48"/>
      <c r="F738" s="163"/>
      <c r="G738" s="48"/>
      <c r="H738" s="48"/>
      <c r="I738" s="54"/>
    </row>
    <row r="739" spans="1:9" ht="11.25" customHeight="1" x14ac:dyDescent="0.2">
      <c r="A739" s="54"/>
      <c r="B739" s="54"/>
      <c r="C739" s="48"/>
      <c r="D739" s="48"/>
      <c r="E739" s="48"/>
      <c r="F739" s="163"/>
      <c r="G739" s="48"/>
      <c r="H739" s="48"/>
      <c r="I739" s="54"/>
    </row>
    <row r="740" spans="1:9" ht="11.25" customHeight="1" x14ac:dyDescent="0.2">
      <c r="A740" s="54"/>
      <c r="B740" s="54"/>
      <c r="C740" s="48"/>
      <c r="D740" s="48"/>
      <c r="E740" s="48"/>
      <c r="F740" s="163"/>
      <c r="G740" s="48"/>
      <c r="H740" s="48"/>
      <c r="I740" s="54"/>
    </row>
    <row r="741" spans="1:9" ht="11.25" customHeight="1" x14ac:dyDescent="0.2">
      <c r="A741" s="54"/>
      <c r="B741" s="54"/>
      <c r="C741" s="48"/>
      <c r="D741" s="48"/>
      <c r="E741" s="48"/>
      <c r="F741" s="163"/>
      <c r="G741" s="48"/>
      <c r="H741" s="48"/>
      <c r="I741" s="54"/>
    </row>
    <row r="742" spans="1:9" ht="11.25" customHeight="1" x14ac:dyDescent="0.2">
      <c r="A742" s="54"/>
      <c r="B742" s="54"/>
      <c r="C742" s="48"/>
      <c r="D742" s="48"/>
      <c r="E742" s="48"/>
      <c r="F742" s="163"/>
      <c r="G742" s="48"/>
      <c r="H742" s="48"/>
      <c r="I742" s="54"/>
    </row>
    <row r="743" spans="1:9" ht="11.25" customHeight="1" x14ac:dyDescent="0.2">
      <c r="A743" s="54"/>
      <c r="B743" s="54"/>
      <c r="C743" s="48"/>
      <c r="D743" s="48"/>
      <c r="E743" s="48"/>
      <c r="F743" s="163"/>
      <c r="G743" s="48"/>
      <c r="H743" s="48"/>
      <c r="I743" s="54"/>
    </row>
    <row r="744" spans="1:9" ht="11.25" customHeight="1" x14ac:dyDescent="0.2">
      <c r="A744" s="54"/>
      <c r="B744" s="54"/>
      <c r="C744" s="48"/>
      <c r="D744" s="48"/>
      <c r="E744" s="48"/>
      <c r="F744" s="163"/>
      <c r="G744" s="48"/>
      <c r="H744" s="48"/>
      <c r="I744" s="54"/>
    </row>
    <row r="745" spans="1:9" ht="11.25" customHeight="1" x14ac:dyDescent="0.2">
      <c r="A745" s="54"/>
      <c r="B745" s="54"/>
      <c r="C745" s="48"/>
      <c r="D745" s="48"/>
      <c r="E745" s="48"/>
      <c r="F745" s="163"/>
      <c r="G745" s="48"/>
      <c r="H745" s="48"/>
      <c r="I745" s="54"/>
    </row>
    <row r="746" spans="1:9" ht="11.25" customHeight="1" x14ac:dyDescent="0.2">
      <c r="A746" s="54"/>
      <c r="B746" s="54"/>
      <c r="C746" s="48"/>
      <c r="D746" s="48"/>
      <c r="E746" s="48"/>
      <c r="F746" s="163"/>
      <c r="G746" s="48"/>
      <c r="H746" s="48"/>
      <c r="I746" s="54"/>
    </row>
    <row r="747" spans="1:9" ht="11.25" customHeight="1" x14ac:dyDescent="0.2">
      <c r="A747" s="54"/>
      <c r="B747" s="54"/>
      <c r="C747" s="48"/>
      <c r="D747" s="48"/>
      <c r="E747" s="48"/>
      <c r="F747" s="163"/>
      <c r="G747" s="48"/>
      <c r="H747" s="48"/>
      <c r="I747" s="54"/>
    </row>
    <row r="748" spans="1:9" ht="11.25" customHeight="1" x14ac:dyDescent="0.2">
      <c r="A748" s="54"/>
      <c r="B748" s="54"/>
      <c r="C748" s="48"/>
      <c r="D748" s="48"/>
      <c r="E748" s="48"/>
      <c r="F748" s="163"/>
      <c r="G748" s="48"/>
      <c r="H748" s="48"/>
      <c r="I748" s="54"/>
    </row>
    <row r="749" spans="1:9" ht="11.25" customHeight="1" x14ac:dyDescent="0.2">
      <c r="A749" s="54"/>
      <c r="B749" s="54"/>
      <c r="C749" s="48"/>
      <c r="D749" s="48"/>
      <c r="E749" s="48"/>
      <c r="F749" s="163"/>
      <c r="G749" s="48"/>
      <c r="H749" s="48"/>
      <c r="I749" s="54"/>
    </row>
    <row r="750" spans="1:9" ht="11.25" customHeight="1" x14ac:dyDescent="0.2">
      <c r="A750" s="54"/>
      <c r="B750" s="54"/>
      <c r="C750" s="48"/>
      <c r="D750" s="48"/>
      <c r="E750" s="48"/>
      <c r="F750" s="163"/>
      <c r="G750" s="48"/>
      <c r="H750" s="48"/>
      <c r="I750" s="54"/>
    </row>
    <row r="751" spans="1:9" ht="11.25" customHeight="1" x14ac:dyDescent="0.2">
      <c r="A751" s="54"/>
      <c r="B751" s="54"/>
      <c r="C751" s="48"/>
      <c r="D751" s="48"/>
      <c r="E751" s="48"/>
      <c r="F751" s="163"/>
      <c r="G751" s="48"/>
      <c r="H751" s="48"/>
      <c r="I751" s="54"/>
    </row>
    <row r="752" spans="1:9" ht="11.25" customHeight="1" x14ac:dyDescent="0.2">
      <c r="A752" s="54"/>
      <c r="B752" s="54"/>
      <c r="C752" s="48"/>
      <c r="D752" s="48"/>
      <c r="E752" s="48"/>
      <c r="F752" s="163"/>
      <c r="G752" s="48"/>
      <c r="H752" s="48"/>
      <c r="I752" s="54"/>
    </row>
    <row r="753" spans="1:9" ht="11.25" customHeight="1" x14ac:dyDescent="0.2">
      <c r="A753" s="54"/>
      <c r="B753" s="54"/>
      <c r="C753" s="48"/>
      <c r="D753" s="48"/>
      <c r="E753" s="48"/>
      <c r="F753" s="163"/>
      <c r="G753" s="48"/>
      <c r="H753" s="48"/>
      <c r="I753" s="54"/>
    </row>
    <row r="754" spans="1:9" ht="11.25" customHeight="1" x14ac:dyDescent="0.2">
      <c r="A754" s="54"/>
      <c r="B754" s="54"/>
      <c r="C754" s="48"/>
      <c r="D754" s="48"/>
      <c r="E754" s="48"/>
      <c r="F754" s="163"/>
      <c r="G754" s="48"/>
      <c r="H754" s="48"/>
      <c r="I754" s="54"/>
    </row>
    <row r="755" spans="1:9" ht="11.25" customHeight="1" x14ac:dyDescent="0.2">
      <c r="A755" s="54"/>
      <c r="B755" s="54"/>
      <c r="C755" s="48"/>
      <c r="D755" s="48"/>
      <c r="E755" s="48"/>
      <c r="F755" s="163"/>
      <c r="G755" s="48"/>
      <c r="H755" s="48"/>
      <c r="I755" s="54"/>
    </row>
    <row r="756" spans="1:9" ht="11.25" customHeight="1" x14ac:dyDescent="0.2">
      <c r="A756" s="54"/>
      <c r="B756" s="54"/>
      <c r="C756" s="48"/>
      <c r="D756" s="48"/>
      <c r="E756" s="48"/>
      <c r="F756" s="163"/>
      <c r="G756" s="48"/>
      <c r="H756" s="48"/>
      <c r="I756" s="54"/>
    </row>
    <row r="757" spans="1:9" ht="11.25" customHeight="1" x14ac:dyDescent="0.2">
      <c r="A757" s="54"/>
      <c r="B757" s="54"/>
      <c r="C757" s="48"/>
      <c r="D757" s="48"/>
      <c r="E757" s="48"/>
      <c r="F757" s="163"/>
      <c r="G757" s="48"/>
      <c r="H757" s="48"/>
      <c r="I757" s="54"/>
    </row>
    <row r="758" spans="1:9" ht="11.25" customHeight="1" x14ac:dyDescent="0.2">
      <c r="A758" s="54"/>
      <c r="B758" s="54"/>
      <c r="C758" s="48"/>
      <c r="D758" s="48"/>
      <c r="E758" s="48"/>
      <c r="F758" s="163"/>
      <c r="G758" s="48"/>
      <c r="H758" s="48"/>
      <c r="I758" s="54"/>
    </row>
    <row r="759" spans="1:9" ht="11.25" customHeight="1" x14ac:dyDescent="0.2">
      <c r="A759" s="54"/>
      <c r="B759" s="54"/>
      <c r="C759" s="48"/>
      <c r="D759" s="48"/>
      <c r="E759" s="48"/>
      <c r="F759" s="163"/>
      <c r="G759" s="48"/>
      <c r="H759" s="48"/>
      <c r="I759" s="54"/>
    </row>
    <row r="760" spans="1:9" ht="11.25" customHeight="1" x14ac:dyDescent="0.2">
      <c r="A760" s="54"/>
      <c r="B760" s="54"/>
      <c r="C760" s="48"/>
      <c r="D760" s="48"/>
      <c r="E760" s="48"/>
      <c r="F760" s="163"/>
      <c r="G760" s="48"/>
      <c r="H760" s="48"/>
      <c r="I760" s="54"/>
    </row>
    <row r="761" spans="1:9" ht="11.25" customHeight="1" x14ac:dyDescent="0.2">
      <c r="A761" s="54"/>
      <c r="B761" s="54"/>
      <c r="C761" s="48"/>
      <c r="D761" s="48"/>
      <c r="E761" s="48"/>
      <c r="F761" s="163"/>
      <c r="G761" s="48"/>
      <c r="H761" s="48"/>
      <c r="I761" s="54"/>
    </row>
    <row r="762" spans="1:9" ht="11.25" customHeight="1" x14ac:dyDescent="0.2">
      <c r="A762" s="54"/>
      <c r="B762" s="54"/>
      <c r="C762" s="48"/>
      <c r="D762" s="48"/>
      <c r="E762" s="48"/>
      <c r="F762" s="163"/>
      <c r="G762" s="48"/>
      <c r="H762" s="48"/>
      <c r="I762" s="54"/>
    </row>
    <row r="763" spans="1:9" ht="11.25" customHeight="1" x14ac:dyDescent="0.2">
      <c r="A763" s="54"/>
      <c r="B763" s="54"/>
      <c r="C763" s="48"/>
      <c r="D763" s="48"/>
      <c r="E763" s="48"/>
      <c r="F763" s="163"/>
      <c r="G763" s="48"/>
      <c r="H763" s="48"/>
      <c r="I763" s="54"/>
    </row>
    <row r="764" spans="1:9" ht="11.25" customHeight="1" x14ac:dyDescent="0.2">
      <c r="A764" s="54"/>
      <c r="B764" s="54"/>
      <c r="C764" s="48"/>
      <c r="D764" s="48"/>
      <c r="E764" s="48"/>
      <c r="F764" s="163"/>
      <c r="G764" s="48"/>
      <c r="H764" s="48"/>
      <c r="I764" s="54"/>
    </row>
    <row r="765" spans="1:9" ht="11.25" customHeight="1" x14ac:dyDescent="0.2">
      <c r="A765" s="54"/>
      <c r="B765" s="54"/>
      <c r="C765" s="48"/>
      <c r="D765" s="48"/>
      <c r="E765" s="48"/>
      <c r="F765" s="163"/>
      <c r="G765" s="48"/>
      <c r="H765" s="48"/>
      <c r="I765" s="54"/>
    </row>
    <row r="766" spans="1:9" ht="11.25" customHeight="1" x14ac:dyDescent="0.2">
      <c r="A766" s="54"/>
      <c r="B766" s="54"/>
      <c r="C766" s="48"/>
      <c r="D766" s="48"/>
      <c r="E766" s="48"/>
      <c r="F766" s="163"/>
      <c r="G766" s="48"/>
      <c r="H766" s="48"/>
      <c r="I766" s="54"/>
    </row>
    <row r="767" spans="1:9" ht="11.25" customHeight="1" x14ac:dyDescent="0.2">
      <c r="A767" s="54"/>
      <c r="B767" s="54"/>
      <c r="C767" s="48"/>
      <c r="D767" s="48"/>
      <c r="E767" s="48"/>
      <c r="F767" s="163"/>
      <c r="G767" s="48"/>
      <c r="H767" s="48"/>
      <c r="I767" s="54"/>
    </row>
    <row r="768" spans="1:9" ht="11.25" customHeight="1" x14ac:dyDescent="0.2">
      <c r="A768" s="54"/>
      <c r="B768" s="54"/>
      <c r="C768" s="48"/>
      <c r="D768" s="48"/>
      <c r="E768" s="48"/>
      <c r="F768" s="163"/>
      <c r="G768" s="48"/>
      <c r="H768" s="48"/>
      <c r="I768" s="54"/>
    </row>
    <row r="769" spans="1:9" ht="11.25" customHeight="1" x14ac:dyDescent="0.2">
      <c r="A769" s="54"/>
      <c r="B769" s="54"/>
      <c r="C769" s="48"/>
      <c r="D769" s="48"/>
      <c r="E769" s="48"/>
      <c r="F769" s="163"/>
      <c r="G769" s="48"/>
      <c r="H769" s="48"/>
      <c r="I769" s="54"/>
    </row>
    <row r="770" spans="1:9" ht="11.25" customHeight="1" x14ac:dyDescent="0.2">
      <c r="A770" s="54"/>
      <c r="B770" s="54"/>
      <c r="C770" s="48"/>
      <c r="D770" s="48"/>
      <c r="E770" s="48"/>
      <c r="F770" s="163"/>
      <c r="G770" s="48"/>
      <c r="H770" s="48"/>
      <c r="I770" s="54"/>
    </row>
    <row r="771" spans="1:9" ht="11.25" customHeight="1" x14ac:dyDescent="0.2">
      <c r="A771" s="54"/>
      <c r="B771" s="54"/>
      <c r="C771" s="48"/>
      <c r="D771" s="48"/>
      <c r="E771" s="48"/>
      <c r="F771" s="163"/>
      <c r="G771" s="48"/>
      <c r="H771" s="48"/>
      <c r="I771" s="54"/>
    </row>
    <row r="772" spans="1:9" ht="11.25" customHeight="1" x14ac:dyDescent="0.2">
      <c r="A772" s="54"/>
      <c r="B772" s="54"/>
      <c r="C772" s="48"/>
      <c r="D772" s="48"/>
      <c r="E772" s="48"/>
      <c r="F772" s="163"/>
      <c r="G772" s="48"/>
      <c r="H772" s="48"/>
      <c r="I772" s="54"/>
    </row>
    <row r="773" spans="1:9" ht="11.25" customHeight="1" x14ac:dyDescent="0.2">
      <c r="A773" s="54"/>
      <c r="B773" s="54"/>
      <c r="C773" s="48"/>
      <c r="D773" s="48"/>
      <c r="E773" s="48"/>
      <c r="F773" s="163"/>
      <c r="G773" s="48"/>
      <c r="H773" s="48"/>
      <c r="I773" s="54"/>
    </row>
    <row r="774" spans="1:9" ht="11.25" customHeight="1" x14ac:dyDescent="0.2">
      <c r="A774" s="54"/>
      <c r="B774" s="54"/>
      <c r="C774" s="48"/>
      <c r="D774" s="48"/>
      <c r="E774" s="48"/>
      <c r="F774" s="163"/>
      <c r="G774" s="48"/>
      <c r="H774" s="48"/>
      <c r="I774" s="54"/>
    </row>
    <row r="775" spans="1:9" ht="11.25" customHeight="1" x14ac:dyDescent="0.2">
      <c r="A775" s="54"/>
      <c r="B775" s="54"/>
      <c r="C775" s="48"/>
      <c r="D775" s="48"/>
      <c r="E775" s="48"/>
      <c r="F775" s="163"/>
      <c r="G775" s="48"/>
      <c r="H775" s="48"/>
      <c r="I775" s="54"/>
    </row>
    <row r="776" spans="1:9" ht="11.25" customHeight="1" x14ac:dyDescent="0.2">
      <c r="A776" s="54"/>
      <c r="B776" s="54"/>
      <c r="C776" s="48"/>
      <c r="D776" s="48"/>
      <c r="E776" s="48"/>
      <c r="F776" s="163"/>
      <c r="G776" s="48"/>
      <c r="H776" s="48"/>
      <c r="I776" s="54"/>
    </row>
    <row r="777" spans="1:9" ht="11.25" customHeight="1" x14ac:dyDescent="0.2">
      <c r="A777" s="54"/>
      <c r="B777" s="54"/>
      <c r="C777" s="48"/>
      <c r="D777" s="48"/>
      <c r="E777" s="48"/>
      <c r="F777" s="163"/>
      <c r="G777" s="48"/>
      <c r="H777" s="48"/>
      <c r="I777" s="54"/>
    </row>
    <row r="778" spans="1:9" ht="11.25" customHeight="1" x14ac:dyDescent="0.2">
      <c r="A778" s="54"/>
      <c r="B778" s="54"/>
      <c r="C778" s="48"/>
      <c r="D778" s="48"/>
      <c r="E778" s="48"/>
      <c r="F778" s="163"/>
      <c r="G778" s="48"/>
      <c r="H778" s="48"/>
      <c r="I778" s="54"/>
    </row>
    <row r="779" spans="1:9" ht="11.25" customHeight="1" x14ac:dyDescent="0.2">
      <c r="A779" s="54"/>
      <c r="B779" s="54"/>
      <c r="C779" s="48"/>
      <c r="D779" s="48"/>
      <c r="E779" s="48"/>
      <c r="F779" s="163"/>
      <c r="G779" s="48"/>
      <c r="H779" s="48"/>
      <c r="I779" s="54"/>
    </row>
    <row r="780" spans="1:9" ht="11.25" customHeight="1" x14ac:dyDescent="0.2">
      <c r="A780" s="54"/>
      <c r="B780" s="54"/>
      <c r="C780" s="48"/>
      <c r="D780" s="48"/>
      <c r="E780" s="48"/>
      <c r="F780" s="163"/>
      <c r="G780" s="48"/>
      <c r="H780" s="48"/>
      <c r="I780" s="54"/>
    </row>
    <row r="781" spans="1:9" ht="11.25" customHeight="1" x14ac:dyDescent="0.2">
      <c r="A781" s="54"/>
      <c r="B781" s="54"/>
      <c r="C781" s="48"/>
      <c r="D781" s="48"/>
      <c r="E781" s="48"/>
      <c r="F781" s="163"/>
      <c r="G781" s="48"/>
      <c r="H781" s="48"/>
      <c r="I781" s="54"/>
    </row>
    <row r="782" spans="1:9" ht="11.25" customHeight="1" x14ac:dyDescent="0.2">
      <c r="A782" s="54"/>
      <c r="B782" s="54"/>
      <c r="C782" s="48"/>
      <c r="D782" s="48"/>
      <c r="E782" s="48"/>
      <c r="F782" s="163"/>
      <c r="G782" s="48"/>
      <c r="H782" s="48"/>
      <c r="I782" s="54"/>
    </row>
    <row r="783" spans="1:9" ht="11.25" customHeight="1" x14ac:dyDescent="0.2">
      <c r="A783" s="54"/>
      <c r="B783" s="54"/>
      <c r="C783" s="48"/>
      <c r="D783" s="48"/>
      <c r="E783" s="48"/>
      <c r="F783" s="163"/>
      <c r="G783" s="48"/>
      <c r="H783" s="48"/>
      <c r="I783" s="54"/>
    </row>
    <row r="784" spans="1:9" ht="11.25" customHeight="1" x14ac:dyDescent="0.2">
      <c r="A784" s="54"/>
      <c r="B784" s="54"/>
      <c r="C784" s="48"/>
      <c r="D784" s="48"/>
      <c r="E784" s="48"/>
      <c r="F784" s="163"/>
      <c r="G784" s="48"/>
      <c r="H784" s="48"/>
      <c r="I784" s="54"/>
    </row>
    <row r="785" spans="1:9" ht="11.25" customHeight="1" x14ac:dyDescent="0.2">
      <c r="A785" s="54"/>
      <c r="B785" s="54"/>
      <c r="C785" s="48"/>
      <c r="D785" s="48"/>
      <c r="E785" s="48"/>
      <c r="F785" s="163"/>
      <c r="G785" s="48"/>
      <c r="H785" s="48"/>
      <c r="I785" s="54"/>
    </row>
    <row r="786" spans="1:9" ht="11.25" customHeight="1" x14ac:dyDescent="0.2">
      <c r="A786" s="54"/>
      <c r="B786" s="54"/>
      <c r="C786" s="48"/>
      <c r="D786" s="48"/>
      <c r="E786" s="48"/>
      <c r="F786" s="163"/>
      <c r="G786" s="48"/>
      <c r="H786" s="48"/>
      <c r="I786" s="54"/>
    </row>
    <row r="787" spans="1:9" ht="11.25" customHeight="1" x14ac:dyDescent="0.2">
      <c r="A787" s="54"/>
      <c r="B787" s="54"/>
      <c r="C787" s="48"/>
      <c r="D787" s="48"/>
      <c r="E787" s="48"/>
      <c r="F787" s="163"/>
      <c r="G787" s="48"/>
      <c r="H787" s="48"/>
      <c r="I787" s="54"/>
    </row>
    <row r="788" spans="1:9" ht="11.25" customHeight="1" x14ac:dyDescent="0.2">
      <c r="A788" s="54"/>
      <c r="B788" s="54"/>
      <c r="C788" s="48"/>
      <c r="D788" s="48"/>
      <c r="E788" s="48"/>
      <c r="F788" s="163"/>
      <c r="G788" s="48"/>
      <c r="H788" s="48"/>
      <c r="I788" s="54"/>
    </row>
    <row r="789" spans="1:9" ht="11.25" customHeight="1" x14ac:dyDescent="0.2">
      <c r="A789" s="54"/>
      <c r="B789" s="54"/>
      <c r="C789" s="48"/>
      <c r="D789" s="48"/>
      <c r="E789" s="48"/>
      <c r="F789" s="163"/>
      <c r="G789" s="48"/>
      <c r="H789" s="48"/>
      <c r="I789" s="54"/>
    </row>
    <row r="790" spans="1:9" ht="11.25" customHeight="1" x14ac:dyDescent="0.2">
      <c r="A790" s="54"/>
      <c r="B790" s="54"/>
      <c r="C790" s="48"/>
      <c r="D790" s="48"/>
      <c r="E790" s="48"/>
      <c r="F790" s="163"/>
      <c r="G790" s="48"/>
      <c r="H790" s="48"/>
      <c r="I790" s="54"/>
    </row>
    <row r="791" spans="1:9" ht="11.25" customHeight="1" x14ac:dyDescent="0.2">
      <c r="A791" s="54"/>
      <c r="B791" s="54"/>
      <c r="C791" s="48"/>
      <c r="D791" s="48"/>
      <c r="E791" s="48"/>
      <c r="F791" s="163"/>
      <c r="G791" s="48"/>
      <c r="H791" s="48"/>
      <c r="I791" s="54"/>
    </row>
    <row r="792" spans="1:9" ht="11.25" customHeight="1" x14ac:dyDescent="0.2">
      <c r="A792" s="54"/>
      <c r="B792" s="54"/>
      <c r="C792" s="48"/>
      <c r="D792" s="48"/>
      <c r="E792" s="48"/>
      <c r="F792" s="163"/>
      <c r="G792" s="48"/>
      <c r="H792" s="48"/>
      <c r="I792" s="54"/>
    </row>
    <row r="793" spans="1:9" ht="11.25" customHeight="1" x14ac:dyDescent="0.2">
      <c r="A793" s="54"/>
      <c r="B793" s="54"/>
      <c r="C793" s="48"/>
      <c r="D793" s="48"/>
      <c r="E793" s="48"/>
      <c r="F793" s="163"/>
      <c r="G793" s="48"/>
      <c r="H793" s="48"/>
      <c r="I793" s="54"/>
    </row>
    <row r="794" spans="1:9" ht="11.25" customHeight="1" x14ac:dyDescent="0.2">
      <c r="A794" s="54"/>
      <c r="B794" s="54"/>
      <c r="C794" s="48"/>
      <c r="D794" s="48"/>
      <c r="E794" s="48"/>
      <c r="F794" s="163"/>
      <c r="G794" s="48"/>
      <c r="H794" s="48"/>
      <c r="I794" s="54"/>
    </row>
    <row r="795" spans="1:9" ht="11.25" customHeight="1" x14ac:dyDescent="0.2">
      <c r="A795" s="54"/>
      <c r="B795" s="54"/>
      <c r="C795" s="48"/>
      <c r="D795" s="48"/>
      <c r="E795" s="48"/>
      <c r="F795" s="163"/>
      <c r="G795" s="48"/>
      <c r="H795" s="48"/>
      <c r="I795" s="54"/>
    </row>
    <row r="796" spans="1:9" ht="11.25" customHeight="1" x14ac:dyDescent="0.2">
      <c r="A796" s="54"/>
      <c r="B796" s="54"/>
      <c r="C796" s="48"/>
      <c r="D796" s="48"/>
      <c r="E796" s="48"/>
      <c r="F796" s="163"/>
      <c r="G796" s="48"/>
      <c r="H796" s="48"/>
      <c r="I796" s="54"/>
    </row>
    <row r="797" spans="1:9" ht="11.25" customHeight="1" x14ac:dyDescent="0.2">
      <c r="A797" s="54"/>
      <c r="B797" s="54"/>
      <c r="C797" s="48"/>
      <c r="D797" s="48"/>
      <c r="E797" s="48"/>
      <c r="F797" s="163"/>
      <c r="G797" s="48"/>
      <c r="H797" s="48"/>
      <c r="I797" s="54"/>
    </row>
    <row r="798" spans="1:9" ht="11.25" customHeight="1" x14ac:dyDescent="0.2">
      <c r="A798" s="54"/>
      <c r="B798" s="54"/>
      <c r="C798" s="48"/>
      <c r="D798" s="48"/>
      <c r="E798" s="48"/>
      <c r="F798" s="163"/>
      <c r="G798" s="48"/>
      <c r="H798" s="48"/>
      <c r="I798" s="54"/>
    </row>
    <row r="799" spans="1:9" ht="11.25" customHeight="1" x14ac:dyDescent="0.2">
      <c r="A799" s="54"/>
      <c r="B799" s="54"/>
      <c r="C799" s="48"/>
      <c r="D799" s="48"/>
      <c r="E799" s="48"/>
      <c r="F799" s="163"/>
      <c r="G799" s="48"/>
      <c r="H799" s="48"/>
      <c r="I799" s="54"/>
    </row>
    <row r="800" spans="1:9" ht="11.25" customHeight="1" x14ac:dyDescent="0.2">
      <c r="A800" s="54"/>
      <c r="B800" s="54"/>
      <c r="C800" s="48"/>
      <c r="D800" s="48"/>
      <c r="E800" s="48"/>
      <c r="F800" s="163"/>
      <c r="G800" s="48"/>
      <c r="H800" s="48"/>
      <c r="I800" s="54"/>
    </row>
    <row r="801" spans="1:9" ht="11.25" customHeight="1" x14ac:dyDescent="0.2">
      <c r="A801" s="54"/>
      <c r="B801" s="54"/>
      <c r="C801" s="48"/>
      <c r="D801" s="48"/>
      <c r="E801" s="48"/>
      <c r="F801" s="163"/>
      <c r="G801" s="48"/>
      <c r="H801" s="48"/>
      <c r="I801" s="54"/>
    </row>
    <row r="802" spans="1:9" ht="11.25" customHeight="1" x14ac:dyDescent="0.2">
      <c r="A802" s="54"/>
      <c r="B802" s="54"/>
      <c r="C802" s="48"/>
      <c r="D802" s="48"/>
      <c r="E802" s="48"/>
      <c r="F802" s="163"/>
      <c r="G802" s="48"/>
      <c r="H802" s="48"/>
      <c r="I802" s="54"/>
    </row>
    <row r="803" spans="1:9" ht="11.25" customHeight="1" x14ac:dyDescent="0.2">
      <c r="A803" s="54"/>
      <c r="B803" s="54"/>
      <c r="C803" s="48"/>
      <c r="D803" s="48"/>
      <c r="E803" s="48"/>
      <c r="F803" s="163"/>
      <c r="G803" s="48"/>
      <c r="H803" s="48"/>
      <c r="I803" s="54"/>
    </row>
    <row r="804" spans="1:9" ht="11.25" customHeight="1" x14ac:dyDescent="0.2">
      <c r="A804" s="54"/>
      <c r="B804" s="54"/>
      <c r="C804" s="48"/>
      <c r="D804" s="48"/>
      <c r="E804" s="48"/>
      <c r="F804" s="163"/>
      <c r="G804" s="48"/>
      <c r="H804" s="48"/>
      <c r="I804" s="54"/>
    </row>
    <row r="805" spans="1:9" ht="11.25" customHeight="1" x14ac:dyDescent="0.2">
      <c r="A805" s="54"/>
      <c r="B805" s="54"/>
      <c r="C805" s="48"/>
      <c r="D805" s="48"/>
      <c r="E805" s="48"/>
      <c r="F805" s="163"/>
      <c r="G805" s="48"/>
      <c r="H805" s="48"/>
      <c r="I805" s="54"/>
    </row>
    <row r="806" spans="1:9" ht="11.25" customHeight="1" x14ac:dyDescent="0.2">
      <c r="A806" s="54"/>
      <c r="B806" s="54"/>
      <c r="C806" s="48"/>
      <c r="D806" s="48"/>
      <c r="E806" s="48"/>
      <c r="F806" s="163"/>
      <c r="G806" s="48"/>
      <c r="H806" s="48"/>
      <c r="I806" s="54"/>
    </row>
    <row r="807" spans="1:9" ht="11.25" customHeight="1" x14ac:dyDescent="0.2">
      <c r="A807" s="54"/>
      <c r="B807" s="54"/>
      <c r="C807" s="48"/>
      <c r="D807" s="48"/>
      <c r="E807" s="48"/>
      <c r="F807" s="163"/>
      <c r="G807" s="48"/>
      <c r="H807" s="48"/>
      <c r="I807" s="54"/>
    </row>
    <row r="808" spans="1:9" ht="11.25" customHeight="1" x14ac:dyDescent="0.2">
      <c r="A808" s="54"/>
      <c r="B808" s="54"/>
      <c r="C808" s="48"/>
      <c r="D808" s="48"/>
      <c r="E808" s="48"/>
      <c r="F808" s="163"/>
      <c r="G808" s="48"/>
      <c r="H808" s="48"/>
      <c r="I808" s="54"/>
    </row>
    <row r="809" spans="1:9" ht="11.25" customHeight="1" x14ac:dyDescent="0.2">
      <c r="A809" s="54"/>
      <c r="B809" s="54"/>
      <c r="C809" s="48"/>
      <c r="D809" s="48"/>
      <c r="E809" s="48"/>
      <c r="F809" s="163"/>
      <c r="G809" s="48"/>
      <c r="H809" s="48"/>
      <c r="I809" s="54"/>
    </row>
    <row r="810" spans="1:9" ht="11.25" customHeight="1" x14ac:dyDescent="0.2">
      <c r="A810" s="54"/>
      <c r="B810" s="54"/>
      <c r="C810" s="48"/>
      <c r="D810" s="48"/>
      <c r="E810" s="48"/>
      <c r="F810" s="163"/>
      <c r="G810" s="48"/>
      <c r="H810" s="48"/>
      <c r="I810" s="54"/>
    </row>
    <row r="811" spans="1:9" ht="11.25" customHeight="1" x14ac:dyDescent="0.2">
      <c r="A811" s="54"/>
      <c r="B811" s="54"/>
      <c r="C811" s="48"/>
      <c r="D811" s="48"/>
      <c r="E811" s="48"/>
      <c r="F811" s="163"/>
      <c r="G811" s="48"/>
      <c r="H811" s="48"/>
      <c r="I811" s="54"/>
    </row>
    <row r="812" spans="1:9" ht="11.25" customHeight="1" x14ac:dyDescent="0.2">
      <c r="A812" s="54"/>
      <c r="B812" s="54"/>
      <c r="C812" s="48"/>
      <c r="D812" s="48"/>
      <c r="E812" s="48"/>
      <c r="F812" s="163"/>
      <c r="G812" s="48"/>
      <c r="H812" s="48"/>
      <c r="I812" s="54"/>
    </row>
    <row r="813" spans="1:9" ht="11.25" customHeight="1" x14ac:dyDescent="0.2">
      <c r="A813" s="54"/>
      <c r="B813" s="54"/>
      <c r="C813" s="48"/>
      <c r="D813" s="48"/>
      <c r="E813" s="48"/>
      <c r="F813" s="163"/>
      <c r="G813" s="48"/>
      <c r="H813" s="48"/>
      <c r="I813" s="54"/>
    </row>
    <row r="814" spans="1:9" ht="11.25" customHeight="1" x14ac:dyDescent="0.2">
      <c r="A814" s="54"/>
      <c r="B814" s="54"/>
      <c r="C814" s="48"/>
      <c r="D814" s="48"/>
      <c r="E814" s="48"/>
      <c r="F814" s="163"/>
      <c r="G814" s="48"/>
      <c r="H814" s="48"/>
      <c r="I814" s="54"/>
    </row>
    <row r="815" spans="1:9" ht="11.25" customHeight="1" x14ac:dyDescent="0.2">
      <c r="A815" s="54"/>
      <c r="B815" s="54"/>
      <c r="C815" s="48"/>
      <c r="D815" s="48"/>
      <c r="E815" s="48"/>
      <c r="F815" s="163"/>
      <c r="G815" s="48"/>
      <c r="H815" s="48"/>
      <c r="I815" s="54"/>
    </row>
    <row r="816" spans="1:9" ht="11.25" customHeight="1" x14ac:dyDescent="0.2">
      <c r="A816" s="54"/>
      <c r="B816" s="54"/>
      <c r="C816" s="48"/>
      <c r="D816" s="48"/>
      <c r="E816" s="48"/>
      <c r="F816" s="163"/>
      <c r="G816" s="48"/>
      <c r="H816" s="48"/>
      <c r="I816" s="54"/>
    </row>
    <row r="817" spans="1:9" ht="11.25" customHeight="1" x14ac:dyDescent="0.2">
      <c r="A817" s="54"/>
      <c r="B817" s="54"/>
      <c r="C817" s="48"/>
      <c r="D817" s="48"/>
      <c r="E817" s="48"/>
      <c r="F817" s="163"/>
      <c r="G817" s="48"/>
      <c r="H817" s="48"/>
      <c r="I817" s="54"/>
    </row>
    <row r="818" spans="1:9" ht="11.25" customHeight="1" x14ac:dyDescent="0.2">
      <c r="A818" s="54"/>
      <c r="B818" s="54"/>
      <c r="C818" s="48"/>
      <c r="D818" s="48"/>
      <c r="E818" s="48"/>
      <c r="F818" s="163"/>
      <c r="G818" s="48"/>
      <c r="H818" s="48"/>
      <c r="I818" s="54"/>
    </row>
    <row r="819" spans="1:9" ht="11.25" customHeight="1" x14ac:dyDescent="0.2">
      <c r="A819" s="54"/>
      <c r="B819" s="54"/>
      <c r="C819" s="48"/>
      <c r="D819" s="48"/>
      <c r="E819" s="48"/>
      <c r="F819" s="163"/>
      <c r="G819" s="48"/>
      <c r="H819" s="48"/>
      <c r="I819" s="54"/>
    </row>
    <row r="820" spans="1:9" ht="11.25" customHeight="1" x14ac:dyDescent="0.2">
      <c r="A820" s="54"/>
      <c r="B820" s="54"/>
      <c r="C820" s="48"/>
      <c r="D820" s="48"/>
      <c r="E820" s="48"/>
      <c r="F820" s="163"/>
      <c r="G820" s="48"/>
      <c r="H820" s="48"/>
      <c r="I820" s="54"/>
    </row>
    <row r="821" spans="1:9" ht="11.25" customHeight="1" x14ac:dyDescent="0.2">
      <c r="A821" s="54"/>
      <c r="B821" s="54"/>
      <c r="C821" s="48"/>
      <c r="D821" s="48"/>
      <c r="E821" s="48"/>
      <c r="F821" s="163"/>
      <c r="G821" s="48"/>
      <c r="H821" s="48"/>
      <c r="I821" s="54"/>
    </row>
    <row r="822" spans="1:9" ht="11.25" customHeight="1" x14ac:dyDescent="0.2">
      <c r="A822" s="54"/>
      <c r="B822" s="54"/>
      <c r="C822" s="48"/>
      <c r="D822" s="48"/>
      <c r="E822" s="48"/>
      <c r="F822" s="163"/>
      <c r="G822" s="48"/>
      <c r="H822" s="48"/>
      <c r="I822" s="54"/>
    </row>
    <row r="823" spans="1:9" ht="11.25" customHeight="1" x14ac:dyDescent="0.2">
      <c r="A823" s="54"/>
      <c r="B823" s="54"/>
      <c r="C823" s="48"/>
      <c r="D823" s="48"/>
      <c r="E823" s="48"/>
      <c r="F823" s="163"/>
      <c r="G823" s="48"/>
      <c r="H823" s="48"/>
      <c r="I823" s="54"/>
    </row>
    <row r="824" spans="1:9" ht="11.25" customHeight="1" x14ac:dyDescent="0.2">
      <c r="A824" s="54"/>
      <c r="B824" s="54"/>
      <c r="C824" s="48"/>
      <c r="D824" s="48"/>
      <c r="E824" s="48"/>
      <c r="F824" s="163"/>
      <c r="G824" s="48"/>
      <c r="H824" s="48"/>
      <c r="I824" s="54"/>
    </row>
    <row r="825" spans="1:9" ht="11.25" customHeight="1" x14ac:dyDescent="0.2">
      <c r="A825" s="54"/>
      <c r="B825" s="54"/>
      <c r="C825" s="48"/>
      <c r="D825" s="48"/>
      <c r="E825" s="48"/>
      <c r="F825" s="163"/>
      <c r="G825" s="48"/>
      <c r="H825" s="48"/>
      <c r="I825" s="54"/>
    </row>
    <row r="826" spans="1:9" ht="11.25" customHeight="1" x14ac:dyDescent="0.2">
      <c r="A826" s="54"/>
      <c r="B826" s="54"/>
      <c r="C826" s="48"/>
      <c r="D826" s="48"/>
      <c r="E826" s="48"/>
      <c r="F826" s="163"/>
      <c r="G826" s="48"/>
      <c r="H826" s="48"/>
      <c r="I826" s="54"/>
    </row>
    <row r="827" spans="1:9" ht="11.25" customHeight="1" x14ac:dyDescent="0.2">
      <c r="A827" s="54"/>
      <c r="B827" s="54"/>
      <c r="C827" s="48"/>
      <c r="D827" s="48"/>
      <c r="E827" s="48"/>
      <c r="F827" s="163"/>
      <c r="G827" s="48"/>
      <c r="H827" s="48"/>
      <c r="I827" s="54"/>
    </row>
    <row r="828" spans="1:9" ht="11.25" customHeight="1" x14ac:dyDescent="0.2">
      <c r="A828" s="54"/>
      <c r="B828" s="54"/>
      <c r="C828" s="48"/>
      <c r="D828" s="48"/>
      <c r="E828" s="48"/>
      <c r="F828" s="163"/>
      <c r="G828" s="48"/>
      <c r="H828" s="48"/>
      <c r="I828" s="54"/>
    </row>
    <row r="829" spans="1:9" ht="11.25" customHeight="1" x14ac:dyDescent="0.2">
      <c r="A829" s="54"/>
      <c r="B829" s="54"/>
      <c r="C829" s="48"/>
      <c r="D829" s="48"/>
      <c r="E829" s="48"/>
      <c r="F829" s="163"/>
      <c r="G829" s="48"/>
      <c r="H829" s="48"/>
      <c r="I829" s="54"/>
    </row>
    <row r="830" spans="1:9" ht="11.25" customHeight="1" x14ac:dyDescent="0.2">
      <c r="A830" s="54"/>
      <c r="B830" s="54"/>
      <c r="C830" s="48"/>
      <c r="D830" s="48"/>
      <c r="E830" s="48"/>
      <c r="F830" s="163"/>
      <c r="G830" s="48"/>
      <c r="H830" s="48"/>
      <c r="I830" s="54"/>
    </row>
    <row r="831" spans="1:9" ht="11.25" customHeight="1" x14ac:dyDescent="0.2">
      <c r="A831" s="54"/>
      <c r="B831" s="54"/>
      <c r="C831" s="48"/>
      <c r="D831" s="48"/>
      <c r="E831" s="48"/>
      <c r="F831" s="163"/>
      <c r="G831" s="48"/>
      <c r="H831" s="48"/>
      <c r="I831" s="54"/>
    </row>
    <row r="832" spans="1:9" ht="11.25" customHeight="1" x14ac:dyDescent="0.2">
      <c r="A832" s="54"/>
      <c r="B832" s="54"/>
      <c r="C832" s="48"/>
      <c r="D832" s="48"/>
      <c r="E832" s="48"/>
      <c r="F832" s="163"/>
      <c r="G832" s="48"/>
      <c r="H832" s="48"/>
      <c r="I832" s="54"/>
    </row>
    <row r="833" spans="1:9" ht="11.25" customHeight="1" x14ac:dyDescent="0.2">
      <c r="A833" s="54"/>
      <c r="B833" s="54"/>
      <c r="C833" s="48"/>
      <c r="D833" s="48"/>
      <c r="E833" s="48"/>
      <c r="F833" s="163"/>
      <c r="G833" s="48"/>
      <c r="H833" s="48"/>
      <c r="I833" s="54"/>
    </row>
    <row r="834" spans="1:9" ht="11.25" customHeight="1" x14ac:dyDescent="0.2">
      <c r="A834" s="54"/>
      <c r="B834" s="54"/>
      <c r="C834" s="48"/>
      <c r="D834" s="48"/>
      <c r="E834" s="48"/>
      <c r="F834" s="163"/>
      <c r="G834" s="48"/>
      <c r="H834" s="48"/>
      <c r="I834" s="54"/>
    </row>
    <row r="835" spans="1:9" ht="11.25" customHeight="1" x14ac:dyDescent="0.2">
      <c r="A835" s="54"/>
      <c r="B835" s="54"/>
      <c r="C835" s="48"/>
      <c r="D835" s="48"/>
      <c r="E835" s="48"/>
      <c r="F835" s="163"/>
      <c r="G835" s="48"/>
      <c r="H835" s="48"/>
      <c r="I835" s="54"/>
    </row>
    <row r="836" spans="1:9" ht="11.25" customHeight="1" x14ac:dyDescent="0.2">
      <c r="A836" s="54"/>
      <c r="B836" s="54"/>
      <c r="C836" s="48"/>
      <c r="D836" s="48"/>
      <c r="E836" s="48"/>
      <c r="F836" s="163"/>
      <c r="G836" s="48"/>
      <c r="H836" s="48"/>
      <c r="I836" s="54"/>
    </row>
    <row r="837" spans="1:9" ht="11.25" customHeight="1" x14ac:dyDescent="0.2">
      <c r="A837" s="54"/>
      <c r="B837" s="54"/>
      <c r="C837" s="48"/>
      <c r="D837" s="48"/>
      <c r="E837" s="48"/>
      <c r="F837" s="163"/>
      <c r="G837" s="48"/>
      <c r="H837" s="48"/>
      <c r="I837" s="54"/>
    </row>
    <row r="838" spans="1:9" ht="11.25" customHeight="1" x14ac:dyDescent="0.2">
      <c r="A838" s="54"/>
      <c r="B838" s="54"/>
      <c r="C838" s="48"/>
      <c r="D838" s="48"/>
      <c r="E838" s="48"/>
      <c r="F838" s="163"/>
      <c r="G838" s="48"/>
      <c r="H838" s="48"/>
      <c r="I838" s="54"/>
    </row>
    <row r="839" spans="1:9" ht="11.25" customHeight="1" x14ac:dyDescent="0.2">
      <c r="A839" s="54"/>
      <c r="B839" s="54"/>
      <c r="C839" s="48"/>
      <c r="D839" s="48"/>
      <c r="E839" s="48"/>
      <c r="F839" s="163"/>
      <c r="G839" s="48"/>
      <c r="H839" s="48"/>
      <c r="I839" s="54"/>
    </row>
    <row r="840" spans="1:9" ht="11.25" customHeight="1" x14ac:dyDescent="0.2">
      <c r="A840" s="54"/>
      <c r="B840" s="54"/>
      <c r="C840" s="48"/>
      <c r="D840" s="48"/>
      <c r="E840" s="48"/>
      <c r="F840" s="163"/>
      <c r="G840" s="48"/>
      <c r="H840" s="48"/>
      <c r="I840" s="54"/>
    </row>
    <row r="841" spans="1:9" ht="11.25" customHeight="1" x14ac:dyDescent="0.2">
      <c r="A841" s="54"/>
      <c r="B841" s="54"/>
      <c r="C841" s="48"/>
      <c r="D841" s="48"/>
      <c r="E841" s="48"/>
      <c r="F841" s="163"/>
      <c r="G841" s="48"/>
      <c r="H841" s="48"/>
      <c r="I841" s="54"/>
    </row>
    <row r="842" spans="1:9" ht="11.25" customHeight="1" x14ac:dyDescent="0.2">
      <c r="A842" s="54"/>
      <c r="B842" s="54"/>
      <c r="C842" s="48"/>
      <c r="D842" s="48"/>
      <c r="E842" s="48"/>
      <c r="F842" s="163"/>
      <c r="G842" s="48"/>
      <c r="H842" s="48"/>
      <c r="I842" s="54"/>
    </row>
    <row r="843" spans="1:9" ht="11.25" customHeight="1" x14ac:dyDescent="0.2">
      <c r="A843" s="54"/>
      <c r="B843" s="54"/>
      <c r="C843" s="48"/>
      <c r="D843" s="48"/>
      <c r="E843" s="48"/>
      <c r="F843" s="163"/>
      <c r="G843" s="48"/>
      <c r="H843" s="48"/>
      <c r="I843" s="54"/>
    </row>
    <row r="844" spans="1:9" ht="11.25" customHeight="1" x14ac:dyDescent="0.2">
      <c r="A844" s="54"/>
      <c r="B844" s="54"/>
      <c r="C844" s="48"/>
      <c r="D844" s="48"/>
      <c r="E844" s="48"/>
      <c r="F844" s="163"/>
      <c r="G844" s="48"/>
      <c r="H844" s="48"/>
      <c r="I844" s="54"/>
    </row>
    <row r="845" spans="1:9" ht="11.25" customHeight="1" x14ac:dyDescent="0.2">
      <c r="A845" s="54"/>
      <c r="B845" s="54"/>
      <c r="C845" s="48"/>
      <c r="D845" s="48"/>
      <c r="E845" s="48"/>
      <c r="F845" s="163"/>
      <c r="G845" s="48"/>
      <c r="H845" s="48"/>
      <c r="I845" s="54"/>
    </row>
    <row r="846" spans="1:9" ht="11.25" customHeight="1" x14ac:dyDescent="0.2">
      <c r="A846" s="54"/>
      <c r="B846" s="54"/>
      <c r="C846" s="48"/>
      <c r="D846" s="48"/>
      <c r="E846" s="48"/>
      <c r="F846" s="163"/>
      <c r="G846" s="48"/>
      <c r="H846" s="48"/>
      <c r="I846" s="54"/>
    </row>
    <row r="847" spans="1:9" ht="11.25" customHeight="1" x14ac:dyDescent="0.2">
      <c r="A847" s="54"/>
      <c r="B847" s="54"/>
      <c r="C847" s="48"/>
      <c r="D847" s="48"/>
      <c r="E847" s="48"/>
      <c r="F847" s="163"/>
      <c r="G847" s="48"/>
      <c r="H847" s="48"/>
      <c r="I847" s="54"/>
    </row>
    <row r="848" spans="1:9" ht="11.25" customHeight="1" x14ac:dyDescent="0.2">
      <c r="A848" s="54"/>
      <c r="B848" s="54"/>
      <c r="C848" s="48"/>
      <c r="D848" s="48"/>
      <c r="E848" s="48"/>
      <c r="F848" s="163"/>
      <c r="G848" s="48"/>
      <c r="H848" s="48"/>
      <c r="I848" s="54"/>
    </row>
    <row r="849" spans="1:9" ht="11.25" customHeight="1" x14ac:dyDescent="0.2">
      <c r="A849" s="54"/>
      <c r="B849" s="54"/>
      <c r="C849" s="48"/>
      <c r="D849" s="48"/>
      <c r="E849" s="48"/>
      <c r="F849" s="163"/>
      <c r="G849" s="48"/>
      <c r="H849" s="48"/>
      <c r="I849" s="54"/>
    </row>
    <row r="850" spans="1:9" ht="11.25" customHeight="1" x14ac:dyDescent="0.2">
      <c r="A850" s="54"/>
      <c r="B850" s="54"/>
      <c r="C850" s="48"/>
      <c r="D850" s="48"/>
      <c r="E850" s="48"/>
      <c r="F850" s="163"/>
      <c r="G850" s="48"/>
      <c r="H850" s="48"/>
      <c r="I850" s="54"/>
    </row>
    <row r="851" spans="1:9" ht="11.25" customHeight="1" x14ac:dyDescent="0.2">
      <c r="A851" s="54"/>
      <c r="B851" s="54"/>
      <c r="C851" s="48"/>
      <c r="D851" s="48"/>
      <c r="E851" s="48"/>
      <c r="F851" s="163"/>
      <c r="G851" s="48"/>
      <c r="H851" s="48"/>
      <c r="I851" s="54"/>
    </row>
    <row r="852" spans="1:9" ht="11.25" customHeight="1" x14ac:dyDescent="0.2">
      <c r="A852" s="54"/>
      <c r="B852" s="54"/>
      <c r="C852" s="48"/>
      <c r="D852" s="48"/>
      <c r="E852" s="48"/>
      <c r="F852" s="163"/>
      <c r="G852" s="48"/>
      <c r="H852" s="48"/>
      <c r="I852" s="54"/>
    </row>
    <row r="853" spans="1:9" ht="11.25" customHeight="1" x14ac:dyDescent="0.2">
      <c r="A853" s="54"/>
      <c r="B853" s="54"/>
      <c r="C853" s="48"/>
      <c r="D853" s="48"/>
      <c r="E853" s="48"/>
      <c r="F853" s="163"/>
      <c r="G853" s="48"/>
      <c r="H853" s="48"/>
      <c r="I853" s="54"/>
    </row>
    <row r="854" spans="1:9" ht="11.25" customHeight="1" x14ac:dyDescent="0.2">
      <c r="A854" s="54"/>
      <c r="B854" s="54"/>
      <c r="C854" s="48"/>
      <c r="D854" s="48"/>
      <c r="E854" s="48"/>
      <c r="F854" s="163"/>
      <c r="G854" s="48"/>
      <c r="H854" s="48"/>
      <c r="I854" s="54"/>
    </row>
    <row r="855" spans="1:9" ht="11.25" customHeight="1" x14ac:dyDescent="0.2">
      <c r="A855" s="54"/>
      <c r="B855" s="54"/>
      <c r="C855" s="48"/>
      <c r="D855" s="48"/>
      <c r="E855" s="48"/>
      <c r="F855" s="163"/>
      <c r="G855" s="48"/>
      <c r="H855" s="48"/>
      <c r="I855" s="54"/>
    </row>
    <row r="856" spans="1:9" ht="11.25" customHeight="1" x14ac:dyDescent="0.2">
      <c r="A856" s="54"/>
      <c r="B856" s="54"/>
      <c r="C856" s="48"/>
      <c r="D856" s="48"/>
      <c r="E856" s="48"/>
      <c r="F856" s="163"/>
      <c r="G856" s="48"/>
      <c r="H856" s="48"/>
      <c r="I856" s="54"/>
    </row>
    <row r="857" spans="1:9" ht="11.25" customHeight="1" x14ac:dyDescent="0.2">
      <c r="A857" s="54"/>
      <c r="B857" s="54"/>
      <c r="C857" s="48"/>
      <c r="D857" s="48"/>
      <c r="E857" s="48"/>
      <c r="F857" s="163"/>
      <c r="G857" s="48"/>
      <c r="H857" s="48"/>
      <c r="I857" s="54"/>
    </row>
    <row r="858" spans="1:9" ht="11.25" customHeight="1" x14ac:dyDescent="0.2">
      <c r="A858" s="54"/>
      <c r="B858" s="54"/>
      <c r="C858" s="48"/>
      <c r="D858" s="48"/>
      <c r="E858" s="48"/>
      <c r="F858" s="163"/>
      <c r="G858" s="48"/>
      <c r="H858" s="48"/>
      <c r="I858" s="54"/>
    </row>
    <row r="859" spans="1:9" ht="11.25" customHeight="1" x14ac:dyDescent="0.2">
      <c r="A859" s="54"/>
      <c r="B859" s="54"/>
      <c r="C859" s="48"/>
      <c r="D859" s="48"/>
      <c r="E859" s="48"/>
      <c r="F859" s="163"/>
      <c r="G859" s="48"/>
      <c r="H859" s="48"/>
      <c r="I859" s="54"/>
    </row>
    <row r="860" spans="1:9" ht="11.25" customHeight="1" x14ac:dyDescent="0.2">
      <c r="A860" s="54"/>
      <c r="B860" s="54"/>
      <c r="C860" s="48"/>
      <c r="D860" s="48"/>
      <c r="E860" s="48"/>
      <c r="F860" s="163"/>
      <c r="G860" s="48"/>
      <c r="H860" s="48"/>
      <c r="I860" s="54"/>
    </row>
    <row r="861" spans="1:9" ht="11.25" customHeight="1" x14ac:dyDescent="0.2">
      <c r="A861" s="54"/>
      <c r="B861" s="54"/>
      <c r="C861" s="48"/>
      <c r="D861" s="48"/>
      <c r="E861" s="48"/>
      <c r="F861" s="163"/>
      <c r="G861" s="48"/>
      <c r="H861" s="48"/>
      <c r="I861" s="54"/>
    </row>
    <row r="862" spans="1:9" ht="11.25" customHeight="1" x14ac:dyDescent="0.2">
      <c r="A862" s="54"/>
      <c r="B862" s="54"/>
      <c r="C862" s="48"/>
      <c r="D862" s="48"/>
      <c r="E862" s="48"/>
      <c r="F862" s="163"/>
      <c r="G862" s="48"/>
      <c r="H862" s="48"/>
      <c r="I862" s="54"/>
    </row>
    <row r="863" spans="1:9" ht="11.25" customHeight="1" x14ac:dyDescent="0.2">
      <c r="A863" s="54"/>
      <c r="B863" s="54"/>
      <c r="C863" s="48"/>
      <c r="D863" s="48"/>
      <c r="E863" s="48"/>
      <c r="F863" s="163"/>
      <c r="G863" s="48"/>
      <c r="H863" s="48"/>
      <c r="I863" s="54"/>
    </row>
    <row r="864" spans="1:9" ht="11.25" customHeight="1" x14ac:dyDescent="0.2">
      <c r="A864" s="54"/>
      <c r="B864" s="54"/>
      <c r="C864" s="48"/>
      <c r="D864" s="48"/>
      <c r="E864" s="48"/>
      <c r="F864" s="163"/>
      <c r="G864" s="48"/>
      <c r="H864" s="48"/>
      <c r="I864" s="54"/>
    </row>
    <row r="865" spans="1:9" ht="11.25" customHeight="1" x14ac:dyDescent="0.2">
      <c r="A865" s="54"/>
      <c r="B865" s="54"/>
      <c r="C865" s="48"/>
      <c r="D865" s="48"/>
      <c r="E865" s="48"/>
      <c r="F865" s="163"/>
      <c r="G865" s="48"/>
      <c r="H865" s="48"/>
      <c r="I865" s="54"/>
    </row>
    <row r="866" spans="1:9" ht="11.25" customHeight="1" x14ac:dyDescent="0.2">
      <c r="A866" s="54"/>
      <c r="B866" s="54"/>
      <c r="C866" s="48"/>
      <c r="D866" s="48"/>
      <c r="E866" s="48"/>
      <c r="F866" s="163"/>
      <c r="G866" s="48"/>
      <c r="H866" s="48"/>
      <c r="I866" s="54"/>
    </row>
    <row r="867" spans="1:9" ht="11.25" customHeight="1" x14ac:dyDescent="0.2">
      <c r="A867" s="54"/>
      <c r="B867" s="54"/>
      <c r="C867" s="48"/>
      <c r="D867" s="48"/>
      <c r="E867" s="48"/>
      <c r="F867" s="163"/>
      <c r="G867" s="48"/>
      <c r="H867" s="48"/>
      <c r="I867" s="54"/>
    </row>
    <row r="868" spans="1:9" ht="11.25" customHeight="1" x14ac:dyDescent="0.2">
      <c r="A868" s="54"/>
      <c r="B868" s="54"/>
      <c r="C868" s="48"/>
      <c r="D868" s="48"/>
      <c r="E868" s="48"/>
      <c r="F868" s="163"/>
      <c r="G868" s="48"/>
      <c r="H868" s="48"/>
      <c r="I868" s="54"/>
    </row>
    <row r="869" spans="1:9" ht="11.25" customHeight="1" x14ac:dyDescent="0.2">
      <c r="A869" s="54"/>
      <c r="B869" s="54"/>
      <c r="C869" s="48"/>
      <c r="D869" s="48"/>
      <c r="E869" s="48"/>
      <c r="F869" s="163"/>
      <c r="G869" s="48"/>
      <c r="H869" s="48"/>
      <c r="I869" s="54"/>
    </row>
    <row r="870" spans="1:9" ht="11.25" customHeight="1" x14ac:dyDescent="0.2">
      <c r="A870" s="54"/>
      <c r="B870" s="54"/>
      <c r="C870" s="48"/>
      <c r="D870" s="48"/>
      <c r="E870" s="48"/>
      <c r="F870" s="163"/>
      <c r="G870" s="48"/>
      <c r="H870" s="48"/>
      <c r="I870" s="54"/>
    </row>
    <row r="871" spans="1:9" ht="11.25" customHeight="1" x14ac:dyDescent="0.2">
      <c r="A871" s="54"/>
      <c r="B871" s="54"/>
      <c r="C871" s="48"/>
      <c r="D871" s="48"/>
      <c r="E871" s="48"/>
      <c r="F871" s="163"/>
      <c r="G871" s="48"/>
      <c r="H871" s="48"/>
      <c r="I871" s="54"/>
    </row>
    <row r="872" spans="1:9" ht="11.25" customHeight="1" x14ac:dyDescent="0.2">
      <c r="A872" s="54"/>
      <c r="B872" s="54"/>
      <c r="C872" s="48"/>
      <c r="D872" s="48"/>
      <c r="E872" s="48"/>
      <c r="F872" s="163"/>
      <c r="G872" s="48"/>
      <c r="H872" s="48"/>
      <c r="I872" s="54"/>
    </row>
    <row r="873" spans="1:9" ht="11.25" customHeight="1" x14ac:dyDescent="0.2">
      <c r="A873" s="54"/>
      <c r="B873" s="54"/>
      <c r="C873" s="48"/>
      <c r="D873" s="48"/>
      <c r="E873" s="48"/>
      <c r="F873" s="163"/>
      <c r="G873" s="48"/>
      <c r="H873" s="48"/>
      <c r="I873" s="54"/>
    </row>
    <row r="874" spans="1:9" ht="11.25" customHeight="1" x14ac:dyDescent="0.2">
      <c r="A874" s="54"/>
      <c r="B874" s="54"/>
      <c r="C874" s="48"/>
      <c r="D874" s="48"/>
      <c r="E874" s="48"/>
      <c r="F874" s="163"/>
      <c r="G874" s="48"/>
      <c r="H874" s="48"/>
      <c r="I874" s="54"/>
    </row>
    <row r="875" spans="1:9" ht="11.25" customHeight="1" x14ac:dyDescent="0.2">
      <c r="A875" s="54"/>
      <c r="B875" s="54"/>
      <c r="C875" s="48"/>
      <c r="D875" s="48"/>
      <c r="E875" s="48"/>
      <c r="F875" s="163"/>
      <c r="G875" s="48"/>
      <c r="H875" s="48"/>
      <c r="I875" s="54"/>
    </row>
    <row r="876" spans="1:9" ht="11.25" customHeight="1" x14ac:dyDescent="0.2">
      <c r="A876" s="54"/>
      <c r="B876" s="54"/>
      <c r="C876" s="48"/>
      <c r="D876" s="48"/>
      <c r="E876" s="48"/>
      <c r="F876" s="163"/>
      <c r="G876" s="48"/>
      <c r="H876" s="48"/>
      <c r="I876" s="54"/>
    </row>
    <row r="877" spans="1:9" ht="11.25" customHeight="1" x14ac:dyDescent="0.2">
      <c r="A877" s="54"/>
      <c r="B877" s="54"/>
      <c r="C877" s="48"/>
      <c r="D877" s="48"/>
      <c r="E877" s="48"/>
      <c r="F877" s="163"/>
      <c r="G877" s="48"/>
      <c r="H877" s="48"/>
      <c r="I877" s="54"/>
    </row>
    <row r="878" spans="1:9" ht="11.25" customHeight="1" x14ac:dyDescent="0.2">
      <c r="A878" s="54"/>
      <c r="B878" s="54"/>
      <c r="C878" s="48"/>
      <c r="D878" s="48"/>
      <c r="E878" s="48"/>
      <c r="F878" s="163"/>
      <c r="G878" s="48"/>
      <c r="H878" s="48"/>
      <c r="I878" s="54"/>
    </row>
    <row r="879" spans="1:9" ht="11.25" customHeight="1" x14ac:dyDescent="0.2">
      <c r="A879" s="54"/>
      <c r="B879" s="54"/>
      <c r="C879" s="48"/>
      <c r="D879" s="48"/>
      <c r="E879" s="48"/>
      <c r="F879" s="163"/>
      <c r="G879" s="48"/>
      <c r="H879" s="48"/>
      <c r="I879" s="54"/>
    </row>
    <row r="880" spans="1:9" ht="11.25" customHeight="1" x14ac:dyDescent="0.2">
      <c r="A880" s="54"/>
      <c r="B880" s="54"/>
      <c r="C880" s="48"/>
      <c r="D880" s="48"/>
      <c r="E880" s="48"/>
      <c r="F880" s="163"/>
      <c r="G880" s="48"/>
      <c r="H880" s="48"/>
      <c r="I880" s="54"/>
    </row>
    <row r="881" spans="1:9" ht="11.25" customHeight="1" x14ac:dyDescent="0.2">
      <c r="A881" s="54"/>
      <c r="B881" s="54"/>
      <c r="C881" s="48"/>
      <c r="D881" s="48"/>
      <c r="E881" s="48"/>
      <c r="F881" s="163"/>
      <c r="G881" s="48"/>
      <c r="H881" s="48"/>
      <c r="I881" s="54"/>
    </row>
    <row r="882" spans="1:9" ht="11.25" customHeight="1" x14ac:dyDescent="0.2">
      <c r="A882" s="54"/>
      <c r="B882" s="54"/>
      <c r="C882" s="48"/>
      <c r="D882" s="48"/>
      <c r="E882" s="48"/>
      <c r="F882" s="163"/>
      <c r="G882" s="48"/>
      <c r="H882" s="48"/>
      <c r="I882" s="54"/>
    </row>
    <row r="883" spans="1:9" ht="11.25" customHeight="1" x14ac:dyDescent="0.2">
      <c r="A883" s="54"/>
      <c r="B883" s="54"/>
      <c r="C883" s="48"/>
      <c r="D883" s="48"/>
      <c r="E883" s="48"/>
      <c r="F883" s="163"/>
      <c r="G883" s="48"/>
      <c r="H883" s="48"/>
      <c r="I883" s="54"/>
    </row>
    <row r="884" spans="1:9" ht="11.25" customHeight="1" x14ac:dyDescent="0.2">
      <c r="A884" s="54"/>
      <c r="B884" s="54"/>
      <c r="C884" s="48"/>
      <c r="D884" s="48"/>
      <c r="E884" s="48"/>
      <c r="F884" s="163"/>
      <c r="G884" s="48"/>
      <c r="H884" s="48"/>
      <c r="I884" s="54"/>
    </row>
    <row r="885" spans="1:9" ht="11.25" customHeight="1" x14ac:dyDescent="0.2">
      <c r="A885" s="54"/>
      <c r="B885" s="54"/>
      <c r="C885" s="48"/>
      <c r="D885" s="48"/>
      <c r="E885" s="48"/>
      <c r="F885" s="163"/>
      <c r="G885" s="48"/>
      <c r="H885" s="48"/>
      <c r="I885" s="54"/>
    </row>
    <row r="886" spans="1:9" ht="11.25" customHeight="1" x14ac:dyDescent="0.2">
      <c r="A886" s="54"/>
      <c r="B886" s="54"/>
      <c r="C886" s="48"/>
      <c r="D886" s="48"/>
      <c r="E886" s="48"/>
      <c r="F886" s="163"/>
      <c r="G886" s="48"/>
      <c r="H886" s="48"/>
      <c r="I886" s="54"/>
    </row>
    <row r="887" spans="1:9" ht="11.25" customHeight="1" x14ac:dyDescent="0.2">
      <c r="A887" s="54"/>
      <c r="B887" s="54"/>
      <c r="C887" s="48"/>
      <c r="D887" s="48"/>
      <c r="E887" s="48"/>
      <c r="F887" s="163"/>
      <c r="G887" s="48"/>
      <c r="H887" s="48"/>
      <c r="I887" s="54"/>
    </row>
    <row r="888" spans="1:9" ht="11.25" customHeight="1" x14ac:dyDescent="0.2">
      <c r="A888" s="54"/>
      <c r="B888" s="54"/>
      <c r="C888" s="48"/>
      <c r="D888" s="48"/>
      <c r="E888" s="48"/>
      <c r="F888" s="163"/>
      <c r="G888" s="48"/>
      <c r="H888" s="48"/>
      <c r="I888" s="54"/>
    </row>
    <row r="889" spans="1:9" ht="11.25" customHeight="1" x14ac:dyDescent="0.2">
      <c r="A889" s="54"/>
      <c r="B889" s="54"/>
      <c r="C889" s="48"/>
      <c r="D889" s="48"/>
      <c r="E889" s="48"/>
      <c r="F889" s="163"/>
      <c r="G889" s="48"/>
      <c r="H889" s="48"/>
      <c r="I889" s="54"/>
    </row>
    <row r="890" spans="1:9" ht="11.25" customHeight="1" x14ac:dyDescent="0.2">
      <c r="A890" s="54"/>
      <c r="B890" s="54"/>
      <c r="C890" s="48"/>
      <c r="D890" s="48"/>
      <c r="E890" s="48"/>
      <c r="F890" s="163"/>
      <c r="G890" s="48"/>
      <c r="H890" s="48"/>
      <c r="I890" s="54"/>
    </row>
    <row r="891" spans="1:9" ht="11.25" customHeight="1" x14ac:dyDescent="0.2">
      <c r="A891" s="54"/>
      <c r="B891" s="54"/>
      <c r="C891" s="48"/>
      <c r="D891" s="48"/>
      <c r="E891" s="48"/>
      <c r="F891" s="163"/>
      <c r="G891" s="48"/>
      <c r="H891" s="48"/>
      <c r="I891" s="54"/>
    </row>
    <row r="892" spans="1:9" ht="11.25" customHeight="1" x14ac:dyDescent="0.2">
      <c r="A892" s="54"/>
      <c r="B892" s="54"/>
      <c r="C892" s="48"/>
      <c r="D892" s="48"/>
      <c r="E892" s="48"/>
      <c r="F892" s="163"/>
      <c r="G892" s="48"/>
      <c r="H892" s="48"/>
      <c r="I892" s="54"/>
    </row>
    <row r="893" spans="1:9" ht="11.25" customHeight="1" x14ac:dyDescent="0.2">
      <c r="A893" s="54"/>
      <c r="B893" s="54"/>
      <c r="C893" s="48"/>
      <c r="D893" s="48"/>
      <c r="E893" s="48"/>
      <c r="F893" s="163"/>
      <c r="G893" s="48"/>
      <c r="H893" s="48"/>
      <c r="I893" s="54"/>
    </row>
    <row r="894" spans="1:9" ht="11.25" customHeight="1" x14ac:dyDescent="0.2">
      <c r="A894" s="54"/>
      <c r="B894" s="54"/>
      <c r="C894" s="48"/>
      <c r="D894" s="48"/>
      <c r="E894" s="48"/>
      <c r="F894" s="163"/>
      <c r="G894" s="48"/>
      <c r="H894" s="48"/>
      <c r="I894" s="54"/>
    </row>
    <row r="895" spans="1:9" ht="11.25" customHeight="1" x14ac:dyDescent="0.2">
      <c r="A895" s="54"/>
      <c r="B895" s="54"/>
      <c r="C895" s="48"/>
      <c r="D895" s="48"/>
      <c r="E895" s="48"/>
      <c r="F895" s="163"/>
      <c r="G895" s="48"/>
      <c r="H895" s="48"/>
      <c r="I895" s="54"/>
    </row>
    <row r="896" spans="1:9" ht="11.25" customHeight="1" x14ac:dyDescent="0.2">
      <c r="A896" s="54"/>
      <c r="B896" s="54"/>
      <c r="C896" s="48"/>
      <c r="D896" s="48"/>
      <c r="E896" s="48"/>
      <c r="F896" s="163"/>
      <c r="G896" s="48"/>
      <c r="H896" s="48"/>
      <c r="I896" s="54"/>
    </row>
    <row r="897" spans="1:9" ht="11.25" customHeight="1" x14ac:dyDescent="0.2">
      <c r="A897" s="54"/>
      <c r="B897" s="54"/>
      <c r="C897" s="48"/>
      <c r="D897" s="48"/>
      <c r="E897" s="48"/>
      <c r="F897" s="163"/>
      <c r="G897" s="48"/>
      <c r="H897" s="48"/>
      <c r="I897" s="54"/>
    </row>
    <row r="898" spans="1:9" ht="11.25" customHeight="1" x14ac:dyDescent="0.2">
      <c r="A898" s="54"/>
      <c r="B898" s="54"/>
      <c r="C898" s="48"/>
      <c r="D898" s="48"/>
      <c r="E898" s="48"/>
      <c r="F898" s="163"/>
      <c r="G898" s="48"/>
      <c r="H898" s="48"/>
      <c r="I898" s="54"/>
    </row>
    <row r="899" spans="1:9" ht="11.25" customHeight="1" x14ac:dyDescent="0.2">
      <c r="A899" s="54"/>
      <c r="B899" s="54"/>
      <c r="C899" s="48"/>
      <c r="D899" s="48"/>
      <c r="E899" s="48"/>
      <c r="F899" s="163"/>
      <c r="G899" s="48"/>
      <c r="H899" s="48"/>
      <c r="I899" s="54"/>
    </row>
    <row r="900" spans="1:9" ht="11.25" customHeight="1" x14ac:dyDescent="0.2">
      <c r="A900" s="54"/>
      <c r="B900" s="54"/>
      <c r="C900" s="48"/>
      <c r="D900" s="48"/>
      <c r="E900" s="48"/>
      <c r="F900" s="163"/>
      <c r="G900" s="48"/>
      <c r="H900" s="48"/>
      <c r="I900" s="54"/>
    </row>
    <row r="901" spans="1:9" ht="11.25" customHeight="1" x14ac:dyDescent="0.2">
      <c r="A901" s="54"/>
      <c r="B901" s="54"/>
      <c r="C901" s="48"/>
      <c r="D901" s="48"/>
      <c r="E901" s="48"/>
      <c r="F901" s="163"/>
      <c r="G901" s="48"/>
      <c r="H901" s="48"/>
      <c r="I901" s="54"/>
    </row>
    <row r="902" spans="1:9" ht="11.25" customHeight="1" x14ac:dyDescent="0.2">
      <c r="A902" s="54"/>
      <c r="B902" s="54"/>
      <c r="C902" s="48"/>
      <c r="D902" s="48"/>
      <c r="E902" s="48"/>
      <c r="F902" s="163"/>
      <c r="G902" s="48"/>
      <c r="H902" s="48"/>
      <c r="I902" s="54"/>
    </row>
    <row r="903" spans="1:9" ht="11.25" customHeight="1" x14ac:dyDescent="0.2">
      <c r="A903" s="54"/>
      <c r="B903" s="54"/>
      <c r="C903" s="48"/>
      <c r="D903" s="48"/>
      <c r="E903" s="48"/>
      <c r="F903" s="163"/>
      <c r="G903" s="48"/>
      <c r="H903" s="48"/>
      <c r="I903" s="54"/>
    </row>
    <row r="904" spans="1:9" ht="11.25" customHeight="1" x14ac:dyDescent="0.2">
      <c r="A904" s="54"/>
      <c r="B904" s="54"/>
      <c r="C904" s="48"/>
      <c r="D904" s="48"/>
      <c r="E904" s="48"/>
      <c r="F904" s="163"/>
      <c r="G904" s="48"/>
      <c r="H904" s="48"/>
      <c r="I904" s="54"/>
    </row>
    <row r="905" spans="1:9" ht="11.25" customHeight="1" x14ac:dyDescent="0.2">
      <c r="A905" s="54"/>
      <c r="B905" s="54"/>
      <c r="C905" s="48"/>
      <c r="D905" s="48"/>
      <c r="E905" s="48"/>
      <c r="F905" s="163"/>
      <c r="G905" s="48"/>
      <c r="H905" s="48"/>
      <c r="I905" s="54"/>
    </row>
    <row r="906" spans="1:9" ht="11.25" customHeight="1" x14ac:dyDescent="0.2">
      <c r="A906" s="54"/>
      <c r="B906" s="54"/>
      <c r="C906" s="48"/>
      <c r="D906" s="48"/>
      <c r="E906" s="48"/>
      <c r="F906" s="163"/>
      <c r="G906" s="48"/>
      <c r="H906" s="48"/>
      <c r="I906" s="54"/>
    </row>
    <row r="907" spans="1:9" ht="11.25" customHeight="1" x14ac:dyDescent="0.2">
      <c r="A907" s="54"/>
      <c r="B907" s="54"/>
      <c r="C907" s="48"/>
      <c r="D907" s="48"/>
      <c r="E907" s="48"/>
      <c r="F907" s="163"/>
      <c r="G907" s="48"/>
      <c r="H907" s="48"/>
      <c r="I907" s="54"/>
    </row>
    <row r="908" spans="1:9" ht="11.25" customHeight="1" x14ac:dyDescent="0.2">
      <c r="A908" s="54"/>
      <c r="B908" s="54"/>
      <c r="C908" s="48"/>
      <c r="D908" s="48"/>
      <c r="E908" s="48"/>
      <c r="F908" s="163"/>
      <c r="G908" s="48"/>
      <c r="H908" s="48"/>
      <c r="I908" s="54"/>
    </row>
    <row r="909" spans="1:9" ht="11.25" customHeight="1" x14ac:dyDescent="0.2">
      <c r="A909" s="54"/>
      <c r="B909" s="54"/>
      <c r="C909" s="48"/>
      <c r="D909" s="48"/>
      <c r="E909" s="48"/>
      <c r="F909" s="163"/>
      <c r="G909" s="48"/>
      <c r="H909" s="48"/>
      <c r="I909" s="54"/>
    </row>
    <row r="910" spans="1:9" ht="11.25" customHeight="1" x14ac:dyDescent="0.2">
      <c r="A910" s="54"/>
      <c r="B910" s="54"/>
      <c r="C910" s="48"/>
      <c r="D910" s="48"/>
      <c r="E910" s="48"/>
      <c r="F910" s="163"/>
      <c r="G910" s="48"/>
      <c r="H910" s="48"/>
      <c r="I910" s="54"/>
    </row>
    <row r="911" spans="1:9" ht="11.25" customHeight="1" x14ac:dyDescent="0.2">
      <c r="A911" s="54"/>
      <c r="B911" s="54"/>
      <c r="C911" s="48"/>
      <c r="D911" s="48"/>
      <c r="E911" s="48"/>
      <c r="F911" s="163"/>
      <c r="G911" s="48"/>
      <c r="H911" s="48"/>
      <c r="I911" s="54"/>
    </row>
    <row r="912" spans="1:9" ht="11.25" customHeight="1" x14ac:dyDescent="0.2">
      <c r="A912" s="54"/>
      <c r="B912" s="54"/>
      <c r="C912" s="48"/>
      <c r="D912" s="48"/>
      <c r="E912" s="48"/>
      <c r="F912" s="163"/>
      <c r="G912" s="48"/>
      <c r="H912" s="48"/>
      <c r="I912" s="54"/>
    </row>
    <row r="913" spans="1:9" ht="11.25" customHeight="1" x14ac:dyDescent="0.2">
      <c r="A913" s="54"/>
      <c r="B913" s="54"/>
      <c r="C913" s="48"/>
      <c r="D913" s="48"/>
      <c r="E913" s="48"/>
      <c r="F913" s="163"/>
      <c r="G913" s="48"/>
      <c r="H913" s="48"/>
      <c r="I913" s="54"/>
    </row>
    <row r="914" spans="1:9" ht="11.25" customHeight="1" x14ac:dyDescent="0.2">
      <c r="A914" s="54"/>
      <c r="B914" s="54"/>
      <c r="C914" s="48"/>
      <c r="D914" s="48"/>
      <c r="E914" s="48"/>
      <c r="F914" s="163"/>
      <c r="G914" s="48"/>
      <c r="H914" s="48"/>
      <c r="I914" s="54"/>
    </row>
    <row r="915" spans="1:9" ht="11.25" customHeight="1" x14ac:dyDescent="0.2">
      <c r="A915" s="54"/>
      <c r="B915" s="54"/>
      <c r="C915" s="48"/>
      <c r="D915" s="48"/>
      <c r="E915" s="48"/>
      <c r="F915" s="163"/>
      <c r="G915" s="48"/>
      <c r="H915" s="48"/>
      <c r="I915" s="54"/>
    </row>
    <row r="916" spans="1:9" ht="11.25" customHeight="1" x14ac:dyDescent="0.2">
      <c r="A916" s="54"/>
      <c r="B916" s="54"/>
      <c r="C916" s="48"/>
      <c r="D916" s="48"/>
      <c r="E916" s="48"/>
      <c r="F916" s="163"/>
      <c r="G916" s="48"/>
      <c r="H916" s="48"/>
      <c r="I916" s="54"/>
    </row>
    <row r="917" spans="1:9" ht="11.25" customHeight="1" x14ac:dyDescent="0.2">
      <c r="A917" s="54"/>
      <c r="B917" s="54"/>
      <c r="C917" s="48"/>
      <c r="D917" s="48"/>
      <c r="E917" s="48"/>
      <c r="F917" s="163"/>
      <c r="G917" s="48"/>
      <c r="H917" s="48"/>
      <c r="I917" s="54"/>
    </row>
    <row r="918" spans="1:9" ht="11.25" customHeight="1" x14ac:dyDescent="0.2">
      <c r="A918" s="54"/>
      <c r="B918" s="54"/>
      <c r="C918" s="48"/>
      <c r="D918" s="48"/>
      <c r="E918" s="48"/>
      <c r="F918" s="163"/>
      <c r="G918" s="48"/>
      <c r="H918" s="48"/>
      <c r="I918" s="54"/>
    </row>
    <row r="919" spans="1:9" ht="11.25" customHeight="1" x14ac:dyDescent="0.2">
      <c r="A919" s="54"/>
      <c r="B919" s="54"/>
      <c r="C919" s="48"/>
      <c r="D919" s="48"/>
      <c r="E919" s="48"/>
      <c r="F919" s="163"/>
      <c r="G919" s="48"/>
      <c r="H919" s="48"/>
      <c r="I919" s="54"/>
    </row>
    <row r="920" spans="1:9" ht="11.25" customHeight="1" x14ac:dyDescent="0.2">
      <c r="A920" s="54"/>
      <c r="B920" s="54"/>
      <c r="C920" s="48"/>
      <c r="D920" s="48"/>
      <c r="E920" s="48"/>
      <c r="F920" s="163"/>
      <c r="G920" s="48"/>
      <c r="H920" s="48"/>
      <c r="I920" s="54"/>
    </row>
    <row r="921" spans="1:9" ht="11.25" customHeight="1" x14ac:dyDescent="0.2">
      <c r="A921" s="54"/>
      <c r="B921" s="54"/>
      <c r="C921" s="48"/>
      <c r="D921" s="48"/>
      <c r="E921" s="48"/>
      <c r="F921" s="163"/>
      <c r="G921" s="48"/>
      <c r="H921" s="48"/>
      <c r="I921" s="54"/>
    </row>
    <row r="922" spans="1:9" ht="11.25" customHeight="1" x14ac:dyDescent="0.2">
      <c r="A922" s="54"/>
      <c r="B922" s="54"/>
      <c r="C922" s="48"/>
      <c r="D922" s="48"/>
      <c r="E922" s="48"/>
      <c r="F922" s="163"/>
      <c r="G922" s="48"/>
      <c r="H922" s="48"/>
      <c r="I922" s="54"/>
    </row>
    <row r="923" spans="1:9" ht="11.25" customHeight="1" x14ac:dyDescent="0.2">
      <c r="A923" s="54"/>
      <c r="B923" s="54"/>
      <c r="C923" s="48"/>
      <c r="D923" s="48"/>
      <c r="E923" s="48"/>
      <c r="F923" s="163"/>
      <c r="G923" s="48"/>
      <c r="H923" s="48"/>
      <c r="I923" s="54"/>
    </row>
    <row r="924" spans="1:9" ht="11.25" customHeight="1" x14ac:dyDescent="0.2">
      <c r="A924" s="54"/>
      <c r="B924" s="54"/>
      <c r="C924" s="48"/>
      <c r="D924" s="48"/>
      <c r="E924" s="48"/>
      <c r="F924" s="163"/>
      <c r="G924" s="48"/>
      <c r="H924" s="48"/>
      <c r="I924" s="54"/>
    </row>
    <row r="925" spans="1:9" ht="11.25" customHeight="1" x14ac:dyDescent="0.2">
      <c r="A925" s="54"/>
      <c r="B925" s="54"/>
      <c r="C925" s="48"/>
      <c r="D925" s="48"/>
      <c r="E925" s="48"/>
      <c r="F925" s="163"/>
      <c r="G925" s="48"/>
      <c r="H925" s="48"/>
      <c r="I925" s="54"/>
    </row>
    <row r="926" spans="1:9" ht="11.25" customHeight="1" x14ac:dyDescent="0.2">
      <c r="A926" s="54"/>
      <c r="B926" s="54"/>
      <c r="C926" s="48"/>
      <c r="D926" s="48"/>
      <c r="E926" s="48"/>
      <c r="F926" s="163"/>
      <c r="G926" s="48"/>
      <c r="H926" s="48"/>
      <c r="I926" s="54"/>
    </row>
    <row r="927" spans="1:9" ht="11.25" customHeight="1" x14ac:dyDescent="0.2">
      <c r="A927" s="54"/>
      <c r="B927" s="54"/>
      <c r="C927" s="48"/>
      <c r="D927" s="48"/>
      <c r="E927" s="48"/>
      <c r="F927" s="163"/>
      <c r="G927" s="48"/>
      <c r="H927" s="48"/>
      <c r="I927" s="54"/>
    </row>
    <row r="928" spans="1:9" ht="11.25" customHeight="1" x14ac:dyDescent="0.2">
      <c r="A928" s="54"/>
      <c r="B928" s="54"/>
      <c r="C928" s="48"/>
      <c r="D928" s="48"/>
      <c r="E928" s="48"/>
      <c r="F928" s="163"/>
      <c r="G928" s="48"/>
      <c r="H928" s="48"/>
      <c r="I928" s="54"/>
    </row>
    <row r="929" spans="1:9" ht="11.25" customHeight="1" x14ac:dyDescent="0.2">
      <c r="A929" s="54"/>
      <c r="B929" s="54"/>
      <c r="C929" s="48"/>
      <c r="D929" s="48"/>
      <c r="E929" s="48"/>
      <c r="F929" s="163"/>
      <c r="G929" s="48"/>
      <c r="H929" s="48"/>
      <c r="I929" s="54"/>
    </row>
    <row r="930" spans="1:9" ht="11.25" customHeight="1" x14ac:dyDescent="0.2">
      <c r="A930" s="54"/>
      <c r="B930" s="54"/>
      <c r="C930" s="48"/>
      <c r="D930" s="48"/>
      <c r="E930" s="48"/>
      <c r="F930" s="163"/>
      <c r="G930" s="48"/>
      <c r="H930" s="48"/>
      <c r="I930" s="54"/>
    </row>
    <row r="931" spans="1:9" ht="11.25" customHeight="1" x14ac:dyDescent="0.2">
      <c r="A931" s="54"/>
      <c r="B931" s="54"/>
      <c r="C931" s="48"/>
      <c r="D931" s="48"/>
      <c r="E931" s="48"/>
      <c r="F931" s="163"/>
      <c r="G931" s="48"/>
      <c r="H931" s="48"/>
      <c r="I931" s="54"/>
    </row>
    <row r="932" spans="1:9" ht="11.25" customHeight="1" x14ac:dyDescent="0.2">
      <c r="A932" s="54"/>
      <c r="B932" s="54"/>
      <c r="C932" s="48"/>
      <c r="D932" s="48"/>
      <c r="E932" s="48"/>
      <c r="F932" s="163"/>
      <c r="G932" s="48"/>
      <c r="H932" s="48"/>
      <c r="I932" s="54"/>
    </row>
    <row r="933" spans="1:9" ht="11.25" customHeight="1" x14ac:dyDescent="0.2">
      <c r="A933" s="54"/>
      <c r="B933" s="54"/>
      <c r="C933" s="48"/>
      <c r="D933" s="48"/>
      <c r="E933" s="48"/>
      <c r="F933" s="163"/>
      <c r="G933" s="48"/>
      <c r="H933" s="48"/>
      <c r="I933" s="54"/>
    </row>
    <row r="934" spans="1:9" ht="11.25" customHeight="1" x14ac:dyDescent="0.2">
      <c r="A934" s="54"/>
      <c r="B934" s="54"/>
      <c r="C934" s="48"/>
      <c r="D934" s="48"/>
      <c r="E934" s="48"/>
      <c r="F934" s="163"/>
      <c r="G934" s="48"/>
      <c r="H934" s="48"/>
      <c r="I934" s="54"/>
    </row>
    <row r="935" spans="1:9" ht="11.25" customHeight="1" x14ac:dyDescent="0.2">
      <c r="A935" s="54"/>
      <c r="B935" s="54"/>
      <c r="C935" s="48"/>
      <c r="D935" s="48"/>
      <c r="E935" s="48"/>
      <c r="F935" s="163"/>
      <c r="G935" s="48"/>
      <c r="H935" s="48"/>
      <c r="I935" s="54"/>
    </row>
    <row r="936" spans="1:9" ht="11.25" customHeight="1" x14ac:dyDescent="0.2">
      <c r="A936" s="54"/>
      <c r="B936" s="54"/>
      <c r="C936" s="48"/>
      <c r="D936" s="48"/>
      <c r="E936" s="48"/>
      <c r="F936" s="163"/>
      <c r="G936" s="48"/>
      <c r="H936" s="48"/>
      <c r="I936" s="54"/>
    </row>
    <row r="937" spans="1:9" ht="11.25" customHeight="1" x14ac:dyDescent="0.2">
      <c r="A937" s="54"/>
      <c r="B937" s="54"/>
      <c r="C937" s="48"/>
      <c r="D937" s="48"/>
      <c r="E937" s="48"/>
      <c r="F937" s="163"/>
      <c r="G937" s="48"/>
      <c r="H937" s="48"/>
      <c r="I937" s="54"/>
    </row>
    <row r="938" spans="1:9" ht="11.25" customHeight="1" x14ac:dyDescent="0.2">
      <c r="A938" s="54"/>
      <c r="B938" s="54"/>
      <c r="C938" s="48"/>
      <c r="D938" s="48"/>
      <c r="E938" s="48"/>
      <c r="F938" s="163"/>
      <c r="G938" s="48"/>
      <c r="H938" s="48"/>
      <c r="I938" s="54"/>
    </row>
    <row r="939" spans="1:9" ht="11.25" customHeight="1" x14ac:dyDescent="0.2">
      <c r="A939" s="54"/>
      <c r="B939" s="54"/>
      <c r="C939" s="48"/>
      <c r="D939" s="48"/>
      <c r="E939" s="48"/>
      <c r="F939" s="163"/>
      <c r="G939" s="48"/>
      <c r="H939" s="48"/>
      <c r="I939" s="54"/>
    </row>
    <row r="940" spans="1:9" ht="11.25" customHeight="1" x14ac:dyDescent="0.2">
      <c r="A940" s="54"/>
      <c r="B940" s="54"/>
      <c r="C940" s="48"/>
      <c r="D940" s="48"/>
      <c r="E940" s="48"/>
      <c r="F940" s="163"/>
      <c r="G940" s="48"/>
      <c r="H940" s="48"/>
      <c r="I940" s="54"/>
    </row>
    <row r="941" spans="1:9" ht="11.25" customHeight="1" x14ac:dyDescent="0.2">
      <c r="A941" s="54"/>
      <c r="B941" s="54"/>
      <c r="C941" s="48"/>
      <c r="D941" s="48"/>
      <c r="E941" s="48"/>
      <c r="F941" s="163"/>
      <c r="G941" s="48"/>
      <c r="H941" s="48"/>
      <c r="I941" s="54"/>
    </row>
    <row r="942" spans="1:9" ht="11.25" customHeight="1" x14ac:dyDescent="0.2">
      <c r="A942" s="54"/>
      <c r="B942" s="54"/>
      <c r="C942" s="48"/>
      <c r="D942" s="48"/>
      <c r="E942" s="48"/>
      <c r="F942" s="163"/>
      <c r="G942" s="48"/>
      <c r="H942" s="48"/>
      <c r="I942" s="54"/>
    </row>
    <row r="943" spans="1:9" ht="11.25" customHeight="1" x14ac:dyDescent="0.2">
      <c r="A943" s="54"/>
      <c r="B943" s="54"/>
      <c r="C943" s="48"/>
      <c r="D943" s="48"/>
      <c r="E943" s="48"/>
      <c r="F943" s="163"/>
      <c r="G943" s="48"/>
      <c r="H943" s="48"/>
      <c r="I943" s="54"/>
    </row>
    <row r="944" spans="1:9" ht="11.25" customHeight="1" x14ac:dyDescent="0.2">
      <c r="A944" s="54"/>
      <c r="B944" s="54"/>
      <c r="C944" s="48"/>
      <c r="D944" s="48"/>
      <c r="E944" s="48"/>
      <c r="F944" s="163"/>
      <c r="G944" s="48"/>
      <c r="H944" s="48"/>
      <c r="I944" s="54"/>
    </row>
    <row r="945" spans="1:9" ht="11.25" customHeight="1" x14ac:dyDescent="0.2">
      <c r="A945" s="54"/>
      <c r="B945" s="54"/>
      <c r="C945" s="48"/>
      <c r="D945" s="48"/>
      <c r="E945" s="48"/>
      <c r="F945" s="163"/>
      <c r="G945" s="48"/>
      <c r="H945" s="48"/>
      <c r="I945" s="54"/>
    </row>
    <row r="946" spans="1:9" ht="11.25" customHeight="1" x14ac:dyDescent="0.2">
      <c r="A946" s="54"/>
      <c r="B946" s="54"/>
      <c r="C946" s="48"/>
      <c r="D946" s="48"/>
      <c r="E946" s="48"/>
      <c r="F946" s="163"/>
      <c r="G946" s="48"/>
      <c r="H946" s="48"/>
      <c r="I946" s="54"/>
    </row>
    <row r="947" spans="1:9" ht="11.25" customHeight="1" x14ac:dyDescent="0.2">
      <c r="A947" s="54"/>
      <c r="B947" s="54"/>
      <c r="C947" s="48"/>
      <c r="D947" s="48"/>
      <c r="E947" s="48"/>
      <c r="F947" s="163"/>
      <c r="G947" s="48"/>
      <c r="H947" s="48"/>
      <c r="I947" s="54"/>
    </row>
    <row r="948" spans="1:9" ht="11.25" customHeight="1" x14ac:dyDescent="0.2">
      <c r="A948" s="54"/>
      <c r="B948" s="54"/>
      <c r="C948" s="48"/>
      <c r="D948" s="48"/>
      <c r="E948" s="48"/>
      <c r="F948" s="163"/>
      <c r="G948" s="48"/>
      <c r="H948" s="48"/>
      <c r="I948" s="54"/>
    </row>
    <row r="949" spans="1:9" ht="11.25" customHeight="1" x14ac:dyDescent="0.2">
      <c r="A949" s="54"/>
      <c r="B949" s="54"/>
      <c r="C949" s="48"/>
      <c r="D949" s="48"/>
      <c r="E949" s="48"/>
      <c r="F949" s="163"/>
      <c r="G949" s="48"/>
      <c r="H949" s="48"/>
      <c r="I949" s="54"/>
    </row>
    <row r="950" spans="1:9" ht="11.25" customHeight="1" x14ac:dyDescent="0.2">
      <c r="A950" s="54"/>
      <c r="B950" s="54"/>
      <c r="C950" s="48"/>
      <c r="D950" s="48"/>
      <c r="E950" s="48"/>
      <c r="F950" s="163"/>
      <c r="G950" s="48"/>
      <c r="H950" s="48"/>
      <c r="I950" s="54"/>
    </row>
    <row r="951" spans="1:9" ht="11.25" customHeight="1" x14ac:dyDescent="0.2">
      <c r="A951" s="54"/>
      <c r="B951" s="54"/>
      <c r="C951" s="48"/>
      <c r="D951" s="48"/>
      <c r="E951" s="48"/>
      <c r="F951" s="163"/>
      <c r="G951" s="48"/>
      <c r="H951" s="48"/>
      <c r="I951" s="54"/>
    </row>
    <row r="952" spans="1:9" ht="11.25" customHeight="1" x14ac:dyDescent="0.2">
      <c r="A952" s="54"/>
      <c r="B952" s="54"/>
      <c r="C952" s="48"/>
      <c r="D952" s="48"/>
      <c r="E952" s="48"/>
      <c r="F952" s="163"/>
      <c r="G952" s="48"/>
      <c r="H952" s="48"/>
      <c r="I952" s="54"/>
    </row>
    <row r="953" spans="1:9" ht="11.25" customHeight="1" x14ac:dyDescent="0.2">
      <c r="A953" s="54"/>
      <c r="B953" s="54"/>
      <c r="C953" s="48"/>
      <c r="D953" s="48"/>
      <c r="E953" s="48"/>
      <c r="F953" s="163"/>
      <c r="G953" s="48"/>
      <c r="H953" s="48"/>
      <c r="I953" s="54"/>
    </row>
    <row r="954" spans="1:9" ht="11.25" customHeight="1" x14ac:dyDescent="0.2">
      <c r="A954" s="54"/>
      <c r="B954" s="54"/>
      <c r="C954" s="48"/>
      <c r="D954" s="48"/>
      <c r="E954" s="48"/>
      <c r="F954" s="163"/>
      <c r="G954" s="48"/>
      <c r="H954" s="48"/>
      <c r="I954" s="54"/>
    </row>
    <row r="955" spans="1:9" ht="11.25" customHeight="1" x14ac:dyDescent="0.2">
      <c r="A955" s="54"/>
      <c r="B955" s="54"/>
      <c r="C955" s="48"/>
      <c r="D955" s="48"/>
      <c r="E955" s="48"/>
      <c r="F955" s="163"/>
      <c r="G955" s="48"/>
      <c r="H955" s="48"/>
      <c r="I955" s="54"/>
    </row>
    <row r="956" spans="1:9" ht="11.25" customHeight="1" x14ac:dyDescent="0.2">
      <c r="A956" s="54"/>
      <c r="B956" s="54"/>
      <c r="C956" s="48"/>
      <c r="D956" s="48"/>
      <c r="E956" s="48"/>
      <c r="F956" s="163"/>
      <c r="G956" s="48"/>
      <c r="H956" s="48"/>
      <c r="I956" s="54"/>
    </row>
    <row r="957" spans="1:9" ht="11.25" customHeight="1" x14ac:dyDescent="0.2">
      <c r="A957" s="54"/>
      <c r="B957" s="54"/>
      <c r="C957" s="48"/>
      <c r="D957" s="48"/>
      <c r="E957" s="48"/>
      <c r="F957" s="163"/>
      <c r="G957" s="48"/>
      <c r="H957" s="48"/>
      <c r="I957" s="54"/>
    </row>
    <row r="958" spans="1:9" ht="11.25" customHeight="1" x14ac:dyDescent="0.2">
      <c r="A958" s="54"/>
      <c r="B958" s="54"/>
      <c r="C958" s="48"/>
      <c r="D958" s="48"/>
      <c r="E958" s="48"/>
      <c r="F958" s="163"/>
      <c r="G958" s="48"/>
      <c r="H958" s="48"/>
      <c r="I958" s="54"/>
    </row>
    <row r="959" spans="1:9" ht="11.25" customHeight="1" x14ac:dyDescent="0.2">
      <c r="A959" s="54"/>
      <c r="B959" s="54"/>
      <c r="C959" s="48"/>
      <c r="D959" s="48"/>
      <c r="E959" s="48"/>
      <c r="F959" s="163"/>
      <c r="G959" s="48"/>
      <c r="H959" s="48"/>
      <c r="I959" s="54"/>
    </row>
    <row r="960" spans="1:9" ht="11.25" customHeight="1" x14ac:dyDescent="0.2">
      <c r="A960" s="54"/>
      <c r="B960" s="54"/>
      <c r="C960" s="48"/>
      <c r="D960" s="48"/>
      <c r="E960" s="48"/>
      <c r="F960" s="163"/>
      <c r="G960" s="48"/>
      <c r="H960" s="48"/>
      <c r="I960" s="54"/>
    </row>
    <row r="961" spans="1:9" ht="11.25" customHeight="1" x14ac:dyDescent="0.2">
      <c r="A961" s="54"/>
      <c r="B961" s="54"/>
      <c r="C961" s="48"/>
      <c r="D961" s="48"/>
      <c r="E961" s="48"/>
      <c r="F961" s="163"/>
      <c r="G961" s="48"/>
      <c r="H961" s="48"/>
      <c r="I961" s="54"/>
    </row>
    <row r="962" spans="1:9" ht="11.25" customHeight="1" x14ac:dyDescent="0.2">
      <c r="A962" s="54"/>
      <c r="B962" s="54"/>
      <c r="C962" s="48"/>
      <c r="D962" s="48"/>
      <c r="E962" s="48"/>
      <c r="F962" s="163"/>
      <c r="G962" s="48"/>
      <c r="H962" s="48"/>
      <c r="I962" s="54"/>
    </row>
    <row r="963" spans="1:9" ht="11.25" customHeight="1" x14ac:dyDescent="0.2">
      <c r="A963" s="54"/>
      <c r="B963" s="54"/>
      <c r="C963" s="48"/>
      <c r="D963" s="48"/>
      <c r="E963" s="48"/>
      <c r="F963" s="163"/>
      <c r="G963" s="48"/>
      <c r="H963" s="48"/>
      <c r="I963" s="54"/>
    </row>
    <row r="964" spans="1:9" ht="11.25" customHeight="1" x14ac:dyDescent="0.2">
      <c r="A964" s="54"/>
      <c r="B964" s="54"/>
      <c r="C964" s="48"/>
      <c r="D964" s="48"/>
      <c r="E964" s="48"/>
      <c r="F964" s="163"/>
      <c r="G964" s="48"/>
      <c r="H964" s="48"/>
      <c r="I964" s="54"/>
    </row>
    <row r="965" spans="1:9" ht="11.25" customHeight="1" x14ac:dyDescent="0.2">
      <c r="A965" s="54"/>
      <c r="B965" s="54"/>
      <c r="C965" s="48"/>
      <c r="D965" s="48"/>
      <c r="E965" s="48"/>
      <c r="F965" s="163"/>
      <c r="G965" s="48"/>
      <c r="H965" s="48"/>
      <c r="I965" s="54"/>
    </row>
    <row r="966" spans="1:9" ht="11.25" customHeight="1" x14ac:dyDescent="0.2">
      <c r="A966" s="54"/>
      <c r="B966" s="54"/>
      <c r="C966" s="48"/>
      <c r="D966" s="48"/>
      <c r="E966" s="48"/>
      <c r="F966" s="163"/>
      <c r="G966" s="48"/>
      <c r="H966" s="48"/>
      <c r="I966" s="54"/>
    </row>
    <row r="967" spans="1:9" ht="11.25" customHeight="1" x14ac:dyDescent="0.2">
      <c r="A967" s="54"/>
      <c r="B967" s="54"/>
      <c r="C967" s="48"/>
      <c r="D967" s="48"/>
      <c r="E967" s="48"/>
      <c r="F967" s="163"/>
      <c r="G967" s="48"/>
      <c r="H967" s="48"/>
      <c r="I967" s="54"/>
    </row>
    <row r="968" spans="1:9" ht="11.25" customHeight="1" x14ac:dyDescent="0.2">
      <c r="A968" s="54"/>
      <c r="B968" s="54"/>
      <c r="C968" s="48"/>
      <c r="D968" s="48"/>
      <c r="E968" s="48"/>
      <c r="F968" s="163"/>
      <c r="G968" s="48"/>
      <c r="H968" s="48"/>
      <c r="I968" s="54"/>
    </row>
    <row r="969" spans="1:9" ht="11.25" customHeight="1" x14ac:dyDescent="0.2">
      <c r="A969" s="54"/>
      <c r="B969" s="54"/>
      <c r="C969" s="48"/>
      <c r="D969" s="48"/>
      <c r="E969" s="48"/>
      <c r="F969" s="163"/>
      <c r="G969" s="48"/>
      <c r="H969" s="48"/>
      <c r="I969" s="54"/>
    </row>
    <row r="970" spans="1:9" ht="11.25" customHeight="1" x14ac:dyDescent="0.2">
      <c r="A970" s="54"/>
      <c r="B970" s="54"/>
      <c r="C970" s="48"/>
      <c r="D970" s="48"/>
      <c r="E970" s="48"/>
      <c r="F970" s="163"/>
      <c r="G970" s="48"/>
      <c r="H970" s="48"/>
      <c r="I970" s="54"/>
    </row>
    <row r="971" spans="1:9" ht="11.25" customHeight="1" x14ac:dyDescent="0.2">
      <c r="A971" s="54"/>
      <c r="B971" s="54"/>
      <c r="C971" s="48"/>
      <c r="D971" s="48"/>
      <c r="E971" s="48"/>
      <c r="F971" s="163"/>
      <c r="G971" s="48"/>
      <c r="H971" s="48"/>
      <c r="I971" s="54"/>
    </row>
    <row r="972" spans="1:9" ht="11.25" customHeight="1" x14ac:dyDescent="0.2">
      <c r="A972" s="54"/>
      <c r="B972" s="54"/>
      <c r="C972" s="48"/>
      <c r="D972" s="48"/>
      <c r="E972" s="48"/>
      <c r="F972" s="163"/>
      <c r="G972" s="48"/>
      <c r="H972" s="48"/>
      <c r="I972" s="54"/>
    </row>
    <row r="973" spans="1:9" ht="11.25" customHeight="1" x14ac:dyDescent="0.2">
      <c r="A973" s="54"/>
      <c r="B973" s="54"/>
      <c r="C973" s="48"/>
      <c r="D973" s="48"/>
      <c r="E973" s="48"/>
      <c r="F973" s="163"/>
      <c r="G973" s="48"/>
      <c r="H973" s="48"/>
      <c r="I973" s="54"/>
    </row>
    <row r="974" spans="1:9" ht="11.25" customHeight="1" x14ac:dyDescent="0.2">
      <c r="A974" s="54"/>
      <c r="B974" s="54"/>
      <c r="C974" s="48"/>
      <c r="D974" s="48"/>
      <c r="E974" s="48"/>
      <c r="F974" s="163"/>
      <c r="G974" s="48"/>
      <c r="H974" s="48"/>
      <c r="I974" s="54"/>
    </row>
    <row r="975" spans="1:9" ht="11.25" customHeight="1" x14ac:dyDescent="0.2">
      <c r="A975" s="54"/>
      <c r="B975" s="54"/>
      <c r="C975" s="48"/>
      <c r="D975" s="48"/>
      <c r="E975" s="48"/>
      <c r="F975" s="163"/>
      <c r="G975" s="48"/>
      <c r="H975" s="48"/>
      <c r="I975" s="54"/>
    </row>
    <row r="976" spans="1:9" ht="11.25" customHeight="1" x14ac:dyDescent="0.2">
      <c r="A976" s="54"/>
      <c r="B976" s="54"/>
      <c r="C976" s="48"/>
      <c r="D976" s="48"/>
      <c r="E976" s="48"/>
      <c r="F976" s="163"/>
      <c r="G976" s="48"/>
      <c r="H976" s="48"/>
      <c r="I976" s="54"/>
    </row>
    <row r="977" spans="1:9" ht="11.25" customHeight="1" x14ac:dyDescent="0.2">
      <c r="A977" s="54"/>
      <c r="B977" s="54"/>
      <c r="C977" s="48"/>
      <c r="D977" s="48"/>
      <c r="E977" s="48"/>
      <c r="F977" s="163"/>
      <c r="G977" s="48"/>
      <c r="H977" s="48"/>
      <c r="I977" s="54"/>
    </row>
    <row r="978" spans="1:9" ht="11.25" customHeight="1" x14ac:dyDescent="0.2">
      <c r="A978" s="54"/>
      <c r="B978" s="54"/>
      <c r="C978" s="48"/>
      <c r="D978" s="48"/>
      <c r="E978" s="48"/>
      <c r="F978" s="163"/>
      <c r="G978" s="48"/>
      <c r="H978" s="48"/>
      <c r="I978" s="54"/>
    </row>
    <row r="979" spans="1:9" ht="11.25" customHeight="1" x14ac:dyDescent="0.2">
      <c r="A979" s="54"/>
      <c r="B979" s="54"/>
      <c r="C979" s="48"/>
      <c r="D979" s="48"/>
      <c r="E979" s="48"/>
      <c r="F979" s="163"/>
      <c r="G979" s="48"/>
      <c r="H979" s="48"/>
      <c r="I979" s="54"/>
    </row>
    <row r="980" spans="1:9" ht="11.25" customHeight="1" x14ac:dyDescent="0.2">
      <c r="A980" s="54"/>
      <c r="B980" s="54"/>
      <c r="C980" s="48"/>
      <c r="D980" s="48"/>
      <c r="E980" s="48"/>
      <c r="F980" s="163"/>
      <c r="G980" s="48"/>
      <c r="H980" s="48"/>
      <c r="I980" s="54"/>
    </row>
    <row r="981" spans="1:9" ht="11.25" customHeight="1" x14ac:dyDescent="0.2">
      <c r="A981" s="54"/>
      <c r="B981" s="54"/>
      <c r="C981" s="48"/>
      <c r="D981" s="48"/>
      <c r="E981" s="48"/>
      <c r="F981" s="163"/>
      <c r="G981" s="48"/>
      <c r="H981" s="48"/>
      <c r="I981" s="54"/>
    </row>
    <row r="982" spans="1:9" ht="11.25" customHeight="1" x14ac:dyDescent="0.2">
      <c r="A982" s="54"/>
      <c r="B982" s="54"/>
      <c r="C982" s="48"/>
      <c r="D982" s="48"/>
      <c r="E982" s="48"/>
      <c r="F982" s="163"/>
      <c r="G982" s="48"/>
      <c r="H982" s="48"/>
      <c r="I982" s="54"/>
    </row>
    <row r="983" spans="1:9" ht="11.25" customHeight="1" x14ac:dyDescent="0.2">
      <c r="A983" s="54"/>
      <c r="B983" s="54"/>
      <c r="C983" s="48"/>
      <c r="D983" s="48"/>
      <c r="E983" s="48"/>
      <c r="F983" s="163"/>
      <c r="G983" s="48"/>
      <c r="H983" s="48"/>
      <c r="I983" s="54"/>
    </row>
    <row r="984" spans="1:9" ht="11.25" customHeight="1" x14ac:dyDescent="0.2">
      <c r="A984" s="54"/>
      <c r="B984" s="54"/>
      <c r="C984" s="48"/>
      <c r="D984" s="48"/>
      <c r="E984" s="48"/>
      <c r="F984" s="163"/>
      <c r="G984" s="48"/>
      <c r="H984" s="48"/>
      <c r="I984" s="54"/>
    </row>
    <row r="985" spans="1:9" ht="11.25" customHeight="1" x14ac:dyDescent="0.2">
      <c r="A985" s="54"/>
      <c r="B985" s="54"/>
      <c r="C985" s="48"/>
      <c r="D985" s="48"/>
      <c r="E985" s="48"/>
      <c r="F985" s="163"/>
      <c r="G985" s="48"/>
      <c r="H985" s="48"/>
      <c r="I985" s="54"/>
    </row>
    <row r="986" spans="1:9" ht="11.25" customHeight="1" x14ac:dyDescent="0.2">
      <c r="A986" s="54"/>
      <c r="B986" s="54"/>
      <c r="C986" s="48"/>
      <c r="D986" s="48"/>
      <c r="E986" s="48"/>
      <c r="F986" s="163"/>
      <c r="G986" s="48"/>
      <c r="H986" s="48"/>
      <c r="I986" s="54"/>
    </row>
    <row r="987" spans="1:9" ht="11.25" customHeight="1" x14ac:dyDescent="0.2">
      <c r="A987" s="54"/>
      <c r="B987" s="54"/>
      <c r="C987" s="48"/>
      <c r="D987" s="48"/>
      <c r="E987" s="48"/>
      <c r="F987" s="163"/>
      <c r="G987" s="48"/>
      <c r="H987" s="48"/>
      <c r="I987" s="54"/>
    </row>
    <row r="988" spans="1:9" ht="11.25" customHeight="1" x14ac:dyDescent="0.2">
      <c r="A988" s="54"/>
      <c r="B988" s="54"/>
      <c r="C988" s="48"/>
      <c r="D988" s="48"/>
      <c r="E988" s="48"/>
      <c r="F988" s="163"/>
      <c r="G988" s="48"/>
      <c r="H988" s="48"/>
      <c r="I988" s="54"/>
    </row>
    <row r="989" spans="1:9" ht="11.25" customHeight="1" x14ac:dyDescent="0.2">
      <c r="A989" s="54"/>
      <c r="B989" s="54"/>
      <c r="C989" s="48"/>
      <c r="D989" s="48"/>
      <c r="E989" s="48"/>
      <c r="F989" s="163"/>
      <c r="G989" s="48"/>
      <c r="H989" s="48"/>
      <c r="I989" s="54"/>
    </row>
    <row r="990" spans="1:9" ht="11.25" customHeight="1" x14ac:dyDescent="0.2">
      <c r="A990" s="54"/>
      <c r="B990" s="54"/>
      <c r="C990" s="48"/>
      <c r="D990" s="48"/>
      <c r="E990" s="48"/>
      <c r="F990" s="163"/>
      <c r="G990" s="48"/>
      <c r="H990" s="48"/>
      <c r="I990" s="54"/>
    </row>
    <row r="991" spans="1:9" ht="11.25" customHeight="1" x14ac:dyDescent="0.2">
      <c r="A991" s="54"/>
      <c r="B991" s="54"/>
      <c r="C991" s="48"/>
      <c r="D991" s="48"/>
      <c r="E991" s="48"/>
      <c r="F991" s="163"/>
      <c r="G991" s="48"/>
      <c r="H991" s="48"/>
      <c r="I991" s="54"/>
    </row>
    <row r="992" spans="1:9" ht="11.25" customHeight="1" x14ac:dyDescent="0.2">
      <c r="A992" s="54"/>
      <c r="B992" s="54"/>
      <c r="C992" s="48"/>
      <c r="D992" s="48"/>
      <c r="E992" s="48"/>
      <c r="F992" s="163"/>
      <c r="G992" s="48"/>
      <c r="H992" s="48"/>
      <c r="I992" s="54"/>
    </row>
    <row r="993" spans="1:9" ht="11.25" customHeight="1" x14ac:dyDescent="0.2">
      <c r="A993" s="54"/>
      <c r="B993" s="54"/>
      <c r="C993" s="48"/>
      <c r="D993" s="48"/>
      <c r="E993" s="48"/>
      <c r="F993" s="163"/>
      <c r="G993" s="48"/>
      <c r="H993" s="48"/>
      <c r="I993" s="54"/>
    </row>
    <row r="994" spans="1:9" ht="11.25" customHeight="1" x14ac:dyDescent="0.2">
      <c r="A994" s="54"/>
      <c r="B994" s="54"/>
      <c r="C994" s="48"/>
      <c r="D994" s="48"/>
      <c r="E994" s="48"/>
      <c r="F994" s="163"/>
      <c r="G994" s="48"/>
      <c r="H994" s="48"/>
      <c r="I994" s="54"/>
    </row>
    <row r="995" spans="1:9" ht="11.25" customHeight="1" x14ac:dyDescent="0.2">
      <c r="A995" s="54"/>
      <c r="B995" s="54"/>
      <c r="C995" s="48"/>
      <c r="D995" s="48"/>
      <c r="E995" s="48"/>
      <c r="F995" s="163"/>
      <c r="G995" s="48"/>
      <c r="H995" s="48"/>
      <c r="I995" s="54"/>
    </row>
    <row r="996" spans="1:9" ht="11.25" customHeight="1" x14ac:dyDescent="0.2">
      <c r="A996" s="54"/>
      <c r="B996" s="54"/>
      <c r="C996" s="48"/>
      <c r="D996" s="48"/>
      <c r="E996" s="48"/>
      <c r="F996" s="163"/>
      <c r="G996" s="48"/>
      <c r="H996" s="48"/>
      <c r="I996" s="54"/>
    </row>
    <row r="997" spans="1:9" ht="11.25" customHeight="1" x14ac:dyDescent="0.2">
      <c r="A997" s="54"/>
      <c r="B997" s="54"/>
      <c r="C997" s="48"/>
      <c r="D997" s="48"/>
      <c r="E997" s="48"/>
      <c r="F997" s="163"/>
      <c r="G997" s="48"/>
      <c r="H997" s="48"/>
      <c r="I997" s="54"/>
    </row>
    <row r="998" spans="1:9" ht="11.25" customHeight="1" x14ac:dyDescent="0.2">
      <c r="A998" s="54"/>
      <c r="B998" s="54"/>
      <c r="C998" s="48"/>
      <c r="D998" s="48"/>
      <c r="E998" s="48"/>
      <c r="F998" s="163"/>
      <c r="G998" s="48"/>
      <c r="H998" s="48"/>
      <c r="I998" s="54"/>
    </row>
    <row r="999" spans="1:9" ht="11.25" customHeight="1" x14ac:dyDescent="0.2">
      <c r="A999" s="54"/>
      <c r="B999" s="54"/>
      <c r="C999" s="48"/>
      <c r="D999" s="48"/>
      <c r="E999" s="48"/>
      <c r="F999" s="163"/>
      <c r="G999" s="48"/>
      <c r="H999" s="48"/>
      <c r="I999" s="54"/>
    </row>
    <row r="1000" spans="1:9" ht="11.25" customHeight="1" x14ac:dyDescent="0.2">
      <c r="A1000" s="54"/>
      <c r="B1000" s="54"/>
      <c r="C1000" s="48"/>
      <c r="D1000" s="48"/>
      <c r="E1000" s="48"/>
      <c r="F1000" s="163"/>
      <c r="G1000" s="48"/>
      <c r="H1000" s="48"/>
      <c r="I1000" s="54"/>
    </row>
  </sheetData>
  <mergeCells count="25">
    <mergeCell ref="A42:A45"/>
    <mergeCell ref="A38:A41"/>
    <mergeCell ref="B2:G2"/>
    <mergeCell ref="A6:A9"/>
    <mergeCell ref="A10:A13"/>
    <mergeCell ref="A14:A17"/>
    <mergeCell ref="A34:A37"/>
    <mergeCell ref="A26:A29"/>
    <mergeCell ref="A30:A33"/>
    <mergeCell ref="A18:A21"/>
    <mergeCell ref="A22:A25"/>
    <mergeCell ref="A46:A49"/>
    <mergeCell ref="A50:A53"/>
    <mergeCell ref="A98:A101"/>
    <mergeCell ref="A74:A77"/>
    <mergeCell ref="A78:A81"/>
    <mergeCell ref="A82:A85"/>
    <mergeCell ref="A86:A89"/>
    <mergeCell ref="A90:A93"/>
    <mergeCell ref="A94:A97"/>
    <mergeCell ref="A70:A73"/>
    <mergeCell ref="A66:A69"/>
    <mergeCell ref="A54:A57"/>
    <mergeCell ref="A58:A61"/>
    <mergeCell ref="A62:A65"/>
  </mergeCells>
  <pageMargins left="0.7" right="0.7" top="0.75" bottom="0.75" header="0" footer="0"/>
  <pageSetup orientation="landscape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C0C0"/>
  </sheetPr>
  <dimension ref="A1:Z1000"/>
  <sheetViews>
    <sheetView topLeftCell="A16" workbookViewId="0">
      <selection activeCell="D13" sqref="D13:D14"/>
    </sheetView>
  </sheetViews>
  <sheetFormatPr baseColWidth="10" defaultColWidth="16.83203125" defaultRowHeight="15" customHeight="1" x14ac:dyDescent="0.2"/>
  <cols>
    <col min="1" max="1" width="32.1640625" customWidth="1"/>
    <col min="2" max="2" width="45.83203125" customWidth="1"/>
    <col min="3" max="4" width="40.6640625" customWidth="1"/>
    <col min="5" max="5" width="15.1640625" customWidth="1"/>
    <col min="6" max="6" width="14.5" customWidth="1"/>
    <col min="7" max="26" width="10" customWidth="1"/>
  </cols>
  <sheetData>
    <row r="1" spans="1:26" ht="11.25" customHeight="1" x14ac:dyDescent="0.2">
      <c r="A1" s="127"/>
      <c r="B1" s="127"/>
      <c r="C1" s="48"/>
      <c r="D1" s="48"/>
      <c r="E1" s="48"/>
      <c r="F1" s="48"/>
    </row>
    <row r="2" spans="1:26" ht="15.75" customHeight="1" x14ac:dyDescent="0.25">
      <c r="A2" s="127"/>
      <c r="B2" s="341" t="s">
        <v>504</v>
      </c>
      <c r="C2" s="221"/>
      <c r="D2" s="221"/>
      <c r="E2" s="221"/>
      <c r="F2" s="222"/>
    </row>
    <row r="3" spans="1:26" ht="12" customHeight="1" x14ac:dyDescent="0.2">
      <c r="A3" s="127"/>
      <c r="B3" s="127"/>
      <c r="C3" s="48"/>
      <c r="D3" s="48"/>
      <c r="E3" s="48"/>
      <c r="F3" s="48"/>
    </row>
    <row r="4" spans="1:26" ht="58.5" customHeight="1" x14ac:dyDescent="0.2">
      <c r="A4" s="175" t="s">
        <v>505</v>
      </c>
      <c r="B4" s="164" t="s">
        <v>555</v>
      </c>
      <c r="C4" s="164" t="s">
        <v>487</v>
      </c>
      <c r="D4" s="164" t="s">
        <v>507</v>
      </c>
      <c r="E4" s="164" t="s">
        <v>508</v>
      </c>
      <c r="F4" s="164" t="s">
        <v>509</v>
      </c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</row>
    <row r="5" spans="1:26" ht="45.75" customHeight="1" x14ac:dyDescent="0.2">
      <c r="A5" s="339" t="str">
        <f>'ACCS VIGENCIA 2018'!B6</f>
        <v>Revisar grupos en redes sociales que pertenezcan a la institución</v>
      </c>
      <c r="B5" s="157" t="s">
        <v>557</v>
      </c>
      <c r="C5" s="176" t="s">
        <v>480</v>
      </c>
      <c r="D5" s="214" t="s">
        <v>667</v>
      </c>
      <c r="E5" s="156">
        <v>43130</v>
      </c>
      <c r="F5" s="156">
        <v>43130</v>
      </c>
    </row>
    <row r="6" spans="1:26" ht="45.75" customHeight="1" x14ac:dyDescent="0.2">
      <c r="A6" s="297"/>
      <c r="B6" s="157" t="s">
        <v>558</v>
      </c>
      <c r="C6" s="176" t="s">
        <v>512</v>
      </c>
      <c r="D6" s="214" t="s">
        <v>668</v>
      </c>
      <c r="E6" s="156">
        <v>43131</v>
      </c>
      <c r="F6" s="156">
        <v>43131</v>
      </c>
    </row>
    <row r="7" spans="1:26" ht="45.75" customHeight="1" x14ac:dyDescent="0.2">
      <c r="A7" s="297"/>
      <c r="B7" s="157" t="s">
        <v>559</v>
      </c>
      <c r="C7" s="176" t="s">
        <v>512</v>
      </c>
      <c r="D7" s="214" t="s">
        <v>668</v>
      </c>
      <c r="E7" s="156">
        <v>43132</v>
      </c>
      <c r="F7" s="156">
        <v>43132</v>
      </c>
    </row>
    <row r="8" spans="1:26" ht="45.75" customHeight="1" x14ac:dyDescent="0.2">
      <c r="A8" s="291"/>
      <c r="B8" s="157"/>
      <c r="C8" s="176"/>
      <c r="D8" s="177"/>
      <c r="E8" s="156"/>
      <c r="F8" s="156"/>
    </row>
    <row r="9" spans="1:26" ht="45.75" customHeight="1" x14ac:dyDescent="0.2">
      <c r="A9" s="339" t="str">
        <f>'ACCS VIGENCIA 2018'!B7</f>
        <v>Subir fotos de eventos realizados en la IE.</v>
      </c>
      <c r="B9" s="157" t="s">
        <v>514</v>
      </c>
      <c r="C9" s="176" t="s">
        <v>497</v>
      </c>
      <c r="D9" s="214" t="s">
        <v>669</v>
      </c>
      <c r="E9" s="156">
        <v>43177</v>
      </c>
      <c r="F9" s="156">
        <v>43177</v>
      </c>
    </row>
    <row r="10" spans="1:26" ht="45.75" customHeight="1" x14ac:dyDescent="0.2">
      <c r="A10" s="297"/>
      <c r="B10" s="157" t="s">
        <v>515</v>
      </c>
      <c r="C10" s="176" t="s">
        <v>516</v>
      </c>
      <c r="D10" s="214" t="s">
        <v>669</v>
      </c>
      <c r="E10" s="156">
        <v>43178</v>
      </c>
      <c r="F10" s="156">
        <v>43178</v>
      </c>
    </row>
    <row r="11" spans="1:26" ht="45.75" customHeight="1" x14ac:dyDescent="0.2">
      <c r="A11" s="297"/>
      <c r="B11" s="157"/>
      <c r="C11" s="176"/>
      <c r="D11" s="177"/>
      <c r="E11" s="156"/>
      <c r="F11" s="156"/>
    </row>
    <row r="12" spans="1:26" ht="45.75" customHeight="1" x14ac:dyDescent="0.2">
      <c r="A12" s="291"/>
      <c r="B12" s="157"/>
      <c r="C12" s="176"/>
      <c r="D12" s="177"/>
      <c r="E12" s="156"/>
      <c r="F12" s="156"/>
    </row>
    <row r="13" spans="1:26" ht="45.75" customHeight="1" x14ac:dyDescent="0.2">
      <c r="A13" s="339" t="str">
        <f>'ACCS VIGENCIA 2018'!B8</f>
        <v>Analizar el  formato de la página web.</v>
      </c>
      <c r="B13" s="157" t="s">
        <v>560</v>
      </c>
      <c r="C13" s="176" t="s">
        <v>497</v>
      </c>
      <c r="D13" s="214" t="s">
        <v>669</v>
      </c>
      <c r="E13" s="156">
        <v>43177</v>
      </c>
      <c r="F13" s="156">
        <v>43434</v>
      </c>
    </row>
    <row r="14" spans="1:26" ht="45.75" customHeight="1" x14ac:dyDescent="0.2">
      <c r="A14" s="297"/>
      <c r="B14" s="157" t="s">
        <v>518</v>
      </c>
      <c r="C14" s="176" t="s">
        <v>519</v>
      </c>
      <c r="D14" s="214" t="s">
        <v>669</v>
      </c>
      <c r="E14" s="156">
        <v>43177</v>
      </c>
      <c r="F14" s="156">
        <v>43434</v>
      </c>
    </row>
    <row r="15" spans="1:26" ht="45.75" customHeight="1" x14ac:dyDescent="0.2">
      <c r="A15" s="297"/>
      <c r="B15" s="157"/>
      <c r="C15" s="176"/>
      <c r="D15" s="177"/>
      <c r="E15" s="156"/>
      <c r="F15" s="156"/>
    </row>
    <row r="16" spans="1:26" ht="45.75" customHeight="1" x14ac:dyDescent="0.2">
      <c r="A16" s="291"/>
      <c r="B16" s="157"/>
      <c r="C16" s="176"/>
      <c r="D16" s="177"/>
      <c r="E16" s="156"/>
      <c r="F16" s="156"/>
    </row>
    <row r="17" spans="1:6" ht="45.75" customHeight="1" x14ac:dyDescent="0.2">
      <c r="A17" s="339">
        <f>'ACCS VIGENCIA 2018'!B9</f>
        <v>0</v>
      </c>
      <c r="B17" s="157"/>
      <c r="C17" s="176"/>
      <c r="D17" s="177"/>
      <c r="E17" s="156"/>
      <c r="F17" s="156"/>
    </row>
    <row r="18" spans="1:6" ht="45.75" customHeight="1" x14ac:dyDescent="0.2">
      <c r="A18" s="297"/>
      <c r="B18" s="157" t="s">
        <v>520</v>
      </c>
      <c r="C18" s="176"/>
      <c r="D18" s="177"/>
      <c r="E18" s="156"/>
      <c r="F18" s="156"/>
    </row>
    <row r="19" spans="1:6" ht="45.75" customHeight="1" x14ac:dyDescent="0.2">
      <c r="A19" s="297"/>
      <c r="B19" s="157"/>
      <c r="C19" s="176"/>
      <c r="D19" s="177"/>
      <c r="E19" s="156"/>
      <c r="F19" s="156"/>
    </row>
    <row r="20" spans="1:6" ht="45.75" customHeight="1" x14ac:dyDescent="0.2">
      <c r="A20" s="291"/>
      <c r="B20" s="157"/>
      <c r="C20" s="176"/>
      <c r="D20" s="177"/>
      <c r="E20" s="156"/>
      <c r="F20" s="156"/>
    </row>
    <row r="21" spans="1:6" ht="45.75" customHeight="1" x14ac:dyDescent="0.2">
      <c r="A21" s="339"/>
      <c r="B21" s="157"/>
      <c r="C21" s="176"/>
      <c r="D21" s="177"/>
      <c r="E21" s="156"/>
      <c r="F21" s="156"/>
    </row>
    <row r="22" spans="1:6" ht="45.75" customHeight="1" x14ac:dyDescent="0.2">
      <c r="A22" s="297"/>
      <c r="B22" s="157"/>
      <c r="C22" s="176"/>
      <c r="D22" s="177"/>
      <c r="E22" s="156"/>
      <c r="F22" s="156"/>
    </row>
    <row r="23" spans="1:6" ht="45.75" customHeight="1" x14ac:dyDescent="0.2">
      <c r="A23" s="297"/>
      <c r="B23" s="157"/>
      <c r="C23" s="176"/>
      <c r="D23" s="177"/>
      <c r="E23" s="156"/>
      <c r="F23" s="156"/>
    </row>
    <row r="24" spans="1:6" ht="45.75" customHeight="1" x14ac:dyDescent="0.2">
      <c r="A24" s="291"/>
      <c r="B24" s="157"/>
      <c r="C24" s="176"/>
      <c r="D24" s="177"/>
      <c r="E24" s="156"/>
      <c r="F24" s="156"/>
    </row>
    <row r="25" spans="1:6" ht="45.75" customHeight="1" x14ac:dyDescent="0.2">
      <c r="A25" s="339" t="str">
        <f>'ACCS VIGENCIA 2018'!B11</f>
        <v>Verficiar el contador de visitas en la página web</v>
      </c>
      <c r="B25" s="157" t="s">
        <v>521</v>
      </c>
      <c r="C25" s="176" t="s">
        <v>497</v>
      </c>
      <c r="D25" s="177"/>
      <c r="E25" s="156">
        <v>42875</v>
      </c>
      <c r="F25" s="156"/>
    </row>
    <row r="26" spans="1:6" ht="45.75" customHeight="1" x14ac:dyDescent="0.2">
      <c r="A26" s="297"/>
      <c r="B26" s="157" t="s">
        <v>522</v>
      </c>
      <c r="C26" s="176" t="s">
        <v>497</v>
      </c>
      <c r="D26" s="177"/>
      <c r="E26" s="156">
        <v>42818</v>
      </c>
      <c r="F26" s="156">
        <v>43069</v>
      </c>
    </row>
    <row r="27" spans="1:6" ht="45.75" customHeight="1" x14ac:dyDescent="0.2">
      <c r="A27" s="297"/>
      <c r="B27" s="157" t="s">
        <v>523</v>
      </c>
      <c r="C27" s="176" t="s">
        <v>497</v>
      </c>
      <c r="D27" s="177"/>
      <c r="E27" s="156">
        <v>42910</v>
      </c>
      <c r="F27" s="156">
        <v>43069</v>
      </c>
    </row>
    <row r="28" spans="1:6" ht="45.75" customHeight="1" x14ac:dyDescent="0.2">
      <c r="A28" s="291"/>
      <c r="B28" s="157"/>
      <c r="C28" s="176"/>
      <c r="D28" s="177"/>
      <c r="E28" s="156"/>
      <c r="F28" s="156"/>
    </row>
    <row r="29" spans="1:6" ht="45.75" customHeight="1" x14ac:dyDescent="0.2">
      <c r="A29" s="339" t="str">
        <f>'ACCS VIGENCIA 2018'!B12</f>
        <v>Regisrar mensualmente el número de visitas a la página web</v>
      </c>
      <c r="B29" s="157" t="s">
        <v>524</v>
      </c>
      <c r="C29" s="176" t="s">
        <v>497</v>
      </c>
      <c r="D29" s="177"/>
      <c r="E29" s="156">
        <v>42910</v>
      </c>
      <c r="F29" s="156">
        <v>43069</v>
      </c>
    </row>
    <row r="30" spans="1:6" ht="45.75" customHeight="1" x14ac:dyDescent="0.2">
      <c r="A30" s="297"/>
      <c r="B30" s="157" t="s">
        <v>525</v>
      </c>
      <c r="C30" s="176" t="s">
        <v>526</v>
      </c>
      <c r="D30" s="179"/>
      <c r="E30" s="156">
        <v>42910</v>
      </c>
      <c r="F30" s="156">
        <v>43069</v>
      </c>
    </row>
    <row r="31" spans="1:6" ht="45.75" customHeight="1" x14ac:dyDescent="0.2">
      <c r="A31" s="297"/>
      <c r="B31" s="157"/>
      <c r="C31" s="158"/>
      <c r="D31" s="179"/>
      <c r="E31" s="180"/>
      <c r="F31" s="180"/>
    </row>
    <row r="32" spans="1:6" ht="45.75" customHeight="1" x14ac:dyDescent="0.2">
      <c r="A32" s="291"/>
      <c r="B32" s="157"/>
      <c r="C32" s="158"/>
      <c r="D32" s="179"/>
      <c r="E32" s="180"/>
      <c r="F32" s="180"/>
    </row>
    <row r="33" spans="1:6" ht="45.75" customHeight="1" x14ac:dyDescent="0.2">
      <c r="A33" s="339">
        <f>'ACCS VIGENCIA 2018'!B13</f>
        <v>0</v>
      </c>
      <c r="B33" s="181"/>
      <c r="C33" s="182"/>
      <c r="D33" s="182"/>
      <c r="E33" s="182"/>
      <c r="F33" s="182"/>
    </row>
    <row r="34" spans="1:6" ht="45.75" customHeight="1" x14ac:dyDescent="0.2">
      <c r="A34" s="297"/>
      <c r="B34" s="181"/>
      <c r="C34" s="182"/>
      <c r="D34" s="182"/>
      <c r="E34" s="182"/>
      <c r="F34" s="182"/>
    </row>
    <row r="35" spans="1:6" ht="45.75" customHeight="1" x14ac:dyDescent="0.2">
      <c r="A35" s="297"/>
      <c r="B35" s="181"/>
      <c r="C35" s="182"/>
      <c r="D35" s="182"/>
      <c r="E35" s="182"/>
      <c r="F35" s="182"/>
    </row>
    <row r="36" spans="1:6" ht="45.75" customHeight="1" x14ac:dyDescent="0.2">
      <c r="A36" s="291"/>
      <c r="B36" s="181"/>
      <c r="C36" s="182"/>
      <c r="D36" s="182"/>
      <c r="E36" s="182"/>
      <c r="F36" s="182"/>
    </row>
    <row r="37" spans="1:6" ht="45.75" customHeight="1" x14ac:dyDescent="0.2">
      <c r="A37" s="339">
        <f>'ACCS VIGENCIA 2018'!B14</f>
        <v>0</v>
      </c>
      <c r="B37" s="181"/>
      <c r="C37" s="182"/>
      <c r="D37" s="182"/>
      <c r="E37" s="182"/>
      <c r="F37" s="182"/>
    </row>
    <row r="38" spans="1:6" ht="45.75" customHeight="1" x14ac:dyDescent="0.2">
      <c r="A38" s="297"/>
      <c r="B38" s="181"/>
      <c r="C38" s="182"/>
      <c r="D38" s="182"/>
      <c r="E38" s="182"/>
      <c r="F38" s="182"/>
    </row>
    <row r="39" spans="1:6" ht="45.75" customHeight="1" x14ac:dyDescent="0.2">
      <c r="A39" s="297"/>
      <c r="B39" s="181"/>
      <c r="C39" s="182"/>
      <c r="D39" s="182"/>
      <c r="E39" s="182"/>
      <c r="F39" s="182"/>
    </row>
    <row r="40" spans="1:6" ht="45.75" customHeight="1" x14ac:dyDescent="0.2">
      <c r="A40" s="291"/>
      <c r="B40" s="181"/>
      <c r="C40" s="182"/>
      <c r="D40" s="182"/>
      <c r="E40" s="182"/>
      <c r="F40" s="182"/>
    </row>
    <row r="41" spans="1:6" ht="45.75" customHeight="1" x14ac:dyDescent="0.2">
      <c r="A41" s="339">
        <f>'ACCS VIGENCIA 2018'!B15</f>
        <v>0</v>
      </c>
      <c r="B41" s="181"/>
      <c r="C41" s="182"/>
      <c r="D41" s="182"/>
      <c r="E41" s="182"/>
      <c r="F41" s="182"/>
    </row>
    <row r="42" spans="1:6" ht="45.75" customHeight="1" x14ac:dyDescent="0.2">
      <c r="A42" s="297"/>
      <c r="B42" s="181"/>
      <c r="C42" s="182"/>
      <c r="D42" s="182"/>
      <c r="E42" s="182"/>
      <c r="F42" s="182"/>
    </row>
    <row r="43" spans="1:6" ht="45.75" customHeight="1" x14ac:dyDescent="0.2">
      <c r="A43" s="297"/>
      <c r="B43" s="181"/>
      <c r="C43" s="182"/>
      <c r="D43" s="182"/>
      <c r="E43" s="182"/>
      <c r="F43" s="182"/>
    </row>
    <row r="44" spans="1:6" ht="45.75" customHeight="1" x14ac:dyDescent="0.2">
      <c r="A44" s="291"/>
      <c r="B44" s="181"/>
      <c r="C44" s="182"/>
      <c r="D44" s="182"/>
      <c r="E44" s="182"/>
      <c r="F44" s="182"/>
    </row>
    <row r="45" spans="1:6" ht="45.75" customHeight="1" x14ac:dyDescent="0.2">
      <c r="A45" s="339">
        <f>'ACCS VIGENCIA 2018'!B16</f>
        <v>0</v>
      </c>
      <c r="B45" s="181"/>
      <c r="C45" s="182"/>
      <c r="D45" s="182"/>
      <c r="E45" s="182"/>
      <c r="F45" s="182"/>
    </row>
    <row r="46" spans="1:6" ht="45.75" customHeight="1" x14ac:dyDescent="0.2">
      <c r="A46" s="297"/>
      <c r="B46" s="181"/>
      <c r="C46" s="182"/>
      <c r="D46" s="182"/>
      <c r="E46" s="182"/>
      <c r="F46" s="182"/>
    </row>
    <row r="47" spans="1:6" ht="45.75" customHeight="1" x14ac:dyDescent="0.2">
      <c r="A47" s="297"/>
      <c r="B47" s="181"/>
      <c r="C47" s="182"/>
      <c r="D47" s="182"/>
      <c r="E47" s="182"/>
      <c r="F47" s="182"/>
    </row>
    <row r="48" spans="1:6" ht="45.75" customHeight="1" x14ac:dyDescent="0.2">
      <c r="A48" s="291"/>
      <c r="B48" s="181"/>
      <c r="C48" s="182"/>
      <c r="D48" s="182"/>
      <c r="E48" s="182"/>
      <c r="F48" s="182"/>
    </row>
    <row r="49" spans="1:6" ht="45.75" customHeight="1" x14ac:dyDescent="0.2">
      <c r="A49" s="339">
        <f>'ACCS VIGENCIA 2018'!B17</f>
        <v>0</v>
      </c>
      <c r="B49" s="181"/>
      <c r="C49" s="182"/>
      <c r="D49" s="182"/>
      <c r="E49" s="182"/>
      <c r="F49" s="182"/>
    </row>
    <row r="50" spans="1:6" ht="45.75" customHeight="1" x14ac:dyDescent="0.2">
      <c r="A50" s="297"/>
      <c r="B50" s="181"/>
      <c r="C50" s="182"/>
      <c r="D50" s="182"/>
      <c r="E50" s="182"/>
      <c r="F50" s="182"/>
    </row>
    <row r="51" spans="1:6" ht="45.75" customHeight="1" x14ac:dyDescent="0.2">
      <c r="A51" s="297"/>
      <c r="B51" s="181"/>
      <c r="C51" s="182"/>
      <c r="D51" s="182"/>
      <c r="E51" s="182"/>
      <c r="F51" s="182"/>
    </row>
    <row r="52" spans="1:6" ht="45.75" customHeight="1" x14ac:dyDescent="0.2">
      <c r="A52" s="291"/>
      <c r="B52" s="181"/>
      <c r="C52" s="182"/>
      <c r="D52" s="182"/>
      <c r="E52" s="182"/>
      <c r="F52" s="182"/>
    </row>
    <row r="53" spans="1:6" ht="45.75" customHeight="1" x14ac:dyDescent="0.2">
      <c r="A53" s="339">
        <f>'ACCS VIGENCIA 2018'!B18</f>
        <v>0</v>
      </c>
      <c r="B53" s="181"/>
      <c r="C53" s="182"/>
      <c r="D53" s="182"/>
      <c r="E53" s="182"/>
      <c r="F53" s="182"/>
    </row>
    <row r="54" spans="1:6" ht="45.75" customHeight="1" x14ac:dyDescent="0.2">
      <c r="A54" s="297"/>
      <c r="B54" s="181"/>
      <c r="C54" s="182"/>
      <c r="D54" s="182"/>
      <c r="E54" s="182"/>
      <c r="F54" s="182"/>
    </row>
    <row r="55" spans="1:6" ht="45.75" customHeight="1" x14ac:dyDescent="0.2">
      <c r="A55" s="297"/>
      <c r="B55" s="181"/>
      <c r="C55" s="182"/>
      <c r="D55" s="182"/>
      <c r="E55" s="182"/>
      <c r="F55" s="182"/>
    </row>
    <row r="56" spans="1:6" ht="45.75" customHeight="1" x14ac:dyDescent="0.2">
      <c r="A56" s="291"/>
      <c r="B56" s="181"/>
      <c r="C56" s="182"/>
      <c r="D56" s="182"/>
      <c r="E56" s="182"/>
      <c r="F56" s="182"/>
    </row>
    <row r="57" spans="1:6" ht="45.75" customHeight="1" x14ac:dyDescent="0.2">
      <c r="A57" s="339">
        <f>'ACCS VIGENCIA 2018'!B19</f>
        <v>0</v>
      </c>
      <c r="B57" s="181"/>
      <c r="C57" s="182"/>
      <c r="D57" s="182"/>
      <c r="E57" s="182"/>
      <c r="F57" s="182"/>
    </row>
    <row r="58" spans="1:6" ht="45.75" customHeight="1" x14ac:dyDescent="0.2">
      <c r="A58" s="297"/>
      <c r="B58" s="181"/>
      <c r="C58" s="182"/>
      <c r="D58" s="182"/>
      <c r="E58" s="182"/>
      <c r="F58" s="182"/>
    </row>
    <row r="59" spans="1:6" ht="45.75" customHeight="1" x14ac:dyDescent="0.2">
      <c r="A59" s="297"/>
      <c r="B59" s="181"/>
      <c r="C59" s="182"/>
      <c r="D59" s="182"/>
      <c r="E59" s="182"/>
      <c r="F59" s="182"/>
    </row>
    <row r="60" spans="1:6" ht="45.75" customHeight="1" x14ac:dyDescent="0.2">
      <c r="A60" s="291"/>
      <c r="B60" s="181"/>
      <c r="C60" s="182"/>
      <c r="D60" s="182"/>
      <c r="E60" s="182"/>
      <c r="F60" s="182"/>
    </row>
    <row r="61" spans="1:6" ht="45.75" customHeight="1" x14ac:dyDescent="0.2">
      <c r="A61" s="339">
        <f>'ACCS VIGENCIA 2018'!B20</f>
        <v>0</v>
      </c>
      <c r="B61" s="181"/>
      <c r="C61" s="182"/>
      <c r="D61" s="182"/>
      <c r="E61" s="182"/>
      <c r="F61" s="182"/>
    </row>
    <row r="62" spans="1:6" ht="45.75" customHeight="1" x14ac:dyDescent="0.2">
      <c r="A62" s="297"/>
      <c r="B62" s="181"/>
      <c r="C62" s="182"/>
      <c r="D62" s="182"/>
      <c r="E62" s="182"/>
      <c r="F62" s="182"/>
    </row>
    <row r="63" spans="1:6" ht="45.75" customHeight="1" x14ac:dyDescent="0.2">
      <c r="A63" s="297"/>
      <c r="B63" s="181"/>
      <c r="C63" s="182"/>
      <c r="D63" s="182"/>
      <c r="E63" s="182"/>
      <c r="F63" s="182"/>
    </row>
    <row r="64" spans="1:6" ht="45.75" customHeight="1" x14ac:dyDescent="0.2">
      <c r="A64" s="291"/>
      <c r="B64" s="181"/>
      <c r="C64" s="182"/>
      <c r="D64" s="182"/>
      <c r="E64" s="182"/>
      <c r="F64" s="182"/>
    </row>
    <row r="65" spans="1:6" ht="45.75" customHeight="1" x14ac:dyDescent="0.2">
      <c r="A65" s="339">
        <f>'ACCS VIGENCIA 2018'!B21</f>
        <v>0</v>
      </c>
      <c r="B65" s="181"/>
      <c r="C65" s="182"/>
      <c r="D65" s="182"/>
      <c r="E65" s="182"/>
      <c r="F65" s="182"/>
    </row>
    <row r="66" spans="1:6" ht="45.75" customHeight="1" x14ac:dyDescent="0.2">
      <c r="A66" s="297"/>
      <c r="B66" s="181"/>
      <c r="C66" s="182"/>
      <c r="D66" s="182"/>
      <c r="E66" s="182"/>
      <c r="F66" s="182"/>
    </row>
    <row r="67" spans="1:6" ht="45.75" customHeight="1" x14ac:dyDescent="0.2">
      <c r="A67" s="297"/>
      <c r="B67" s="181"/>
      <c r="C67" s="182"/>
      <c r="D67" s="182"/>
      <c r="E67" s="182"/>
      <c r="F67" s="182"/>
    </row>
    <row r="68" spans="1:6" ht="45.75" customHeight="1" x14ac:dyDescent="0.2">
      <c r="A68" s="291"/>
      <c r="B68" s="181"/>
      <c r="C68" s="182"/>
      <c r="D68" s="182"/>
      <c r="E68" s="182"/>
      <c r="F68" s="182"/>
    </row>
    <row r="69" spans="1:6" ht="45.75" customHeight="1" x14ac:dyDescent="0.2">
      <c r="A69" s="339">
        <f>'ACCS VIGENCIA 2018'!B22</f>
        <v>0</v>
      </c>
      <c r="B69" s="181"/>
      <c r="C69" s="182"/>
      <c r="D69" s="182"/>
      <c r="E69" s="182"/>
      <c r="F69" s="182"/>
    </row>
    <row r="70" spans="1:6" ht="45.75" customHeight="1" x14ac:dyDescent="0.2">
      <c r="A70" s="297"/>
      <c r="B70" s="181"/>
      <c r="C70" s="182"/>
      <c r="D70" s="182"/>
      <c r="E70" s="182"/>
      <c r="F70" s="182"/>
    </row>
    <row r="71" spans="1:6" ht="45.75" customHeight="1" x14ac:dyDescent="0.2">
      <c r="A71" s="297"/>
      <c r="B71" s="181"/>
      <c r="C71" s="182"/>
      <c r="D71" s="182"/>
      <c r="E71" s="182"/>
      <c r="F71" s="182"/>
    </row>
    <row r="72" spans="1:6" ht="45.75" customHeight="1" x14ac:dyDescent="0.2">
      <c r="A72" s="291"/>
      <c r="B72" s="181"/>
      <c r="C72" s="182"/>
      <c r="D72" s="182"/>
      <c r="E72" s="182"/>
      <c r="F72" s="182"/>
    </row>
    <row r="73" spans="1:6" ht="45.75" customHeight="1" x14ac:dyDescent="0.2">
      <c r="A73" s="339">
        <f>'ACCS VIGENCIA 2018'!B23</f>
        <v>0</v>
      </c>
      <c r="B73" s="181"/>
      <c r="C73" s="182"/>
      <c r="D73" s="182"/>
      <c r="E73" s="182"/>
      <c r="F73" s="182"/>
    </row>
    <row r="74" spans="1:6" ht="45.75" customHeight="1" x14ac:dyDescent="0.2">
      <c r="A74" s="297"/>
      <c r="B74" s="181"/>
      <c r="C74" s="182"/>
      <c r="D74" s="182"/>
      <c r="E74" s="182"/>
      <c r="F74" s="182"/>
    </row>
    <row r="75" spans="1:6" ht="45.75" customHeight="1" x14ac:dyDescent="0.2">
      <c r="A75" s="297"/>
      <c r="B75" s="181"/>
      <c r="C75" s="182"/>
      <c r="D75" s="182"/>
      <c r="E75" s="182"/>
      <c r="F75" s="182"/>
    </row>
    <row r="76" spans="1:6" ht="45.75" customHeight="1" x14ac:dyDescent="0.2">
      <c r="A76" s="291"/>
      <c r="B76" s="181"/>
      <c r="C76" s="182"/>
      <c r="D76" s="182"/>
      <c r="E76" s="182"/>
      <c r="F76" s="182"/>
    </row>
    <row r="77" spans="1:6" ht="45.75" customHeight="1" x14ac:dyDescent="0.2">
      <c r="A77" s="339">
        <f>'ACCS VIGENCIA 2018'!B24</f>
        <v>0</v>
      </c>
      <c r="B77" s="181"/>
      <c r="C77" s="182"/>
      <c r="D77" s="182"/>
      <c r="E77" s="182"/>
      <c r="F77" s="182"/>
    </row>
    <row r="78" spans="1:6" ht="45.75" customHeight="1" x14ac:dyDescent="0.2">
      <c r="A78" s="297"/>
      <c r="B78" s="181"/>
      <c r="C78" s="182"/>
      <c r="D78" s="182"/>
      <c r="E78" s="182"/>
      <c r="F78" s="182"/>
    </row>
    <row r="79" spans="1:6" ht="45.75" customHeight="1" x14ac:dyDescent="0.2">
      <c r="A79" s="297"/>
      <c r="B79" s="181"/>
      <c r="C79" s="182"/>
      <c r="D79" s="182"/>
      <c r="E79" s="182"/>
      <c r="F79" s="182"/>
    </row>
    <row r="80" spans="1:6" ht="45.75" customHeight="1" x14ac:dyDescent="0.2">
      <c r="A80" s="291"/>
      <c r="B80" s="181"/>
      <c r="C80" s="182"/>
      <c r="D80" s="182"/>
      <c r="E80" s="182"/>
      <c r="F80" s="182"/>
    </row>
    <row r="81" spans="1:6" ht="45.75" customHeight="1" x14ac:dyDescent="0.2">
      <c r="A81" s="339">
        <f>'ACCS VIGENCIA 2018'!B25</f>
        <v>0</v>
      </c>
      <c r="B81" s="181"/>
      <c r="C81" s="182"/>
      <c r="D81" s="182"/>
      <c r="E81" s="182"/>
      <c r="F81" s="182"/>
    </row>
    <row r="82" spans="1:6" ht="45.75" customHeight="1" x14ac:dyDescent="0.2">
      <c r="A82" s="297"/>
      <c r="B82" s="181"/>
      <c r="C82" s="182"/>
      <c r="D82" s="182"/>
      <c r="E82" s="182"/>
      <c r="F82" s="182"/>
    </row>
    <row r="83" spans="1:6" ht="45.75" customHeight="1" x14ac:dyDescent="0.2">
      <c r="A83" s="297"/>
      <c r="B83" s="181"/>
      <c r="C83" s="182"/>
      <c r="D83" s="182"/>
      <c r="E83" s="182"/>
      <c r="F83" s="182"/>
    </row>
    <row r="84" spans="1:6" ht="45.75" customHeight="1" x14ac:dyDescent="0.2">
      <c r="A84" s="291"/>
      <c r="B84" s="181"/>
      <c r="C84" s="182"/>
      <c r="D84" s="182"/>
      <c r="E84" s="182"/>
      <c r="F84" s="182"/>
    </row>
    <row r="85" spans="1:6" ht="45.75" customHeight="1" x14ac:dyDescent="0.2">
      <c r="A85" s="339">
        <f>'ACCS VIGENCIA 2018'!B26</f>
        <v>0</v>
      </c>
      <c r="B85" s="181"/>
      <c r="C85" s="182"/>
      <c r="D85" s="182"/>
      <c r="E85" s="182"/>
      <c r="F85" s="182"/>
    </row>
    <row r="86" spans="1:6" ht="45.75" customHeight="1" x14ac:dyDescent="0.2">
      <c r="A86" s="297"/>
      <c r="B86" s="181"/>
      <c r="C86" s="182"/>
      <c r="D86" s="182"/>
      <c r="E86" s="182"/>
      <c r="F86" s="182"/>
    </row>
    <row r="87" spans="1:6" ht="45.75" customHeight="1" x14ac:dyDescent="0.2">
      <c r="A87" s="297"/>
      <c r="B87" s="181"/>
      <c r="C87" s="182"/>
      <c r="D87" s="182"/>
      <c r="E87" s="182"/>
      <c r="F87" s="182"/>
    </row>
    <row r="88" spans="1:6" ht="45.75" customHeight="1" x14ac:dyDescent="0.2">
      <c r="A88" s="291"/>
      <c r="B88" s="181"/>
      <c r="C88" s="182"/>
      <c r="D88" s="182"/>
      <c r="E88" s="182"/>
      <c r="F88" s="182"/>
    </row>
    <row r="89" spans="1:6" ht="45.75" customHeight="1" x14ac:dyDescent="0.2">
      <c r="A89" s="339">
        <f>'ACCS VIGENCIA 2018'!B27</f>
        <v>0</v>
      </c>
      <c r="B89" s="181"/>
      <c r="C89" s="182"/>
      <c r="D89" s="182"/>
      <c r="E89" s="182"/>
      <c r="F89" s="182"/>
    </row>
    <row r="90" spans="1:6" ht="45.75" customHeight="1" x14ac:dyDescent="0.2">
      <c r="A90" s="297"/>
      <c r="B90" s="181"/>
      <c r="C90" s="182"/>
      <c r="D90" s="182"/>
      <c r="E90" s="182"/>
      <c r="F90" s="182"/>
    </row>
    <row r="91" spans="1:6" ht="45.75" customHeight="1" x14ac:dyDescent="0.2">
      <c r="A91" s="297"/>
      <c r="B91" s="181"/>
      <c r="C91" s="182"/>
      <c r="D91" s="182"/>
      <c r="E91" s="182"/>
      <c r="F91" s="182"/>
    </row>
    <row r="92" spans="1:6" ht="45.75" customHeight="1" x14ac:dyDescent="0.2">
      <c r="A92" s="291"/>
      <c r="B92" s="181"/>
      <c r="C92" s="182"/>
      <c r="D92" s="182"/>
      <c r="E92" s="182"/>
      <c r="F92" s="182"/>
    </row>
    <row r="93" spans="1:6" ht="45.75" customHeight="1" x14ac:dyDescent="0.2">
      <c r="A93" s="339">
        <f>'ACCS VIGENCIA 2018'!B28</f>
        <v>0</v>
      </c>
      <c r="B93" s="181"/>
      <c r="C93" s="182"/>
      <c r="D93" s="182"/>
      <c r="E93" s="182"/>
      <c r="F93" s="182"/>
    </row>
    <row r="94" spans="1:6" ht="45.75" customHeight="1" x14ac:dyDescent="0.2">
      <c r="A94" s="297"/>
      <c r="B94" s="181"/>
      <c r="C94" s="182"/>
      <c r="D94" s="182"/>
      <c r="E94" s="182"/>
      <c r="F94" s="182"/>
    </row>
    <row r="95" spans="1:6" ht="45.75" customHeight="1" x14ac:dyDescent="0.2">
      <c r="A95" s="297"/>
      <c r="B95" s="181"/>
      <c r="C95" s="182"/>
      <c r="D95" s="182"/>
      <c r="E95" s="182"/>
      <c r="F95" s="182"/>
    </row>
    <row r="96" spans="1:6" ht="45.75" customHeight="1" x14ac:dyDescent="0.2">
      <c r="A96" s="291"/>
      <c r="B96" s="181"/>
      <c r="C96" s="182"/>
      <c r="D96" s="182"/>
      <c r="E96" s="182"/>
      <c r="F96" s="182"/>
    </row>
    <row r="97" spans="1:6" ht="45.75" customHeight="1" x14ac:dyDescent="0.2">
      <c r="A97" s="339">
        <f>'ACCS VIGENCIA 2018'!B29</f>
        <v>0</v>
      </c>
      <c r="B97" s="181"/>
      <c r="C97" s="182"/>
      <c r="D97" s="182"/>
      <c r="E97" s="182"/>
      <c r="F97" s="182"/>
    </row>
    <row r="98" spans="1:6" ht="45.75" customHeight="1" x14ac:dyDescent="0.2">
      <c r="A98" s="297"/>
      <c r="B98" s="181"/>
      <c r="C98" s="182"/>
      <c r="D98" s="182"/>
      <c r="E98" s="182"/>
      <c r="F98" s="182"/>
    </row>
    <row r="99" spans="1:6" ht="45.75" customHeight="1" x14ac:dyDescent="0.2">
      <c r="A99" s="297"/>
      <c r="B99" s="181"/>
      <c r="C99" s="182"/>
      <c r="D99" s="182"/>
      <c r="E99" s="182"/>
      <c r="F99" s="182"/>
    </row>
    <row r="100" spans="1:6" ht="45.75" customHeight="1" x14ac:dyDescent="0.2">
      <c r="A100" s="291"/>
      <c r="B100" s="181"/>
      <c r="C100" s="182"/>
      <c r="D100" s="182"/>
      <c r="E100" s="182"/>
      <c r="F100" s="182"/>
    </row>
    <row r="101" spans="1:6" ht="45.75" customHeight="1" x14ac:dyDescent="0.2">
      <c r="A101" s="339">
        <f>'ACCS VIGENCIA 2018'!B30</f>
        <v>0</v>
      </c>
      <c r="B101" s="181"/>
      <c r="C101" s="182"/>
      <c r="D101" s="182"/>
      <c r="E101" s="182"/>
      <c r="F101" s="182"/>
    </row>
    <row r="102" spans="1:6" ht="45.75" customHeight="1" x14ac:dyDescent="0.2">
      <c r="A102" s="297"/>
      <c r="B102" s="181"/>
      <c r="C102" s="182"/>
      <c r="D102" s="182"/>
      <c r="E102" s="182"/>
      <c r="F102" s="182"/>
    </row>
    <row r="103" spans="1:6" ht="45.75" customHeight="1" x14ac:dyDescent="0.2">
      <c r="A103" s="297"/>
      <c r="B103" s="181"/>
      <c r="C103" s="182"/>
      <c r="D103" s="182"/>
      <c r="E103" s="182"/>
      <c r="F103" s="182"/>
    </row>
    <row r="104" spans="1:6" ht="45.75" customHeight="1" x14ac:dyDescent="0.2">
      <c r="A104" s="291"/>
      <c r="B104" s="181"/>
      <c r="C104" s="182"/>
      <c r="D104" s="182"/>
      <c r="E104" s="182"/>
      <c r="F104" s="182"/>
    </row>
    <row r="105" spans="1:6" ht="45.75" customHeight="1" x14ac:dyDescent="0.2">
      <c r="A105" s="339">
        <f>'ACCS VIGENCIA 2018'!B31</f>
        <v>0</v>
      </c>
      <c r="B105" s="181"/>
      <c r="C105" s="182"/>
      <c r="D105" s="182"/>
      <c r="E105" s="182"/>
      <c r="F105" s="182"/>
    </row>
    <row r="106" spans="1:6" ht="45.75" customHeight="1" x14ac:dyDescent="0.2">
      <c r="A106" s="297"/>
      <c r="B106" s="181"/>
      <c r="C106" s="182"/>
      <c r="D106" s="182"/>
      <c r="E106" s="182"/>
      <c r="F106" s="182"/>
    </row>
    <row r="107" spans="1:6" ht="45.75" customHeight="1" x14ac:dyDescent="0.2">
      <c r="A107" s="297"/>
      <c r="B107" s="181"/>
      <c r="C107" s="182"/>
      <c r="D107" s="182"/>
      <c r="E107" s="182"/>
      <c r="F107" s="182"/>
    </row>
    <row r="108" spans="1:6" ht="45.75" customHeight="1" x14ac:dyDescent="0.2">
      <c r="A108" s="291"/>
      <c r="B108" s="181"/>
      <c r="C108" s="182"/>
      <c r="D108" s="182"/>
      <c r="E108" s="182"/>
      <c r="F108" s="182"/>
    </row>
    <row r="109" spans="1:6" ht="45.75" customHeight="1" x14ac:dyDescent="0.2">
      <c r="A109" s="339">
        <f>'ACCS VIGENCIA 2018'!B32</f>
        <v>0</v>
      </c>
      <c r="B109" s="181"/>
      <c r="C109" s="182"/>
      <c r="D109" s="182"/>
      <c r="E109" s="182"/>
      <c r="F109" s="182"/>
    </row>
    <row r="110" spans="1:6" ht="45.75" customHeight="1" x14ac:dyDescent="0.2">
      <c r="A110" s="297"/>
      <c r="B110" s="181"/>
      <c r="C110" s="182"/>
      <c r="D110" s="182"/>
      <c r="E110" s="182"/>
      <c r="F110" s="182"/>
    </row>
    <row r="111" spans="1:6" ht="45.75" customHeight="1" x14ac:dyDescent="0.2">
      <c r="A111" s="297"/>
      <c r="B111" s="181"/>
      <c r="C111" s="182"/>
      <c r="D111" s="182"/>
      <c r="E111" s="182"/>
      <c r="F111" s="182"/>
    </row>
    <row r="112" spans="1:6" ht="45.75" customHeight="1" x14ac:dyDescent="0.2">
      <c r="A112" s="291"/>
      <c r="B112" s="181"/>
      <c r="C112" s="182"/>
      <c r="D112" s="182"/>
      <c r="E112" s="182"/>
      <c r="F112" s="182"/>
    </row>
    <row r="113" spans="1:6" ht="45.75" customHeight="1" x14ac:dyDescent="0.2">
      <c r="A113" s="339">
        <f>'ACCS VIGENCIA 2018'!B33</f>
        <v>0</v>
      </c>
      <c r="B113" s="181"/>
      <c r="C113" s="182"/>
      <c r="D113" s="182"/>
      <c r="E113" s="182"/>
      <c r="F113" s="182"/>
    </row>
    <row r="114" spans="1:6" ht="45.75" customHeight="1" x14ac:dyDescent="0.2">
      <c r="A114" s="297"/>
      <c r="B114" s="181"/>
      <c r="C114" s="182"/>
      <c r="D114" s="182"/>
      <c r="E114" s="182"/>
      <c r="F114" s="182"/>
    </row>
    <row r="115" spans="1:6" ht="45.75" customHeight="1" x14ac:dyDescent="0.2">
      <c r="A115" s="297"/>
      <c r="B115" s="181"/>
      <c r="C115" s="182"/>
      <c r="D115" s="182"/>
      <c r="E115" s="182"/>
      <c r="F115" s="182"/>
    </row>
    <row r="116" spans="1:6" ht="45.75" customHeight="1" x14ac:dyDescent="0.2">
      <c r="A116" s="291"/>
      <c r="B116" s="181"/>
      <c r="C116" s="182"/>
      <c r="D116" s="182"/>
      <c r="E116" s="182"/>
      <c r="F116" s="182"/>
    </row>
    <row r="117" spans="1:6" ht="45.75" customHeight="1" x14ac:dyDescent="0.2">
      <c r="A117" s="339">
        <f>'ACCS VIGENCIA 2018'!B34</f>
        <v>0</v>
      </c>
      <c r="B117" s="181"/>
      <c r="C117" s="182"/>
      <c r="D117" s="182"/>
      <c r="E117" s="182"/>
      <c r="F117" s="182"/>
    </row>
    <row r="118" spans="1:6" ht="45.75" customHeight="1" x14ac:dyDescent="0.2">
      <c r="A118" s="297"/>
      <c r="B118" s="181"/>
      <c r="C118" s="182"/>
      <c r="D118" s="182"/>
      <c r="E118" s="182"/>
      <c r="F118" s="182"/>
    </row>
    <row r="119" spans="1:6" ht="45.75" customHeight="1" x14ac:dyDescent="0.2">
      <c r="A119" s="297"/>
      <c r="B119" s="181"/>
      <c r="C119" s="182"/>
      <c r="D119" s="182"/>
      <c r="E119" s="182"/>
      <c r="F119" s="182"/>
    </row>
    <row r="120" spans="1:6" ht="45.75" customHeight="1" x14ac:dyDescent="0.2">
      <c r="A120" s="291"/>
      <c r="B120" s="181"/>
      <c r="C120" s="182"/>
      <c r="D120" s="182"/>
      <c r="E120" s="182"/>
      <c r="F120" s="182"/>
    </row>
    <row r="121" spans="1:6" ht="45.75" customHeight="1" x14ac:dyDescent="0.2">
      <c r="A121" s="339">
        <f>'ACCS VIGENCIA 2018'!B35</f>
        <v>0</v>
      </c>
      <c r="B121" s="181"/>
      <c r="C121" s="182"/>
      <c r="D121" s="182"/>
      <c r="E121" s="182"/>
      <c r="F121" s="182"/>
    </row>
    <row r="122" spans="1:6" ht="45.75" customHeight="1" x14ac:dyDescent="0.2">
      <c r="A122" s="297"/>
      <c r="B122" s="181"/>
      <c r="C122" s="182"/>
      <c r="D122" s="182"/>
      <c r="E122" s="182"/>
      <c r="F122" s="182"/>
    </row>
    <row r="123" spans="1:6" ht="45.75" customHeight="1" x14ac:dyDescent="0.2">
      <c r="A123" s="297"/>
      <c r="B123" s="181"/>
      <c r="C123" s="182"/>
      <c r="D123" s="182"/>
      <c r="E123" s="182"/>
      <c r="F123" s="182"/>
    </row>
    <row r="124" spans="1:6" ht="45.75" customHeight="1" x14ac:dyDescent="0.2">
      <c r="A124" s="291"/>
      <c r="B124" s="181"/>
      <c r="C124" s="182"/>
      <c r="D124" s="182"/>
      <c r="E124" s="182"/>
      <c r="F124" s="182"/>
    </row>
    <row r="125" spans="1:6" ht="45.75" customHeight="1" x14ac:dyDescent="0.2">
      <c r="A125" s="339">
        <f>'ACCS VIGENCIA 2018'!B36</f>
        <v>0</v>
      </c>
      <c r="B125" s="181"/>
      <c r="C125" s="182"/>
      <c r="D125" s="182"/>
      <c r="E125" s="182"/>
      <c r="F125" s="182"/>
    </row>
    <row r="126" spans="1:6" ht="45.75" customHeight="1" x14ac:dyDescent="0.2">
      <c r="A126" s="297"/>
      <c r="B126" s="181"/>
      <c r="C126" s="182"/>
      <c r="D126" s="182"/>
      <c r="E126" s="182"/>
      <c r="F126" s="182"/>
    </row>
    <row r="127" spans="1:6" ht="45.75" customHeight="1" x14ac:dyDescent="0.2">
      <c r="A127" s="297"/>
      <c r="B127" s="181"/>
      <c r="C127" s="182"/>
      <c r="D127" s="182"/>
      <c r="E127" s="182"/>
      <c r="F127" s="182"/>
    </row>
    <row r="128" spans="1:6" ht="45.75" customHeight="1" x14ac:dyDescent="0.2">
      <c r="A128" s="291"/>
      <c r="B128" s="181"/>
      <c r="C128" s="182"/>
      <c r="D128" s="182"/>
      <c r="E128" s="182"/>
      <c r="F128" s="182"/>
    </row>
    <row r="129" spans="1:6" ht="45.75" customHeight="1" x14ac:dyDescent="0.2">
      <c r="A129" s="339">
        <f>'ACCS VIGENCIA 2018'!B37</f>
        <v>0</v>
      </c>
      <c r="B129" s="181"/>
      <c r="C129" s="182"/>
      <c r="D129" s="182"/>
      <c r="E129" s="182"/>
      <c r="F129" s="182"/>
    </row>
    <row r="130" spans="1:6" ht="45.75" customHeight="1" x14ac:dyDescent="0.2">
      <c r="A130" s="297"/>
      <c r="B130" s="181"/>
      <c r="C130" s="182"/>
      <c r="D130" s="182"/>
      <c r="E130" s="182"/>
      <c r="F130" s="182"/>
    </row>
    <row r="131" spans="1:6" ht="45.75" customHeight="1" x14ac:dyDescent="0.2">
      <c r="A131" s="297"/>
      <c r="B131" s="181"/>
      <c r="C131" s="182"/>
      <c r="D131" s="182"/>
      <c r="E131" s="182"/>
      <c r="F131" s="182"/>
    </row>
    <row r="132" spans="1:6" ht="45.75" customHeight="1" x14ac:dyDescent="0.2">
      <c r="A132" s="291"/>
      <c r="B132" s="181"/>
      <c r="C132" s="182"/>
      <c r="D132" s="182"/>
      <c r="E132" s="182"/>
      <c r="F132" s="182"/>
    </row>
    <row r="133" spans="1:6" ht="45.75" customHeight="1" x14ac:dyDescent="0.2">
      <c r="A133" s="339">
        <f>'ACCS VIGENCIA 2018'!B38</f>
        <v>0</v>
      </c>
      <c r="B133" s="181"/>
      <c r="C133" s="182"/>
      <c r="D133" s="182"/>
      <c r="E133" s="182"/>
      <c r="F133" s="182"/>
    </row>
    <row r="134" spans="1:6" ht="45.75" customHeight="1" x14ac:dyDescent="0.2">
      <c r="A134" s="297"/>
      <c r="B134" s="181"/>
      <c r="C134" s="182"/>
      <c r="D134" s="182"/>
      <c r="E134" s="182"/>
      <c r="F134" s="182"/>
    </row>
    <row r="135" spans="1:6" ht="45.75" customHeight="1" x14ac:dyDescent="0.2">
      <c r="A135" s="297"/>
      <c r="B135" s="181"/>
      <c r="C135" s="182"/>
      <c r="D135" s="182"/>
      <c r="E135" s="182"/>
      <c r="F135" s="182"/>
    </row>
    <row r="136" spans="1:6" ht="45.75" customHeight="1" x14ac:dyDescent="0.2">
      <c r="A136" s="291"/>
      <c r="B136" s="181"/>
      <c r="C136" s="182"/>
      <c r="D136" s="182"/>
      <c r="E136" s="182"/>
      <c r="F136" s="182"/>
    </row>
    <row r="137" spans="1:6" ht="45.75" customHeight="1" x14ac:dyDescent="0.2">
      <c r="A137" s="339">
        <f>'ACCS VIGENCIA 2018'!B39</f>
        <v>0</v>
      </c>
      <c r="B137" s="181"/>
      <c r="C137" s="182"/>
      <c r="D137" s="182"/>
      <c r="E137" s="182"/>
      <c r="F137" s="182"/>
    </row>
    <row r="138" spans="1:6" ht="45.75" customHeight="1" x14ac:dyDescent="0.2">
      <c r="A138" s="297"/>
      <c r="B138" s="181"/>
      <c r="C138" s="182"/>
      <c r="D138" s="182"/>
      <c r="E138" s="182"/>
      <c r="F138" s="182"/>
    </row>
    <row r="139" spans="1:6" ht="45.75" customHeight="1" x14ac:dyDescent="0.2">
      <c r="A139" s="297"/>
      <c r="B139" s="181"/>
      <c r="C139" s="182"/>
      <c r="D139" s="182"/>
      <c r="E139" s="182"/>
      <c r="F139" s="182"/>
    </row>
    <row r="140" spans="1:6" ht="45.75" customHeight="1" x14ac:dyDescent="0.2">
      <c r="A140" s="291"/>
      <c r="B140" s="181"/>
      <c r="C140" s="182"/>
      <c r="D140" s="182"/>
      <c r="E140" s="182"/>
      <c r="F140" s="182"/>
    </row>
    <row r="141" spans="1:6" ht="45.75" customHeight="1" x14ac:dyDescent="0.2">
      <c r="A141" s="339">
        <f>'ACCS VIGENCIA 2018'!B40</f>
        <v>0</v>
      </c>
      <c r="B141" s="181"/>
      <c r="C141" s="182"/>
      <c r="D141" s="182"/>
      <c r="E141" s="182"/>
      <c r="F141" s="182"/>
    </row>
    <row r="142" spans="1:6" ht="45.75" customHeight="1" x14ac:dyDescent="0.2">
      <c r="A142" s="297"/>
      <c r="B142" s="181"/>
      <c r="C142" s="182"/>
      <c r="D142" s="182"/>
      <c r="E142" s="182"/>
      <c r="F142" s="182"/>
    </row>
    <row r="143" spans="1:6" ht="45.75" customHeight="1" x14ac:dyDescent="0.2">
      <c r="A143" s="297"/>
      <c r="B143" s="181"/>
      <c r="C143" s="182"/>
      <c r="D143" s="182"/>
      <c r="E143" s="182"/>
      <c r="F143" s="182"/>
    </row>
    <row r="144" spans="1:6" ht="45.75" customHeight="1" x14ac:dyDescent="0.2">
      <c r="A144" s="291"/>
      <c r="B144" s="181"/>
      <c r="C144" s="182"/>
      <c r="D144" s="182"/>
      <c r="E144" s="182"/>
      <c r="F144" s="182"/>
    </row>
    <row r="145" spans="1:6" ht="45.75" customHeight="1" x14ac:dyDescent="0.2">
      <c r="A145" s="339">
        <f>'ACCS VIGENCIA 2018'!B41</f>
        <v>0</v>
      </c>
      <c r="B145" s="181"/>
      <c r="C145" s="182"/>
      <c r="D145" s="182"/>
      <c r="E145" s="182"/>
      <c r="F145" s="182"/>
    </row>
    <row r="146" spans="1:6" ht="45.75" customHeight="1" x14ac:dyDescent="0.2">
      <c r="A146" s="297"/>
      <c r="B146" s="181"/>
      <c r="C146" s="182"/>
      <c r="D146" s="182"/>
      <c r="E146" s="182"/>
      <c r="F146" s="182"/>
    </row>
    <row r="147" spans="1:6" ht="45.75" customHeight="1" x14ac:dyDescent="0.2">
      <c r="A147" s="297"/>
      <c r="B147" s="181"/>
      <c r="C147" s="182"/>
      <c r="D147" s="182"/>
      <c r="E147" s="182"/>
      <c r="F147" s="182"/>
    </row>
    <row r="148" spans="1:6" ht="45.75" customHeight="1" x14ac:dyDescent="0.2">
      <c r="A148" s="291"/>
      <c r="B148" s="181"/>
      <c r="C148" s="182"/>
      <c r="D148" s="182"/>
      <c r="E148" s="182"/>
      <c r="F148" s="182"/>
    </row>
    <row r="149" spans="1:6" ht="45.75" customHeight="1" x14ac:dyDescent="0.2">
      <c r="A149" s="339">
        <f>'ACCS VIGENCIA 2018'!B42</f>
        <v>0</v>
      </c>
      <c r="B149" s="181"/>
      <c r="C149" s="182"/>
      <c r="D149" s="182"/>
      <c r="E149" s="182"/>
      <c r="F149" s="182"/>
    </row>
    <row r="150" spans="1:6" ht="45.75" customHeight="1" x14ac:dyDescent="0.2">
      <c r="A150" s="297"/>
      <c r="B150" s="181"/>
      <c r="C150" s="182"/>
      <c r="D150" s="182"/>
      <c r="E150" s="182"/>
      <c r="F150" s="182"/>
    </row>
    <row r="151" spans="1:6" ht="45.75" customHeight="1" x14ac:dyDescent="0.2">
      <c r="A151" s="297"/>
      <c r="B151" s="181"/>
      <c r="C151" s="182"/>
      <c r="D151" s="182"/>
      <c r="E151" s="182"/>
      <c r="F151" s="182"/>
    </row>
    <row r="152" spans="1:6" ht="45.75" customHeight="1" x14ac:dyDescent="0.2">
      <c r="A152" s="291"/>
      <c r="B152" s="181"/>
      <c r="C152" s="182"/>
      <c r="D152" s="182"/>
      <c r="E152" s="182"/>
      <c r="F152" s="182"/>
    </row>
    <row r="153" spans="1:6" ht="45.75" customHeight="1" x14ac:dyDescent="0.2">
      <c r="A153" s="339">
        <f>'ACCS VIGENCIA 2018'!B43</f>
        <v>0</v>
      </c>
      <c r="B153" s="181"/>
      <c r="C153" s="182"/>
      <c r="D153" s="182"/>
      <c r="E153" s="182"/>
      <c r="F153" s="182"/>
    </row>
    <row r="154" spans="1:6" ht="45.75" customHeight="1" x14ac:dyDescent="0.2">
      <c r="A154" s="297"/>
      <c r="B154" s="181"/>
      <c r="C154" s="182"/>
      <c r="D154" s="182"/>
      <c r="E154" s="182"/>
      <c r="F154" s="182"/>
    </row>
    <row r="155" spans="1:6" ht="45.75" customHeight="1" x14ac:dyDescent="0.2">
      <c r="A155" s="297"/>
      <c r="B155" s="181"/>
      <c r="C155" s="182"/>
      <c r="D155" s="182"/>
      <c r="E155" s="182"/>
      <c r="F155" s="182"/>
    </row>
    <row r="156" spans="1:6" ht="45.75" customHeight="1" x14ac:dyDescent="0.2">
      <c r="A156" s="291"/>
      <c r="B156" s="181"/>
      <c r="C156" s="182"/>
      <c r="D156" s="182"/>
      <c r="E156" s="182"/>
      <c r="F156" s="182"/>
    </row>
    <row r="157" spans="1:6" ht="45.75" customHeight="1" x14ac:dyDescent="0.2">
      <c r="A157" s="339">
        <f>'ACCS VIGENCIA 2018'!B44</f>
        <v>0</v>
      </c>
      <c r="B157" s="181"/>
      <c r="C157" s="182"/>
      <c r="D157" s="182"/>
      <c r="E157" s="182"/>
      <c r="F157" s="182"/>
    </row>
    <row r="158" spans="1:6" ht="45.75" customHeight="1" x14ac:dyDescent="0.2">
      <c r="A158" s="297"/>
      <c r="B158" s="181"/>
      <c r="C158" s="182"/>
      <c r="D158" s="182"/>
      <c r="E158" s="182"/>
      <c r="F158" s="182"/>
    </row>
    <row r="159" spans="1:6" ht="45.75" customHeight="1" x14ac:dyDescent="0.2">
      <c r="A159" s="297"/>
      <c r="B159" s="181"/>
      <c r="C159" s="182"/>
      <c r="D159" s="182"/>
      <c r="E159" s="182"/>
      <c r="F159" s="182"/>
    </row>
    <row r="160" spans="1:6" ht="45.75" customHeight="1" x14ac:dyDescent="0.2">
      <c r="A160" s="291"/>
      <c r="B160" s="181"/>
      <c r="C160" s="182"/>
      <c r="D160" s="182"/>
      <c r="E160" s="182"/>
      <c r="F160" s="182"/>
    </row>
    <row r="161" spans="1:6" ht="45.75" customHeight="1" x14ac:dyDescent="0.2">
      <c r="A161" s="339">
        <f>'ACCS VIGENCIA 2018'!B45</f>
        <v>0</v>
      </c>
      <c r="B161" s="181"/>
      <c r="C161" s="182"/>
      <c r="D161" s="182"/>
      <c r="E161" s="182"/>
      <c r="F161" s="182"/>
    </row>
    <row r="162" spans="1:6" ht="45.75" customHeight="1" x14ac:dyDescent="0.2">
      <c r="A162" s="297"/>
      <c r="B162" s="181"/>
      <c r="C162" s="182"/>
      <c r="D162" s="182"/>
      <c r="E162" s="182"/>
      <c r="F162" s="182"/>
    </row>
    <row r="163" spans="1:6" ht="45.75" customHeight="1" x14ac:dyDescent="0.2">
      <c r="A163" s="297"/>
      <c r="B163" s="181"/>
      <c r="C163" s="182"/>
      <c r="D163" s="182"/>
      <c r="E163" s="182"/>
      <c r="F163" s="182"/>
    </row>
    <row r="164" spans="1:6" ht="45.75" customHeight="1" x14ac:dyDescent="0.2">
      <c r="A164" s="291"/>
      <c r="B164" s="181"/>
      <c r="C164" s="182"/>
      <c r="D164" s="182"/>
      <c r="E164" s="182"/>
      <c r="F164" s="182"/>
    </row>
    <row r="165" spans="1:6" ht="45.75" customHeight="1" x14ac:dyDescent="0.2">
      <c r="A165" s="339">
        <f>'ACCS VIGENCIA 2018'!B46</f>
        <v>0</v>
      </c>
      <c r="B165" s="181"/>
      <c r="C165" s="182"/>
      <c r="D165" s="182"/>
      <c r="E165" s="182"/>
      <c r="F165" s="182"/>
    </row>
    <row r="166" spans="1:6" ht="45.75" customHeight="1" x14ac:dyDescent="0.2">
      <c r="A166" s="297"/>
      <c r="B166" s="181"/>
      <c r="C166" s="182"/>
      <c r="D166" s="182"/>
      <c r="E166" s="182"/>
      <c r="F166" s="182"/>
    </row>
    <row r="167" spans="1:6" ht="45.75" customHeight="1" x14ac:dyDescent="0.2">
      <c r="A167" s="297"/>
      <c r="B167" s="181"/>
      <c r="C167" s="182"/>
      <c r="D167" s="182"/>
      <c r="E167" s="182"/>
      <c r="F167" s="182"/>
    </row>
    <row r="168" spans="1:6" ht="45.75" customHeight="1" x14ac:dyDescent="0.2">
      <c r="A168" s="291"/>
      <c r="B168" s="181"/>
      <c r="C168" s="182"/>
      <c r="D168" s="182"/>
      <c r="E168" s="182"/>
      <c r="F168" s="182"/>
    </row>
    <row r="169" spans="1:6" ht="45.75" customHeight="1" x14ac:dyDescent="0.2">
      <c r="A169" s="339">
        <f>'ACCS VIGENCIA 2018'!B47</f>
        <v>0</v>
      </c>
      <c r="B169" s="181"/>
      <c r="C169" s="182"/>
      <c r="D169" s="182"/>
      <c r="E169" s="182"/>
      <c r="F169" s="182"/>
    </row>
    <row r="170" spans="1:6" ht="45.75" customHeight="1" x14ac:dyDescent="0.2">
      <c r="A170" s="297"/>
      <c r="B170" s="181"/>
      <c r="C170" s="182"/>
      <c r="D170" s="182"/>
      <c r="E170" s="182"/>
      <c r="F170" s="182"/>
    </row>
    <row r="171" spans="1:6" ht="45.75" customHeight="1" x14ac:dyDescent="0.2">
      <c r="A171" s="297"/>
      <c r="B171" s="181"/>
      <c r="C171" s="182"/>
      <c r="D171" s="182"/>
      <c r="E171" s="182"/>
      <c r="F171" s="182"/>
    </row>
    <row r="172" spans="1:6" ht="45.75" customHeight="1" x14ac:dyDescent="0.2">
      <c r="A172" s="291"/>
      <c r="B172" s="181"/>
      <c r="C172" s="182"/>
      <c r="D172" s="182"/>
      <c r="E172" s="182"/>
      <c r="F172" s="182"/>
    </row>
    <row r="173" spans="1:6" ht="45.75" customHeight="1" x14ac:dyDescent="0.2">
      <c r="A173" s="339">
        <f>'ACCS VIGENCIA 2018'!B48</f>
        <v>0</v>
      </c>
      <c r="B173" s="181"/>
      <c r="C173" s="182"/>
      <c r="D173" s="182"/>
      <c r="E173" s="182"/>
      <c r="F173" s="182"/>
    </row>
    <row r="174" spans="1:6" ht="45.75" customHeight="1" x14ac:dyDescent="0.2">
      <c r="A174" s="297"/>
      <c r="B174" s="181"/>
      <c r="C174" s="182"/>
      <c r="D174" s="182"/>
      <c r="E174" s="182"/>
      <c r="F174" s="182"/>
    </row>
    <row r="175" spans="1:6" ht="45.75" customHeight="1" x14ac:dyDescent="0.2">
      <c r="A175" s="297"/>
      <c r="B175" s="181"/>
      <c r="C175" s="182"/>
      <c r="D175" s="182"/>
      <c r="E175" s="182"/>
      <c r="F175" s="182"/>
    </row>
    <row r="176" spans="1:6" ht="45.75" customHeight="1" x14ac:dyDescent="0.2">
      <c r="A176" s="291"/>
      <c r="B176" s="181"/>
      <c r="C176" s="182"/>
      <c r="D176" s="182"/>
      <c r="E176" s="182"/>
      <c r="F176" s="182"/>
    </row>
    <row r="177" spans="1:6" ht="45.75" customHeight="1" x14ac:dyDescent="0.2">
      <c r="A177" s="339">
        <f>'ACCS VIGENCIA 2018'!B49</f>
        <v>0</v>
      </c>
      <c r="B177" s="181"/>
      <c r="C177" s="182"/>
      <c r="D177" s="182"/>
      <c r="E177" s="182"/>
      <c r="F177" s="182"/>
    </row>
    <row r="178" spans="1:6" ht="45.75" customHeight="1" x14ac:dyDescent="0.2">
      <c r="A178" s="297"/>
      <c r="B178" s="181"/>
      <c r="C178" s="182"/>
      <c r="D178" s="182"/>
      <c r="E178" s="182"/>
      <c r="F178" s="182"/>
    </row>
    <row r="179" spans="1:6" ht="45.75" customHeight="1" x14ac:dyDescent="0.2">
      <c r="A179" s="297"/>
      <c r="B179" s="181"/>
      <c r="C179" s="182"/>
      <c r="D179" s="182"/>
      <c r="E179" s="182"/>
      <c r="F179" s="182"/>
    </row>
    <row r="180" spans="1:6" ht="45.75" customHeight="1" x14ac:dyDescent="0.2">
      <c r="A180" s="291"/>
      <c r="B180" s="181"/>
      <c r="C180" s="182"/>
      <c r="D180" s="182"/>
      <c r="E180" s="182"/>
      <c r="F180" s="182"/>
    </row>
    <row r="181" spans="1:6" ht="45.75" customHeight="1" x14ac:dyDescent="0.2">
      <c r="A181" s="339">
        <f>'ACCS VIGENCIA 2018'!B50</f>
        <v>0</v>
      </c>
      <c r="B181" s="181"/>
      <c r="C181" s="182"/>
      <c r="D181" s="182"/>
      <c r="E181" s="182"/>
      <c r="F181" s="182"/>
    </row>
    <row r="182" spans="1:6" ht="45.75" customHeight="1" x14ac:dyDescent="0.2">
      <c r="A182" s="297"/>
      <c r="B182" s="181"/>
      <c r="C182" s="182"/>
      <c r="D182" s="182"/>
      <c r="E182" s="182"/>
      <c r="F182" s="182"/>
    </row>
    <row r="183" spans="1:6" ht="45.75" customHeight="1" x14ac:dyDescent="0.2">
      <c r="A183" s="297"/>
      <c r="B183" s="181"/>
      <c r="C183" s="182"/>
      <c r="D183" s="182"/>
      <c r="E183" s="182"/>
      <c r="F183" s="182"/>
    </row>
    <row r="184" spans="1:6" ht="45.75" customHeight="1" x14ac:dyDescent="0.2">
      <c r="A184" s="291"/>
      <c r="B184" s="181"/>
      <c r="C184" s="182"/>
      <c r="D184" s="182"/>
      <c r="E184" s="182"/>
      <c r="F184" s="182"/>
    </row>
    <row r="185" spans="1:6" ht="45.75" customHeight="1" x14ac:dyDescent="0.2">
      <c r="A185" s="339">
        <f>'ACCS VIGENCIA 2018'!B51</f>
        <v>0</v>
      </c>
      <c r="B185" s="181"/>
      <c r="C185" s="182"/>
      <c r="D185" s="182"/>
      <c r="E185" s="182"/>
      <c r="F185" s="182"/>
    </row>
    <row r="186" spans="1:6" ht="45.75" customHeight="1" x14ac:dyDescent="0.2">
      <c r="A186" s="297"/>
      <c r="B186" s="181"/>
      <c r="C186" s="182"/>
      <c r="D186" s="182"/>
      <c r="E186" s="182"/>
      <c r="F186" s="182"/>
    </row>
    <row r="187" spans="1:6" ht="45.75" customHeight="1" x14ac:dyDescent="0.2">
      <c r="A187" s="297"/>
      <c r="B187" s="181"/>
      <c r="C187" s="182"/>
      <c r="D187" s="182"/>
      <c r="E187" s="182"/>
      <c r="F187" s="182"/>
    </row>
    <row r="188" spans="1:6" ht="45.75" customHeight="1" x14ac:dyDescent="0.2">
      <c r="A188" s="291"/>
      <c r="B188" s="181"/>
      <c r="C188" s="182"/>
      <c r="D188" s="182"/>
      <c r="E188" s="182"/>
      <c r="F188" s="182"/>
    </row>
    <row r="189" spans="1:6" ht="45.75" customHeight="1" x14ac:dyDescent="0.2">
      <c r="A189" s="339">
        <f>'ACCS VIGENCIA 2018'!B52</f>
        <v>0</v>
      </c>
      <c r="B189" s="181"/>
      <c r="C189" s="182"/>
      <c r="D189" s="182"/>
      <c r="E189" s="182"/>
      <c r="F189" s="182"/>
    </row>
    <row r="190" spans="1:6" ht="45.75" customHeight="1" x14ac:dyDescent="0.2">
      <c r="A190" s="297"/>
      <c r="B190" s="181"/>
      <c r="C190" s="182"/>
      <c r="D190" s="182"/>
      <c r="E190" s="182"/>
      <c r="F190" s="182"/>
    </row>
    <row r="191" spans="1:6" ht="45.75" customHeight="1" x14ac:dyDescent="0.2">
      <c r="A191" s="297"/>
      <c r="B191" s="181"/>
      <c r="C191" s="182"/>
      <c r="D191" s="182"/>
      <c r="E191" s="182"/>
      <c r="F191" s="182"/>
    </row>
    <row r="192" spans="1:6" ht="45.75" customHeight="1" x14ac:dyDescent="0.2">
      <c r="A192" s="291"/>
      <c r="B192" s="181"/>
      <c r="C192" s="182"/>
      <c r="D192" s="182"/>
      <c r="E192" s="182"/>
      <c r="F192" s="182"/>
    </row>
    <row r="193" spans="1:6" ht="45.75" customHeight="1" x14ac:dyDescent="0.2">
      <c r="A193" s="339">
        <f>'ACCS VIGENCIA 2018'!B53</f>
        <v>0</v>
      </c>
      <c r="B193" s="181"/>
      <c r="C193" s="182"/>
      <c r="D193" s="182"/>
      <c r="E193" s="182"/>
      <c r="F193" s="182"/>
    </row>
    <row r="194" spans="1:6" ht="45.75" customHeight="1" x14ac:dyDescent="0.2">
      <c r="A194" s="297"/>
      <c r="B194" s="181"/>
      <c r="C194" s="182"/>
      <c r="D194" s="182"/>
      <c r="E194" s="182"/>
      <c r="F194" s="182"/>
    </row>
    <row r="195" spans="1:6" ht="45.75" customHeight="1" x14ac:dyDescent="0.2">
      <c r="A195" s="297"/>
      <c r="B195" s="181"/>
      <c r="C195" s="182"/>
      <c r="D195" s="182"/>
      <c r="E195" s="182"/>
      <c r="F195" s="182"/>
    </row>
    <row r="196" spans="1:6" ht="45.75" customHeight="1" x14ac:dyDescent="0.2">
      <c r="A196" s="291"/>
      <c r="B196" s="181"/>
      <c r="C196" s="182"/>
      <c r="D196" s="182"/>
      <c r="E196" s="182"/>
      <c r="F196" s="182"/>
    </row>
    <row r="197" spans="1:6" ht="45.75" customHeight="1" x14ac:dyDescent="0.2">
      <c r="A197" s="339">
        <f>'ACCS VIGENCIA 2018'!B54</f>
        <v>0</v>
      </c>
      <c r="B197" s="181"/>
      <c r="C197" s="182"/>
      <c r="D197" s="182"/>
      <c r="E197" s="182"/>
      <c r="F197" s="182"/>
    </row>
    <row r="198" spans="1:6" ht="45.75" customHeight="1" x14ac:dyDescent="0.2">
      <c r="A198" s="297"/>
      <c r="B198" s="181"/>
      <c r="C198" s="182"/>
      <c r="D198" s="182"/>
      <c r="E198" s="182"/>
      <c r="F198" s="182"/>
    </row>
    <row r="199" spans="1:6" ht="45.75" customHeight="1" x14ac:dyDescent="0.2">
      <c r="A199" s="297"/>
      <c r="B199" s="181"/>
      <c r="C199" s="182"/>
      <c r="D199" s="182"/>
      <c r="E199" s="182"/>
      <c r="F199" s="182"/>
    </row>
    <row r="200" spans="1:6" ht="45.75" customHeight="1" x14ac:dyDescent="0.2">
      <c r="A200" s="291"/>
      <c r="B200" s="181"/>
      <c r="C200" s="182"/>
      <c r="D200" s="182"/>
      <c r="E200" s="182"/>
      <c r="F200" s="182"/>
    </row>
    <row r="201" spans="1:6" ht="45.75" customHeight="1" x14ac:dyDescent="0.2">
      <c r="A201" s="339">
        <f>'ACCS VIGENCIA 2018'!B55</f>
        <v>0</v>
      </c>
      <c r="B201" s="181"/>
      <c r="C201" s="182"/>
      <c r="D201" s="182"/>
      <c r="E201" s="182"/>
      <c r="F201" s="182"/>
    </row>
    <row r="202" spans="1:6" ht="45.75" customHeight="1" x14ac:dyDescent="0.2">
      <c r="A202" s="297"/>
      <c r="B202" s="181"/>
      <c r="C202" s="182"/>
      <c r="D202" s="182"/>
      <c r="E202" s="182"/>
      <c r="F202" s="182"/>
    </row>
    <row r="203" spans="1:6" ht="45.75" customHeight="1" x14ac:dyDescent="0.2">
      <c r="A203" s="297"/>
      <c r="B203" s="181"/>
      <c r="C203" s="182"/>
      <c r="D203" s="182"/>
      <c r="E203" s="182"/>
      <c r="F203" s="182"/>
    </row>
    <row r="204" spans="1:6" ht="45.75" customHeight="1" x14ac:dyDescent="0.2">
      <c r="A204" s="291"/>
      <c r="B204" s="181"/>
      <c r="C204" s="182"/>
      <c r="D204" s="182"/>
      <c r="E204" s="182"/>
      <c r="F204" s="182"/>
    </row>
    <row r="205" spans="1:6" ht="45.75" customHeight="1" x14ac:dyDescent="0.2">
      <c r="A205" s="339">
        <f>'ACCS VIGENCIA 2018'!B56</f>
        <v>0</v>
      </c>
      <c r="B205" s="181"/>
      <c r="C205" s="182"/>
      <c r="D205" s="182"/>
      <c r="E205" s="182"/>
      <c r="F205" s="182"/>
    </row>
    <row r="206" spans="1:6" ht="45.75" customHeight="1" x14ac:dyDescent="0.2">
      <c r="A206" s="297"/>
      <c r="B206" s="181"/>
      <c r="C206" s="182"/>
      <c r="D206" s="182"/>
      <c r="E206" s="182"/>
      <c r="F206" s="182"/>
    </row>
    <row r="207" spans="1:6" ht="45.75" customHeight="1" x14ac:dyDescent="0.2">
      <c r="A207" s="297"/>
      <c r="B207" s="181"/>
      <c r="C207" s="182"/>
      <c r="D207" s="182"/>
      <c r="E207" s="182"/>
      <c r="F207" s="182"/>
    </row>
    <row r="208" spans="1:6" ht="45.75" customHeight="1" x14ac:dyDescent="0.2">
      <c r="A208" s="291"/>
      <c r="B208" s="181"/>
      <c r="C208" s="182"/>
      <c r="D208" s="182"/>
      <c r="E208" s="182"/>
      <c r="F208" s="182"/>
    </row>
    <row r="209" spans="1:6" ht="45.75" customHeight="1" x14ac:dyDescent="0.2">
      <c r="A209" s="339">
        <f>'ACCS VIGENCIA 2018'!B57</f>
        <v>0</v>
      </c>
      <c r="B209" s="181"/>
      <c r="C209" s="182"/>
      <c r="D209" s="182"/>
      <c r="E209" s="182"/>
      <c r="F209" s="182"/>
    </row>
    <row r="210" spans="1:6" ht="45.75" customHeight="1" x14ac:dyDescent="0.2">
      <c r="A210" s="297"/>
      <c r="B210" s="181"/>
      <c r="C210" s="182"/>
      <c r="D210" s="182"/>
      <c r="E210" s="182"/>
      <c r="F210" s="182"/>
    </row>
    <row r="211" spans="1:6" ht="45.75" customHeight="1" x14ac:dyDescent="0.2">
      <c r="A211" s="297"/>
      <c r="B211" s="181"/>
      <c r="C211" s="182"/>
      <c r="D211" s="182"/>
      <c r="E211" s="182"/>
      <c r="F211" s="182"/>
    </row>
    <row r="212" spans="1:6" ht="45.75" customHeight="1" x14ac:dyDescent="0.2">
      <c r="A212" s="291"/>
      <c r="B212" s="181"/>
      <c r="C212" s="182"/>
      <c r="D212" s="182"/>
      <c r="E212" s="182"/>
      <c r="F212" s="182"/>
    </row>
    <row r="213" spans="1:6" ht="45.75" customHeight="1" x14ac:dyDescent="0.2">
      <c r="A213" s="339">
        <f>'ACCS VIGENCIA 2018'!B58</f>
        <v>0</v>
      </c>
      <c r="B213" s="181"/>
      <c r="C213" s="182"/>
      <c r="D213" s="182"/>
      <c r="E213" s="182"/>
      <c r="F213" s="182"/>
    </row>
    <row r="214" spans="1:6" ht="45.75" customHeight="1" x14ac:dyDescent="0.2">
      <c r="A214" s="297"/>
      <c r="B214" s="181"/>
      <c r="C214" s="182"/>
      <c r="D214" s="182"/>
      <c r="E214" s="182"/>
      <c r="F214" s="182"/>
    </row>
    <row r="215" spans="1:6" ht="45.75" customHeight="1" x14ac:dyDescent="0.2">
      <c r="A215" s="297"/>
      <c r="B215" s="181"/>
      <c r="C215" s="182"/>
      <c r="D215" s="182"/>
      <c r="E215" s="182"/>
      <c r="F215" s="182"/>
    </row>
    <row r="216" spans="1:6" ht="45.75" customHeight="1" x14ac:dyDescent="0.2">
      <c r="A216" s="291"/>
      <c r="B216" s="181"/>
      <c r="C216" s="182"/>
      <c r="D216" s="182"/>
      <c r="E216" s="182"/>
      <c r="F216" s="182"/>
    </row>
    <row r="217" spans="1:6" ht="45.75" customHeight="1" x14ac:dyDescent="0.2">
      <c r="A217" s="339">
        <f>'ACCS VIGENCIA 2018'!B59</f>
        <v>0</v>
      </c>
      <c r="B217" s="181"/>
      <c r="C217" s="182"/>
      <c r="D217" s="182"/>
      <c r="E217" s="182"/>
      <c r="F217" s="182"/>
    </row>
    <row r="218" spans="1:6" ht="45.75" customHeight="1" x14ac:dyDescent="0.2">
      <c r="A218" s="297"/>
      <c r="B218" s="181"/>
      <c r="C218" s="182"/>
      <c r="D218" s="182"/>
      <c r="E218" s="182"/>
      <c r="F218" s="182"/>
    </row>
    <row r="219" spans="1:6" ht="45.75" customHeight="1" x14ac:dyDescent="0.2">
      <c r="A219" s="297"/>
      <c r="B219" s="181"/>
      <c r="C219" s="182"/>
      <c r="D219" s="182"/>
      <c r="E219" s="182"/>
      <c r="F219" s="182"/>
    </row>
    <row r="220" spans="1:6" ht="45.75" customHeight="1" x14ac:dyDescent="0.2">
      <c r="A220" s="291"/>
      <c r="B220" s="181"/>
      <c r="C220" s="182"/>
      <c r="D220" s="182"/>
      <c r="E220" s="182"/>
      <c r="F220" s="182"/>
    </row>
    <row r="221" spans="1:6" ht="45.75" customHeight="1" x14ac:dyDescent="0.2">
      <c r="A221" s="339">
        <f>'ACCS VIGENCIA 2018'!B60</f>
        <v>0</v>
      </c>
      <c r="B221" s="181"/>
      <c r="C221" s="182"/>
      <c r="D221" s="182"/>
      <c r="E221" s="182"/>
      <c r="F221" s="182"/>
    </row>
    <row r="222" spans="1:6" ht="45.75" customHeight="1" x14ac:dyDescent="0.2">
      <c r="A222" s="297"/>
      <c r="B222" s="181"/>
      <c r="C222" s="182"/>
      <c r="D222" s="182"/>
      <c r="E222" s="182"/>
      <c r="F222" s="182"/>
    </row>
    <row r="223" spans="1:6" ht="45.75" customHeight="1" x14ac:dyDescent="0.2">
      <c r="A223" s="297"/>
      <c r="B223" s="181"/>
      <c r="C223" s="182"/>
      <c r="D223" s="182"/>
      <c r="E223" s="182"/>
      <c r="F223" s="182"/>
    </row>
    <row r="224" spans="1:6" ht="45.75" customHeight="1" x14ac:dyDescent="0.2">
      <c r="A224" s="291"/>
      <c r="B224" s="181"/>
      <c r="C224" s="182"/>
      <c r="D224" s="182"/>
      <c r="E224" s="182"/>
      <c r="F224" s="182"/>
    </row>
    <row r="225" spans="1:6" ht="45.75" customHeight="1" x14ac:dyDescent="0.2">
      <c r="A225" s="339">
        <f>'ACCS VIGENCIA 2018'!B61</f>
        <v>0</v>
      </c>
      <c r="B225" s="181"/>
      <c r="C225" s="182"/>
      <c r="D225" s="182"/>
      <c r="E225" s="182"/>
      <c r="F225" s="182"/>
    </row>
    <row r="226" spans="1:6" ht="45.75" customHeight="1" x14ac:dyDescent="0.2">
      <c r="A226" s="297"/>
      <c r="B226" s="181"/>
      <c r="C226" s="182"/>
      <c r="D226" s="182"/>
      <c r="E226" s="182"/>
      <c r="F226" s="182"/>
    </row>
    <row r="227" spans="1:6" ht="45.75" customHeight="1" x14ac:dyDescent="0.2">
      <c r="A227" s="297"/>
      <c r="B227" s="181"/>
      <c r="C227" s="182"/>
      <c r="D227" s="182"/>
      <c r="E227" s="182"/>
      <c r="F227" s="182"/>
    </row>
    <row r="228" spans="1:6" ht="45.75" customHeight="1" x14ac:dyDescent="0.2">
      <c r="A228" s="291"/>
      <c r="B228" s="181"/>
      <c r="C228" s="182"/>
      <c r="D228" s="182"/>
      <c r="E228" s="182"/>
      <c r="F228" s="182"/>
    </row>
    <row r="229" spans="1:6" ht="45.75" customHeight="1" x14ac:dyDescent="0.2">
      <c r="A229" s="339">
        <f>'ACCS VIGENCIA 2018'!B62</f>
        <v>0</v>
      </c>
      <c r="B229" s="181"/>
      <c r="C229" s="182"/>
      <c r="D229" s="182"/>
      <c r="E229" s="182"/>
      <c r="F229" s="182"/>
    </row>
    <row r="230" spans="1:6" ht="45.75" customHeight="1" x14ac:dyDescent="0.2">
      <c r="A230" s="297"/>
      <c r="B230" s="181"/>
      <c r="C230" s="182"/>
      <c r="D230" s="182"/>
      <c r="E230" s="182"/>
      <c r="F230" s="182"/>
    </row>
    <row r="231" spans="1:6" ht="45.75" customHeight="1" x14ac:dyDescent="0.2">
      <c r="A231" s="297"/>
      <c r="B231" s="181"/>
      <c r="C231" s="182"/>
      <c r="D231" s="182"/>
      <c r="E231" s="182"/>
      <c r="F231" s="182"/>
    </row>
    <row r="232" spans="1:6" ht="45.75" customHeight="1" x14ac:dyDescent="0.2">
      <c r="A232" s="291"/>
      <c r="B232" s="181"/>
      <c r="C232" s="182"/>
      <c r="D232" s="182"/>
      <c r="E232" s="182"/>
      <c r="F232" s="182"/>
    </row>
    <row r="233" spans="1:6" ht="45.75" customHeight="1" x14ac:dyDescent="0.2">
      <c r="A233" s="339">
        <f>'ACCS VIGENCIA 2018'!B63</f>
        <v>0</v>
      </c>
      <c r="B233" s="181"/>
      <c r="C233" s="182"/>
      <c r="D233" s="182"/>
      <c r="E233" s="182"/>
      <c r="F233" s="182"/>
    </row>
    <row r="234" spans="1:6" ht="45.75" customHeight="1" x14ac:dyDescent="0.2">
      <c r="A234" s="297"/>
      <c r="B234" s="181"/>
      <c r="C234" s="182"/>
      <c r="D234" s="182"/>
      <c r="E234" s="182"/>
      <c r="F234" s="182"/>
    </row>
    <row r="235" spans="1:6" ht="45.75" customHeight="1" x14ac:dyDescent="0.2">
      <c r="A235" s="297"/>
      <c r="B235" s="181"/>
      <c r="C235" s="182"/>
      <c r="D235" s="182"/>
      <c r="E235" s="182"/>
      <c r="F235" s="182"/>
    </row>
    <row r="236" spans="1:6" ht="45.75" customHeight="1" x14ac:dyDescent="0.2">
      <c r="A236" s="291"/>
      <c r="B236" s="181"/>
      <c r="C236" s="182"/>
      <c r="D236" s="182"/>
      <c r="E236" s="182"/>
      <c r="F236" s="182"/>
    </row>
    <row r="237" spans="1:6" ht="45.75" customHeight="1" x14ac:dyDescent="0.2">
      <c r="A237" s="339">
        <f>'ACCS VIGENCIA 2018'!B64</f>
        <v>0</v>
      </c>
      <c r="B237" s="181"/>
      <c r="C237" s="182"/>
      <c r="D237" s="182"/>
      <c r="E237" s="182"/>
      <c r="F237" s="182"/>
    </row>
    <row r="238" spans="1:6" ht="45.75" customHeight="1" x14ac:dyDescent="0.2">
      <c r="A238" s="297"/>
      <c r="B238" s="181"/>
      <c r="C238" s="182"/>
      <c r="D238" s="182"/>
      <c r="E238" s="182"/>
      <c r="F238" s="182"/>
    </row>
    <row r="239" spans="1:6" ht="45.75" customHeight="1" x14ac:dyDescent="0.2">
      <c r="A239" s="297"/>
      <c r="B239" s="181"/>
      <c r="C239" s="182"/>
      <c r="D239" s="182"/>
      <c r="E239" s="182"/>
      <c r="F239" s="182"/>
    </row>
    <row r="240" spans="1:6" ht="45.75" customHeight="1" x14ac:dyDescent="0.2">
      <c r="A240" s="291"/>
      <c r="B240" s="181"/>
      <c r="C240" s="182"/>
      <c r="D240" s="182"/>
      <c r="E240" s="182"/>
      <c r="F240" s="182"/>
    </row>
    <row r="241" spans="1:6" ht="45.75" customHeight="1" x14ac:dyDescent="0.2">
      <c r="A241" s="339">
        <f>'ACCS VIGENCIA 2018'!B65</f>
        <v>0</v>
      </c>
      <c r="B241" s="181"/>
      <c r="C241" s="182"/>
      <c r="D241" s="182"/>
      <c r="E241" s="182"/>
      <c r="F241" s="182"/>
    </row>
    <row r="242" spans="1:6" ht="45.75" customHeight="1" x14ac:dyDescent="0.2">
      <c r="A242" s="297"/>
      <c r="B242" s="181"/>
      <c r="C242" s="182"/>
      <c r="D242" s="182"/>
      <c r="E242" s="182"/>
      <c r="F242" s="182"/>
    </row>
    <row r="243" spans="1:6" ht="45.75" customHeight="1" x14ac:dyDescent="0.2">
      <c r="A243" s="297"/>
      <c r="B243" s="181"/>
      <c r="C243" s="182"/>
      <c r="D243" s="182"/>
      <c r="E243" s="182"/>
      <c r="F243" s="182"/>
    </row>
    <row r="244" spans="1:6" ht="45.75" customHeight="1" x14ac:dyDescent="0.2">
      <c r="A244" s="291"/>
      <c r="B244" s="181"/>
      <c r="C244" s="182"/>
      <c r="D244" s="182"/>
      <c r="E244" s="182"/>
      <c r="F244" s="182"/>
    </row>
    <row r="245" spans="1:6" ht="45.75" customHeight="1" x14ac:dyDescent="0.2">
      <c r="A245" s="339">
        <f>'ACCS VIGENCIA 2018'!B66</f>
        <v>0</v>
      </c>
      <c r="B245" s="181"/>
      <c r="C245" s="182"/>
      <c r="D245" s="182"/>
      <c r="E245" s="182"/>
      <c r="F245" s="182"/>
    </row>
    <row r="246" spans="1:6" ht="45.75" customHeight="1" x14ac:dyDescent="0.2">
      <c r="A246" s="297"/>
      <c r="B246" s="181"/>
      <c r="C246" s="182"/>
      <c r="D246" s="182"/>
      <c r="E246" s="182"/>
      <c r="F246" s="182"/>
    </row>
    <row r="247" spans="1:6" ht="45.75" customHeight="1" x14ac:dyDescent="0.2">
      <c r="A247" s="297"/>
      <c r="B247" s="181"/>
      <c r="C247" s="182"/>
      <c r="D247" s="182"/>
      <c r="E247" s="182"/>
      <c r="F247" s="182"/>
    </row>
    <row r="248" spans="1:6" ht="45.75" customHeight="1" x14ac:dyDescent="0.2">
      <c r="A248" s="291"/>
      <c r="B248" s="181"/>
      <c r="C248" s="182"/>
      <c r="D248" s="182"/>
      <c r="E248" s="182"/>
      <c r="F248" s="182"/>
    </row>
    <row r="249" spans="1:6" ht="45.75" customHeight="1" x14ac:dyDescent="0.2">
      <c r="A249" s="339">
        <f>'ACCS VIGENCIA 2018'!B67</f>
        <v>0</v>
      </c>
      <c r="B249" s="181"/>
      <c r="C249" s="182"/>
      <c r="D249" s="182"/>
      <c r="E249" s="182"/>
      <c r="F249" s="182"/>
    </row>
    <row r="250" spans="1:6" ht="45.75" customHeight="1" x14ac:dyDescent="0.2">
      <c r="A250" s="297"/>
      <c r="B250" s="181"/>
      <c r="C250" s="182"/>
      <c r="D250" s="182"/>
      <c r="E250" s="182"/>
      <c r="F250" s="182"/>
    </row>
    <row r="251" spans="1:6" ht="45.75" customHeight="1" x14ac:dyDescent="0.2">
      <c r="A251" s="297"/>
      <c r="B251" s="181"/>
      <c r="C251" s="182"/>
      <c r="D251" s="182"/>
      <c r="E251" s="182"/>
      <c r="F251" s="182"/>
    </row>
    <row r="252" spans="1:6" ht="45.75" customHeight="1" x14ac:dyDescent="0.2">
      <c r="A252" s="291"/>
      <c r="B252" s="181"/>
      <c r="C252" s="182"/>
      <c r="D252" s="182"/>
      <c r="E252" s="182"/>
      <c r="F252" s="182"/>
    </row>
    <row r="253" spans="1:6" ht="45.75" customHeight="1" x14ac:dyDescent="0.2">
      <c r="A253" s="339">
        <f>'ACCS VIGENCIA 2018'!B68</f>
        <v>0</v>
      </c>
      <c r="B253" s="181"/>
      <c r="C253" s="182"/>
      <c r="D253" s="182"/>
      <c r="E253" s="182"/>
      <c r="F253" s="182"/>
    </row>
    <row r="254" spans="1:6" ht="45.75" customHeight="1" x14ac:dyDescent="0.2">
      <c r="A254" s="297"/>
      <c r="B254" s="181"/>
      <c r="C254" s="182"/>
      <c r="D254" s="182"/>
      <c r="E254" s="182"/>
      <c r="F254" s="182"/>
    </row>
    <row r="255" spans="1:6" ht="45.75" customHeight="1" x14ac:dyDescent="0.2">
      <c r="A255" s="297"/>
      <c r="B255" s="181"/>
      <c r="C255" s="182"/>
      <c r="D255" s="182"/>
      <c r="E255" s="182"/>
      <c r="F255" s="182"/>
    </row>
    <row r="256" spans="1:6" ht="45.75" customHeight="1" x14ac:dyDescent="0.2">
      <c r="A256" s="291"/>
      <c r="B256" s="181"/>
      <c r="C256" s="182"/>
      <c r="D256" s="182"/>
      <c r="E256" s="182"/>
      <c r="F256" s="182"/>
    </row>
    <row r="257" spans="1:6" ht="45.75" customHeight="1" x14ac:dyDescent="0.2">
      <c r="A257" s="339">
        <f>'ACCS VIGENCIA 2018'!B69</f>
        <v>0</v>
      </c>
      <c r="B257" s="181"/>
      <c r="C257" s="182"/>
      <c r="D257" s="182"/>
      <c r="E257" s="182"/>
      <c r="F257" s="182"/>
    </row>
    <row r="258" spans="1:6" ht="45.75" customHeight="1" x14ac:dyDescent="0.2">
      <c r="A258" s="297"/>
      <c r="B258" s="181"/>
      <c r="C258" s="182"/>
      <c r="D258" s="182"/>
      <c r="E258" s="182"/>
      <c r="F258" s="182"/>
    </row>
    <row r="259" spans="1:6" ht="45.75" customHeight="1" x14ac:dyDescent="0.2">
      <c r="A259" s="297"/>
      <c r="B259" s="181"/>
      <c r="C259" s="182"/>
      <c r="D259" s="182"/>
      <c r="E259" s="182"/>
      <c r="F259" s="182"/>
    </row>
    <row r="260" spans="1:6" ht="45.75" customHeight="1" x14ac:dyDescent="0.2">
      <c r="A260" s="291"/>
      <c r="B260" s="181"/>
      <c r="C260" s="182"/>
      <c r="D260" s="182"/>
      <c r="E260" s="182"/>
      <c r="F260" s="182"/>
    </row>
    <row r="261" spans="1:6" ht="45.75" customHeight="1" x14ac:dyDescent="0.2">
      <c r="A261" s="339">
        <f>'ACCS VIGENCIA 2018'!B70</f>
        <v>0</v>
      </c>
      <c r="B261" s="181"/>
      <c r="C261" s="182"/>
      <c r="D261" s="182"/>
      <c r="E261" s="182"/>
      <c r="F261" s="182"/>
    </row>
    <row r="262" spans="1:6" ht="45.75" customHeight="1" x14ac:dyDescent="0.2">
      <c r="A262" s="297"/>
      <c r="B262" s="181"/>
      <c r="C262" s="182"/>
      <c r="D262" s="182"/>
      <c r="E262" s="182"/>
      <c r="F262" s="182"/>
    </row>
    <row r="263" spans="1:6" ht="45.75" customHeight="1" x14ac:dyDescent="0.2">
      <c r="A263" s="297"/>
      <c r="B263" s="181"/>
      <c r="C263" s="182"/>
      <c r="D263" s="182"/>
      <c r="E263" s="182"/>
      <c r="F263" s="182"/>
    </row>
    <row r="264" spans="1:6" ht="45.75" customHeight="1" x14ac:dyDescent="0.2">
      <c r="A264" s="291"/>
      <c r="B264" s="181"/>
      <c r="C264" s="182"/>
      <c r="D264" s="182"/>
      <c r="E264" s="182"/>
      <c r="F264" s="182"/>
    </row>
    <row r="265" spans="1:6" ht="45.75" customHeight="1" x14ac:dyDescent="0.2">
      <c r="A265" s="339">
        <f>'ACCS VIGENCIA 2018'!B71</f>
        <v>0</v>
      </c>
      <c r="B265" s="181"/>
      <c r="C265" s="182"/>
      <c r="D265" s="182"/>
      <c r="E265" s="182"/>
      <c r="F265" s="182"/>
    </row>
    <row r="266" spans="1:6" ht="45.75" customHeight="1" x14ac:dyDescent="0.2">
      <c r="A266" s="297"/>
      <c r="B266" s="181"/>
      <c r="C266" s="182"/>
      <c r="D266" s="182"/>
      <c r="E266" s="182"/>
      <c r="F266" s="182"/>
    </row>
    <row r="267" spans="1:6" ht="45.75" customHeight="1" x14ac:dyDescent="0.2">
      <c r="A267" s="297"/>
      <c r="B267" s="181"/>
      <c r="C267" s="182"/>
      <c r="D267" s="182"/>
      <c r="E267" s="182"/>
      <c r="F267" s="182"/>
    </row>
    <row r="268" spans="1:6" ht="45.75" customHeight="1" x14ac:dyDescent="0.2">
      <c r="A268" s="291"/>
      <c r="B268" s="181"/>
      <c r="C268" s="182"/>
      <c r="D268" s="182"/>
      <c r="E268" s="182"/>
      <c r="F268" s="182"/>
    </row>
    <row r="269" spans="1:6" ht="45.75" customHeight="1" x14ac:dyDescent="0.2">
      <c r="A269" s="339">
        <f>'ACCS VIGENCIA 2018'!B72</f>
        <v>0</v>
      </c>
      <c r="B269" s="181"/>
      <c r="C269" s="182"/>
      <c r="D269" s="182"/>
      <c r="E269" s="182"/>
      <c r="F269" s="182"/>
    </row>
    <row r="270" spans="1:6" ht="45.75" customHeight="1" x14ac:dyDescent="0.2">
      <c r="A270" s="297"/>
      <c r="B270" s="181"/>
      <c r="C270" s="182"/>
      <c r="D270" s="182"/>
      <c r="E270" s="182"/>
      <c r="F270" s="182"/>
    </row>
    <row r="271" spans="1:6" ht="45.75" customHeight="1" x14ac:dyDescent="0.2">
      <c r="A271" s="297"/>
      <c r="B271" s="181"/>
      <c r="C271" s="182"/>
      <c r="D271" s="182"/>
      <c r="E271" s="182"/>
      <c r="F271" s="182"/>
    </row>
    <row r="272" spans="1:6" ht="45.75" customHeight="1" x14ac:dyDescent="0.2">
      <c r="A272" s="291"/>
      <c r="B272" s="181"/>
      <c r="C272" s="182"/>
      <c r="D272" s="182"/>
      <c r="E272" s="182"/>
      <c r="F272" s="182"/>
    </row>
    <row r="273" spans="1:6" ht="45.75" customHeight="1" x14ac:dyDescent="0.2">
      <c r="A273" s="339">
        <f>'ACCS VIGENCIA 2018'!B73</f>
        <v>0</v>
      </c>
      <c r="B273" s="181"/>
      <c r="C273" s="182"/>
      <c r="D273" s="182"/>
      <c r="E273" s="182"/>
      <c r="F273" s="182"/>
    </row>
    <row r="274" spans="1:6" ht="45.75" customHeight="1" x14ac:dyDescent="0.2">
      <c r="A274" s="297"/>
      <c r="B274" s="181"/>
      <c r="C274" s="182"/>
      <c r="D274" s="182"/>
      <c r="E274" s="182"/>
      <c r="F274" s="182"/>
    </row>
    <row r="275" spans="1:6" ht="45.75" customHeight="1" x14ac:dyDescent="0.2">
      <c r="A275" s="297"/>
      <c r="B275" s="181"/>
      <c r="C275" s="182"/>
      <c r="D275" s="182"/>
      <c r="E275" s="182"/>
      <c r="F275" s="182"/>
    </row>
    <row r="276" spans="1:6" ht="45.75" customHeight="1" x14ac:dyDescent="0.2">
      <c r="A276" s="291"/>
      <c r="B276" s="181"/>
      <c r="C276" s="182"/>
      <c r="D276" s="182"/>
      <c r="E276" s="182"/>
      <c r="F276" s="182"/>
    </row>
    <row r="277" spans="1:6" ht="45.75" customHeight="1" x14ac:dyDescent="0.2">
      <c r="A277" s="339">
        <f>'ACCS VIGENCIA 2018'!B74</f>
        <v>0</v>
      </c>
      <c r="B277" s="181"/>
      <c r="C277" s="182"/>
      <c r="D277" s="182"/>
      <c r="E277" s="182"/>
      <c r="F277" s="182"/>
    </row>
    <row r="278" spans="1:6" ht="45.75" customHeight="1" x14ac:dyDescent="0.2">
      <c r="A278" s="297"/>
      <c r="B278" s="181"/>
      <c r="C278" s="182"/>
      <c r="D278" s="182"/>
      <c r="E278" s="182"/>
      <c r="F278" s="182"/>
    </row>
    <row r="279" spans="1:6" ht="45.75" customHeight="1" x14ac:dyDescent="0.2">
      <c r="A279" s="297"/>
      <c r="B279" s="181"/>
      <c r="C279" s="182"/>
      <c r="D279" s="182"/>
      <c r="E279" s="182"/>
      <c r="F279" s="182"/>
    </row>
    <row r="280" spans="1:6" ht="45.75" customHeight="1" x14ac:dyDescent="0.2">
      <c r="A280" s="291"/>
      <c r="B280" s="181"/>
      <c r="C280" s="182"/>
      <c r="D280" s="182"/>
      <c r="E280" s="182"/>
      <c r="F280" s="182"/>
    </row>
    <row r="281" spans="1:6" ht="45.75" customHeight="1" x14ac:dyDescent="0.2">
      <c r="A281" s="339">
        <f>'ACCS VIGENCIA 2018'!B75</f>
        <v>0</v>
      </c>
      <c r="B281" s="181"/>
      <c r="C281" s="182"/>
      <c r="D281" s="182"/>
      <c r="E281" s="182"/>
      <c r="F281" s="182"/>
    </row>
    <row r="282" spans="1:6" ht="45.75" customHeight="1" x14ac:dyDescent="0.2">
      <c r="A282" s="297"/>
      <c r="B282" s="181"/>
      <c r="C282" s="182"/>
      <c r="D282" s="182"/>
      <c r="E282" s="182"/>
      <c r="F282" s="182"/>
    </row>
    <row r="283" spans="1:6" ht="45.75" customHeight="1" x14ac:dyDescent="0.2">
      <c r="A283" s="297"/>
      <c r="B283" s="181"/>
      <c r="C283" s="182"/>
      <c r="D283" s="182"/>
      <c r="E283" s="182"/>
      <c r="F283" s="182"/>
    </row>
    <row r="284" spans="1:6" ht="45.75" customHeight="1" x14ac:dyDescent="0.2">
      <c r="A284" s="291"/>
      <c r="B284" s="181"/>
      <c r="C284" s="182"/>
      <c r="D284" s="182"/>
      <c r="E284" s="182"/>
      <c r="F284" s="182"/>
    </row>
    <row r="285" spans="1:6" ht="45.75" customHeight="1" x14ac:dyDescent="0.2">
      <c r="A285" s="339">
        <f>'ACCS VIGENCIA 2018'!B76</f>
        <v>0</v>
      </c>
      <c r="B285" s="181"/>
      <c r="C285" s="182"/>
      <c r="D285" s="182"/>
      <c r="E285" s="182"/>
      <c r="F285" s="182"/>
    </row>
    <row r="286" spans="1:6" ht="45.75" customHeight="1" x14ac:dyDescent="0.2">
      <c r="A286" s="297"/>
      <c r="B286" s="181"/>
      <c r="C286" s="182"/>
      <c r="D286" s="182"/>
      <c r="E286" s="182"/>
      <c r="F286" s="182"/>
    </row>
    <row r="287" spans="1:6" ht="45.75" customHeight="1" x14ac:dyDescent="0.2">
      <c r="A287" s="297"/>
      <c r="B287" s="181"/>
      <c r="C287" s="182"/>
      <c r="D287" s="182"/>
      <c r="E287" s="182"/>
      <c r="F287" s="182"/>
    </row>
    <row r="288" spans="1:6" ht="45.75" customHeight="1" x14ac:dyDescent="0.2">
      <c r="A288" s="291"/>
      <c r="B288" s="181"/>
      <c r="C288" s="182"/>
      <c r="D288" s="182"/>
      <c r="E288" s="182"/>
      <c r="F288" s="182"/>
    </row>
    <row r="289" spans="1:6" ht="45.75" customHeight="1" x14ac:dyDescent="0.2">
      <c r="A289" s="339">
        <f>'ACCS VIGENCIA 2018'!B77</f>
        <v>0</v>
      </c>
      <c r="B289" s="181"/>
      <c r="C289" s="182"/>
      <c r="D289" s="182"/>
      <c r="E289" s="182"/>
      <c r="F289" s="182"/>
    </row>
    <row r="290" spans="1:6" ht="45.75" customHeight="1" x14ac:dyDescent="0.2">
      <c r="A290" s="297"/>
      <c r="B290" s="181"/>
      <c r="C290" s="182"/>
      <c r="D290" s="182"/>
      <c r="E290" s="182"/>
      <c r="F290" s="182"/>
    </row>
    <row r="291" spans="1:6" ht="45.75" customHeight="1" x14ac:dyDescent="0.2">
      <c r="A291" s="297"/>
      <c r="B291" s="181"/>
      <c r="C291" s="182"/>
      <c r="D291" s="182"/>
      <c r="E291" s="182"/>
      <c r="F291" s="182"/>
    </row>
    <row r="292" spans="1:6" ht="45.75" customHeight="1" x14ac:dyDescent="0.2">
      <c r="A292" s="291"/>
      <c r="B292" s="181"/>
      <c r="C292" s="182"/>
      <c r="D292" s="182"/>
      <c r="E292" s="182"/>
      <c r="F292" s="182"/>
    </row>
    <row r="293" spans="1:6" ht="45.75" customHeight="1" x14ac:dyDescent="0.2">
      <c r="A293" s="339">
        <f>'ACCS VIGENCIA 2018'!B78</f>
        <v>0</v>
      </c>
      <c r="B293" s="181"/>
      <c r="C293" s="182"/>
      <c r="D293" s="182"/>
      <c r="E293" s="182"/>
      <c r="F293" s="182"/>
    </row>
    <row r="294" spans="1:6" ht="45.75" customHeight="1" x14ac:dyDescent="0.2">
      <c r="A294" s="297"/>
      <c r="B294" s="181"/>
      <c r="C294" s="182"/>
      <c r="D294" s="182"/>
      <c r="E294" s="182"/>
      <c r="F294" s="182"/>
    </row>
    <row r="295" spans="1:6" ht="45.75" customHeight="1" x14ac:dyDescent="0.2">
      <c r="A295" s="297"/>
      <c r="B295" s="181"/>
      <c r="C295" s="182"/>
      <c r="D295" s="182"/>
      <c r="E295" s="182"/>
      <c r="F295" s="182"/>
    </row>
    <row r="296" spans="1:6" ht="45.75" customHeight="1" x14ac:dyDescent="0.2">
      <c r="A296" s="291"/>
      <c r="B296" s="181"/>
      <c r="C296" s="182"/>
      <c r="D296" s="182"/>
      <c r="E296" s="182"/>
      <c r="F296" s="182"/>
    </row>
    <row r="297" spans="1:6" ht="45.75" customHeight="1" x14ac:dyDescent="0.2">
      <c r="A297" s="339">
        <f>'ACCS VIGENCIA 2018'!B79</f>
        <v>0</v>
      </c>
      <c r="B297" s="181"/>
      <c r="C297" s="182"/>
      <c r="D297" s="182"/>
      <c r="E297" s="182"/>
      <c r="F297" s="182"/>
    </row>
    <row r="298" spans="1:6" ht="45.75" customHeight="1" x14ac:dyDescent="0.2">
      <c r="A298" s="297"/>
      <c r="B298" s="181"/>
      <c r="C298" s="182"/>
      <c r="D298" s="182"/>
      <c r="E298" s="182"/>
      <c r="F298" s="182"/>
    </row>
    <row r="299" spans="1:6" ht="45.75" customHeight="1" x14ac:dyDescent="0.2">
      <c r="A299" s="297"/>
      <c r="B299" s="181"/>
      <c r="C299" s="182"/>
      <c r="D299" s="182"/>
      <c r="E299" s="182"/>
      <c r="F299" s="182"/>
    </row>
    <row r="300" spans="1:6" ht="45.75" customHeight="1" x14ac:dyDescent="0.2">
      <c r="A300" s="291"/>
      <c r="B300" s="181"/>
      <c r="C300" s="182"/>
      <c r="D300" s="182"/>
      <c r="E300" s="182"/>
      <c r="F300" s="182"/>
    </row>
    <row r="301" spans="1:6" ht="45.75" customHeight="1" x14ac:dyDescent="0.2">
      <c r="A301" s="339">
        <f>'ACCS VIGENCIA 2018'!B80</f>
        <v>0</v>
      </c>
      <c r="B301" s="181"/>
      <c r="C301" s="182"/>
      <c r="D301" s="182"/>
      <c r="E301" s="182"/>
      <c r="F301" s="182"/>
    </row>
    <row r="302" spans="1:6" ht="45.75" customHeight="1" x14ac:dyDescent="0.2">
      <c r="A302" s="297"/>
      <c r="B302" s="181"/>
      <c r="C302" s="182"/>
      <c r="D302" s="182"/>
      <c r="E302" s="182"/>
      <c r="F302" s="182"/>
    </row>
    <row r="303" spans="1:6" ht="45.75" customHeight="1" x14ac:dyDescent="0.2">
      <c r="A303" s="297"/>
      <c r="B303" s="181"/>
      <c r="C303" s="182"/>
      <c r="D303" s="182"/>
      <c r="E303" s="182"/>
      <c r="F303" s="182"/>
    </row>
    <row r="304" spans="1:6" ht="45.75" customHeight="1" x14ac:dyDescent="0.2">
      <c r="A304" s="291"/>
      <c r="B304" s="181"/>
      <c r="C304" s="182"/>
      <c r="D304" s="182"/>
      <c r="E304" s="182"/>
      <c r="F304" s="182"/>
    </row>
    <row r="305" spans="1:6" ht="45.75" customHeight="1" x14ac:dyDescent="0.2">
      <c r="A305" s="339">
        <f>'ACCS VIGENCIA 2018'!B81</f>
        <v>0</v>
      </c>
      <c r="B305" s="181"/>
      <c r="C305" s="182"/>
      <c r="D305" s="182"/>
      <c r="E305" s="182"/>
      <c r="F305" s="182"/>
    </row>
    <row r="306" spans="1:6" ht="45.75" customHeight="1" x14ac:dyDescent="0.2">
      <c r="A306" s="297"/>
      <c r="B306" s="181"/>
      <c r="C306" s="182"/>
      <c r="D306" s="182"/>
      <c r="E306" s="182"/>
      <c r="F306" s="182"/>
    </row>
    <row r="307" spans="1:6" ht="45.75" customHeight="1" x14ac:dyDescent="0.2">
      <c r="A307" s="297"/>
      <c r="B307" s="181"/>
      <c r="C307" s="182"/>
      <c r="D307" s="182"/>
      <c r="E307" s="182"/>
      <c r="F307" s="182"/>
    </row>
    <row r="308" spans="1:6" ht="45.75" customHeight="1" x14ac:dyDescent="0.2">
      <c r="A308" s="291"/>
      <c r="B308" s="181"/>
      <c r="C308" s="182"/>
      <c r="D308" s="182"/>
      <c r="E308" s="182"/>
      <c r="F308" s="182"/>
    </row>
    <row r="309" spans="1:6" ht="45.75" customHeight="1" x14ac:dyDescent="0.2">
      <c r="A309" s="339">
        <f>'ACCS VIGENCIA 2018'!B82</f>
        <v>0</v>
      </c>
      <c r="B309" s="181"/>
      <c r="C309" s="182"/>
      <c r="D309" s="182"/>
      <c r="E309" s="182"/>
      <c r="F309" s="182"/>
    </row>
    <row r="310" spans="1:6" ht="45.75" customHeight="1" x14ac:dyDescent="0.2">
      <c r="A310" s="297"/>
      <c r="B310" s="181"/>
      <c r="C310" s="182"/>
      <c r="D310" s="182"/>
      <c r="E310" s="182"/>
      <c r="F310" s="182"/>
    </row>
    <row r="311" spans="1:6" ht="45.75" customHeight="1" x14ac:dyDescent="0.2">
      <c r="A311" s="297"/>
      <c r="B311" s="181"/>
      <c r="C311" s="182"/>
      <c r="D311" s="182"/>
      <c r="E311" s="182"/>
      <c r="F311" s="182"/>
    </row>
    <row r="312" spans="1:6" ht="45.75" customHeight="1" x14ac:dyDescent="0.2">
      <c r="A312" s="291"/>
      <c r="B312" s="181"/>
      <c r="C312" s="182"/>
      <c r="D312" s="182"/>
      <c r="E312" s="182"/>
      <c r="F312" s="182"/>
    </row>
    <row r="313" spans="1:6" ht="45.75" customHeight="1" x14ac:dyDescent="0.2">
      <c r="A313" s="339">
        <f>'ACCS VIGENCIA 2018'!B83</f>
        <v>0</v>
      </c>
      <c r="B313" s="181"/>
      <c r="C313" s="182"/>
      <c r="D313" s="182"/>
      <c r="E313" s="182"/>
      <c r="F313" s="182"/>
    </row>
    <row r="314" spans="1:6" ht="45.75" customHeight="1" x14ac:dyDescent="0.2">
      <c r="A314" s="297"/>
      <c r="B314" s="181"/>
      <c r="C314" s="182"/>
      <c r="D314" s="182"/>
      <c r="E314" s="182"/>
      <c r="F314" s="182"/>
    </row>
    <row r="315" spans="1:6" ht="45.75" customHeight="1" x14ac:dyDescent="0.2">
      <c r="A315" s="297"/>
      <c r="B315" s="181"/>
      <c r="C315" s="182"/>
      <c r="D315" s="182"/>
      <c r="E315" s="182"/>
      <c r="F315" s="182"/>
    </row>
    <row r="316" spans="1:6" ht="45.75" customHeight="1" x14ac:dyDescent="0.2">
      <c r="A316" s="291"/>
      <c r="B316" s="181"/>
      <c r="C316" s="182"/>
      <c r="D316" s="182"/>
      <c r="E316" s="182"/>
      <c r="F316" s="182"/>
    </row>
    <row r="317" spans="1:6" ht="45.75" customHeight="1" x14ac:dyDescent="0.2">
      <c r="A317" s="339">
        <f>'ACCS VIGENCIA 2018'!B84</f>
        <v>0</v>
      </c>
      <c r="B317" s="181"/>
      <c r="C317" s="182"/>
      <c r="D317" s="182"/>
      <c r="E317" s="182"/>
      <c r="F317" s="182"/>
    </row>
    <row r="318" spans="1:6" ht="45.75" customHeight="1" x14ac:dyDescent="0.2">
      <c r="A318" s="297"/>
      <c r="B318" s="181"/>
      <c r="C318" s="182"/>
      <c r="D318" s="182"/>
      <c r="E318" s="182"/>
      <c r="F318" s="182"/>
    </row>
    <row r="319" spans="1:6" ht="45.75" customHeight="1" x14ac:dyDescent="0.2">
      <c r="A319" s="297"/>
      <c r="B319" s="181"/>
      <c r="C319" s="182"/>
      <c r="D319" s="182"/>
      <c r="E319" s="182"/>
      <c r="F319" s="182"/>
    </row>
    <row r="320" spans="1:6" ht="45.75" customHeight="1" x14ac:dyDescent="0.2">
      <c r="A320" s="291"/>
      <c r="B320" s="181"/>
      <c r="C320" s="182"/>
      <c r="D320" s="182"/>
      <c r="E320" s="182"/>
      <c r="F320" s="182"/>
    </row>
    <row r="321" spans="1:6" ht="45.75" customHeight="1" x14ac:dyDescent="0.2">
      <c r="A321" s="339">
        <f>'ACCS VIGENCIA 2018'!B85</f>
        <v>0</v>
      </c>
      <c r="B321" s="181"/>
      <c r="C321" s="182"/>
      <c r="D321" s="182"/>
      <c r="E321" s="182"/>
      <c r="F321" s="182"/>
    </row>
    <row r="322" spans="1:6" ht="45.75" customHeight="1" x14ac:dyDescent="0.2">
      <c r="A322" s="297"/>
      <c r="B322" s="181"/>
      <c r="C322" s="182"/>
      <c r="D322" s="182"/>
      <c r="E322" s="182"/>
      <c r="F322" s="182"/>
    </row>
    <row r="323" spans="1:6" ht="45.75" customHeight="1" x14ac:dyDescent="0.2">
      <c r="A323" s="297"/>
      <c r="B323" s="181"/>
      <c r="C323" s="182"/>
      <c r="D323" s="182"/>
      <c r="E323" s="182"/>
      <c r="F323" s="182"/>
    </row>
    <row r="324" spans="1:6" ht="45.75" customHeight="1" x14ac:dyDescent="0.2">
      <c r="A324" s="291"/>
      <c r="B324" s="181"/>
      <c r="C324" s="182"/>
      <c r="D324" s="182"/>
      <c r="E324" s="182"/>
      <c r="F324" s="182"/>
    </row>
    <row r="325" spans="1:6" ht="45.75" customHeight="1" x14ac:dyDescent="0.2">
      <c r="A325" s="339">
        <f>'ACCS VIGENCIA 2018'!B86</f>
        <v>0</v>
      </c>
      <c r="B325" s="181"/>
      <c r="C325" s="182"/>
      <c r="D325" s="182"/>
      <c r="E325" s="182"/>
      <c r="F325" s="182"/>
    </row>
    <row r="326" spans="1:6" ht="45.75" customHeight="1" x14ac:dyDescent="0.2">
      <c r="A326" s="297"/>
      <c r="B326" s="181"/>
      <c r="C326" s="182"/>
      <c r="D326" s="182"/>
      <c r="E326" s="182"/>
      <c r="F326" s="182"/>
    </row>
    <row r="327" spans="1:6" ht="45.75" customHeight="1" x14ac:dyDescent="0.2">
      <c r="A327" s="297"/>
      <c r="B327" s="181"/>
      <c r="C327" s="182"/>
      <c r="D327" s="182"/>
      <c r="E327" s="182"/>
      <c r="F327" s="182"/>
    </row>
    <row r="328" spans="1:6" ht="45.75" customHeight="1" x14ac:dyDescent="0.2">
      <c r="A328" s="291"/>
      <c r="B328" s="181"/>
      <c r="C328" s="182"/>
      <c r="D328" s="182"/>
      <c r="E328" s="182"/>
      <c r="F328" s="182"/>
    </row>
    <row r="329" spans="1:6" ht="45.75" customHeight="1" x14ac:dyDescent="0.2">
      <c r="A329" s="339">
        <f>'ACCS VIGENCIA 2018'!B87</f>
        <v>0</v>
      </c>
      <c r="B329" s="181"/>
      <c r="C329" s="182"/>
      <c r="D329" s="182"/>
      <c r="E329" s="182"/>
      <c r="F329" s="182"/>
    </row>
    <row r="330" spans="1:6" ht="45.75" customHeight="1" x14ac:dyDescent="0.2">
      <c r="A330" s="297"/>
      <c r="B330" s="181"/>
      <c r="C330" s="182"/>
      <c r="D330" s="182"/>
      <c r="E330" s="182"/>
      <c r="F330" s="182"/>
    </row>
    <row r="331" spans="1:6" ht="45.75" customHeight="1" x14ac:dyDescent="0.2">
      <c r="A331" s="297"/>
      <c r="B331" s="181"/>
      <c r="C331" s="182"/>
      <c r="D331" s="182"/>
      <c r="E331" s="182"/>
      <c r="F331" s="182"/>
    </row>
    <row r="332" spans="1:6" ht="45.75" customHeight="1" x14ac:dyDescent="0.2">
      <c r="A332" s="291"/>
      <c r="B332" s="181"/>
      <c r="C332" s="182"/>
      <c r="D332" s="182"/>
      <c r="E332" s="182"/>
      <c r="F332" s="182"/>
    </row>
    <row r="333" spans="1:6" ht="45.75" customHeight="1" x14ac:dyDescent="0.2">
      <c r="A333" s="339">
        <f>'ACCS VIGENCIA 2018'!B88</f>
        <v>0</v>
      </c>
      <c r="B333" s="181"/>
      <c r="C333" s="182"/>
      <c r="D333" s="182"/>
      <c r="E333" s="182"/>
      <c r="F333" s="182"/>
    </row>
    <row r="334" spans="1:6" ht="45.75" customHeight="1" x14ac:dyDescent="0.2">
      <c r="A334" s="297"/>
      <c r="B334" s="181"/>
      <c r="C334" s="182"/>
      <c r="D334" s="182"/>
      <c r="E334" s="182"/>
      <c r="F334" s="182"/>
    </row>
    <row r="335" spans="1:6" ht="45.75" customHeight="1" x14ac:dyDescent="0.2">
      <c r="A335" s="297"/>
      <c r="B335" s="181"/>
      <c r="C335" s="182"/>
      <c r="D335" s="182"/>
      <c r="E335" s="182"/>
      <c r="F335" s="182"/>
    </row>
    <row r="336" spans="1:6" ht="45.75" customHeight="1" x14ac:dyDescent="0.2">
      <c r="A336" s="291"/>
      <c r="B336" s="181"/>
      <c r="C336" s="182"/>
      <c r="D336" s="182"/>
      <c r="E336" s="182"/>
      <c r="F336" s="182"/>
    </row>
    <row r="337" spans="1:6" ht="45.75" customHeight="1" x14ac:dyDescent="0.2">
      <c r="A337" s="339">
        <f>'ACCS VIGENCIA 2018'!B89</f>
        <v>0</v>
      </c>
      <c r="B337" s="181"/>
      <c r="C337" s="182"/>
      <c r="D337" s="182"/>
      <c r="E337" s="182"/>
      <c r="F337" s="182"/>
    </row>
    <row r="338" spans="1:6" ht="45.75" customHeight="1" x14ac:dyDescent="0.2">
      <c r="A338" s="297"/>
      <c r="B338" s="181"/>
      <c r="C338" s="182"/>
      <c r="D338" s="182"/>
      <c r="E338" s="182"/>
      <c r="F338" s="182"/>
    </row>
    <row r="339" spans="1:6" ht="45.75" customHeight="1" x14ac:dyDescent="0.2">
      <c r="A339" s="297"/>
      <c r="B339" s="181"/>
      <c r="C339" s="182"/>
      <c r="D339" s="182"/>
      <c r="E339" s="182"/>
      <c r="F339" s="182"/>
    </row>
    <row r="340" spans="1:6" ht="45.75" customHeight="1" x14ac:dyDescent="0.2">
      <c r="A340" s="291"/>
      <c r="B340" s="181"/>
      <c r="C340" s="182"/>
      <c r="D340" s="182"/>
      <c r="E340" s="182"/>
      <c r="F340" s="182"/>
    </row>
    <row r="341" spans="1:6" ht="45.75" customHeight="1" x14ac:dyDescent="0.2">
      <c r="A341" s="339">
        <f>'ACCS VIGENCIA 2018'!B90</f>
        <v>0</v>
      </c>
      <c r="B341" s="181"/>
      <c r="C341" s="182"/>
      <c r="D341" s="182"/>
      <c r="E341" s="182"/>
      <c r="F341" s="182"/>
    </row>
    <row r="342" spans="1:6" ht="45.75" customHeight="1" x14ac:dyDescent="0.2">
      <c r="A342" s="297"/>
      <c r="B342" s="181"/>
      <c r="C342" s="182"/>
      <c r="D342" s="182"/>
      <c r="E342" s="182"/>
      <c r="F342" s="182"/>
    </row>
    <row r="343" spans="1:6" ht="45.75" customHeight="1" x14ac:dyDescent="0.2">
      <c r="A343" s="297"/>
      <c r="B343" s="181"/>
      <c r="C343" s="182"/>
      <c r="D343" s="182"/>
      <c r="E343" s="182"/>
      <c r="F343" s="182"/>
    </row>
    <row r="344" spans="1:6" ht="45.75" customHeight="1" x14ac:dyDescent="0.2">
      <c r="A344" s="291"/>
      <c r="B344" s="181"/>
      <c r="C344" s="182"/>
      <c r="D344" s="182"/>
      <c r="E344" s="182"/>
      <c r="F344" s="182"/>
    </row>
    <row r="345" spans="1:6" ht="45.75" customHeight="1" x14ac:dyDescent="0.2">
      <c r="A345" s="339">
        <f>'ACCS VIGENCIA 2018'!B91</f>
        <v>0</v>
      </c>
      <c r="B345" s="181"/>
      <c r="C345" s="182"/>
      <c r="D345" s="182"/>
      <c r="E345" s="182"/>
      <c r="F345" s="182"/>
    </row>
    <row r="346" spans="1:6" ht="45.75" customHeight="1" x14ac:dyDescent="0.2">
      <c r="A346" s="297"/>
      <c r="B346" s="181"/>
      <c r="C346" s="182"/>
      <c r="D346" s="182"/>
      <c r="E346" s="182"/>
      <c r="F346" s="182"/>
    </row>
    <row r="347" spans="1:6" ht="45.75" customHeight="1" x14ac:dyDescent="0.2">
      <c r="A347" s="297"/>
      <c r="B347" s="181"/>
      <c r="C347" s="182"/>
      <c r="D347" s="182"/>
      <c r="E347" s="182"/>
      <c r="F347" s="182"/>
    </row>
    <row r="348" spans="1:6" ht="45.75" customHeight="1" x14ac:dyDescent="0.2">
      <c r="A348" s="291"/>
      <c r="B348" s="181"/>
      <c r="C348" s="182"/>
      <c r="D348" s="182"/>
      <c r="E348" s="182"/>
      <c r="F348" s="182"/>
    </row>
    <row r="349" spans="1:6" ht="45.75" customHeight="1" x14ac:dyDescent="0.2">
      <c r="A349" s="339">
        <f>'ACCS VIGENCIA 2018'!B92</f>
        <v>0</v>
      </c>
      <c r="B349" s="181"/>
      <c r="C349" s="182"/>
      <c r="D349" s="182"/>
      <c r="E349" s="182"/>
      <c r="F349" s="182"/>
    </row>
    <row r="350" spans="1:6" ht="45.75" customHeight="1" x14ac:dyDescent="0.2">
      <c r="A350" s="297"/>
      <c r="B350" s="181"/>
      <c r="C350" s="182"/>
      <c r="D350" s="182"/>
      <c r="E350" s="182"/>
      <c r="F350" s="182"/>
    </row>
    <row r="351" spans="1:6" ht="45.75" customHeight="1" x14ac:dyDescent="0.2">
      <c r="A351" s="297"/>
      <c r="B351" s="181"/>
      <c r="C351" s="182"/>
      <c r="D351" s="182"/>
      <c r="E351" s="182"/>
      <c r="F351" s="182"/>
    </row>
    <row r="352" spans="1:6" ht="45.75" customHeight="1" x14ac:dyDescent="0.2">
      <c r="A352" s="291"/>
      <c r="B352" s="181"/>
      <c r="C352" s="182"/>
      <c r="D352" s="182"/>
      <c r="E352" s="182"/>
      <c r="F352" s="182"/>
    </row>
    <row r="353" spans="1:6" ht="45.75" customHeight="1" x14ac:dyDescent="0.2">
      <c r="A353" s="339">
        <f>'ACCS VIGENCIA 2018'!B93</f>
        <v>0</v>
      </c>
      <c r="B353" s="181"/>
      <c r="C353" s="182"/>
      <c r="D353" s="182"/>
      <c r="E353" s="182"/>
      <c r="F353" s="182"/>
    </row>
    <row r="354" spans="1:6" ht="45.75" customHeight="1" x14ac:dyDescent="0.2">
      <c r="A354" s="297"/>
      <c r="B354" s="181"/>
      <c r="C354" s="182"/>
      <c r="D354" s="182"/>
      <c r="E354" s="182"/>
      <c r="F354" s="182"/>
    </row>
    <row r="355" spans="1:6" ht="45.75" customHeight="1" x14ac:dyDescent="0.2">
      <c r="A355" s="297"/>
      <c r="B355" s="181"/>
      <c r="C355" s="182"/>
      <c r="D355" s="182"/>
      <c r="E355" s="182"/>
      <c r="F355" s="182"/>
    </row>
    <row r="356" spans="1:6" ht="45.75" customHeight="1" x14ac:dyDescent="0.2">
      <c r="A356" s="291"/>
      <c r="B356" s="181"/>
      <c r="C356" s="182"/>
      <c r="D356" s="182"/>
      <c r="E356" s="182"/>
      <c r="F356" s="182"/>
    </row>
    <row r="357" spans="1:6" ht="45.75" customHeight="1" x14ac:dyDescent="0.2">
      <c r="A357" s="339">
        <f>'ACCS VIGENCIA 2018'!B94</f>
        <v>0</v>
      </c>
      <c r="B357" s="181"/>
      <c r="C357" s="182"/>
      <c r="D357" s="182"/>
      <c r="E357" s="182"/>
      <c r="F357" s="182"/>
    </row>
    <row r="358" spans="1:6" ht="45.75" customHeight="1" x14ac:dyDescent="0.2">
      <c r="A358" s="297"/>
      <c r="B358" s="181"/>
      <c r="C358" s="182"/>
      <c r="D358" s="182"/>
      <c r="E358" s="182"/>
      <c r="F358" s="182"/>
    </row>
    <row r="359" spans="1:6" ht="45.75" customHeight="1" x14ac:dyDescent="0.2">
      <c r="A359" s="297"/>
      <c r="B359" s="181"/>
      <c r="C359" s="182"/>
      <c r="D359" s="182"/>
      <c r="E359" s="182"/>
      <c r="F359" s="182"/>
    </row>
    <row r="360" spans="1:6" ht="45.75" customHeight="1" x14ac:dyDescent="0.2">
      <c r="A360" s="291"/>
      <c r="B360" s="181"/>
      <c r="C360" s="182"/>
      <c r="D360" s="182"/>
      <c r="E360" s="182"/>
      <c r="F360" s="182"/>
    </row>
    <row r="361" spans="1:6" ht="45.75" customHeight="1" x14ac:dyDescent="0.2">
      <c r="A361" s="339">
        <f>'ACCS VIGENCIA 2018'!B95</f>
        <v>0</v>
      </c>
      <c r="B361" s="181"/>
      <c r="C361" s="182"/>
      <c r="D361" s="182"/>
      <c r="E361" s="182"/>
      <c r="F361" s="182"/>
    </row>
    <row r="362" spans="1:6" ht="45.75" customHeight="1" x14ac:dyDescent="0.2">
      <c r="A362" s="297"/>
      <c r="B362" s="181"/>
      <c r="C362" s="182"/>
      <c r="D362" s="182"/>
      <c r="E362" s="182"/>
      <c r="F362" s="182"/>
    </row>
    <row r="363" spans="1:6" ht="45.75" customHeight="1" x14ac:dyDescent="0.2">
      <c r="A363" s="297"/>
      <c r="B363" s="181"/>
      <c r="C363" s="182"/>
      <c r="D363" s="182"/>
      <c r="E363" s="182"/>
      <c r="F363" s="182"/>
    </row>
    <row r="364" spans="1:6" ht="45.75" customHeight="1" x14ac:dyDescent="0.2">
      <c r="A364" s="291"/>
      <c r="B364" s="181"/>
      <c r="C364" s="182"/>
      <c r="D364" s="182"/>
      <c r="E364" s="182"/>
      <c r="F364" s="182"/>
    </row>
    <row r="365" spans="1:6" ht="45.75" customHeight="1" x14ac:dyDescent="0.2">
      <c r="A365" s="339">
        <f>'ACCS VIGENCIA 2018'!B96</f>
        <v>0</v>
      </c>
      <c r="B365" s="181"/>
      <c r="C365" s="182"/>
      <c r="D365" s="182"/>
      <c r="E365" s="182"/>
      <c r="F365" s="182"/>
    </row>
    <row r="366" spans="1:6" ht="45.75" customHeight="1" x14ac:dyDescent="0.2">
      <c r="A366" s="297"/>
      <c r="B366" s="181"/>
      <c r="C366" s="182"/>
      <c r="D366" s="182"/>
      <c r="E366" s="182"/>
      <c r="F366" s="182"/>
    </row>
    <row r="367" spans="1:6" ht="45.75" customHeight="1" x14ac:dyDescent="0.2">
      <c r="A367" s="297"/>
      <c r="B367" s="181"/>
      <c r="C367" s="182"/>
      <c r="D367" s="182"/>
      <c r="E367" s="182"/>
      <c r="F367" s="182"/>
    </row>
    <row r="368" spans="1:6" ht="45.75" customHeight="1" x14ac:dyDescent="0.2">
      <c r="A368" s="291"/>
      <c r="B368" s="181"/>
      <c r="C368" s="182"/>
      <c r="D368" s="182"/>
      <c r="E368" s="182"/>
      <c r="F368" s="182"/>
    </row>
    <row r="369" spans="1:6" ht="45.75" customHeight="1" x14ac:dyDescent="0.2">
      <c r="A369" s="339">
        <f>'ACCS VIGENCIA 2018'!B97</f>
        <v>0</v>
      </c>
      <c r="B369" s="181"/>
      <c r="C369" s="182"/>
      <c r="D369" s="182"/>
      <c r="E369" s="182"/>
      <c r="F369" s="182"/>
    </row>
    <row r="370" spans="1:6" ht="45.75" customHeight="1" x14ac:dyDescent="0.2">
      <c r="A370" s="297"/>
      <c r="B370" s="181"/>
      <c r="C370" s="182"/>
      <c r="D370" s="182"/>
      <c r="E370" s="182"/>
      <c r="F370" s="182"/>
    </row>
    <row r="371" spans="1:6" ht="45.75" customHeight="1" x14ac:dyDescent="0.2">
      <c r="A371" s="297"/>
      <c r="B371" s="181"/>
      <c r="C371" s="182"/>
      <c r="D371" s="182"/>
      <c r="E371" s="182"/>
      <c r="F371" s="182"/>
    </row>
    <row r="372" spans="1:6" ht="45.75" customHeight="1" x14ac:dyDescent="0.2">
      <c r="A372" s="291"/>
      <c r="B372" s="181"/>
      <c r="C372" s="182"/>
      <c r="D372" s="182"/>
      <c r="E372" s="182"/>
      <c r="F372" s="182"/>
    </row>
    <row r="373" spans="1:6" ht="45.75" customHeight="1" x14ac:dyDescent="0.2">
      <c r="A373" s="339">
        <f>'ACCS VIGENCIA 2018'!B98</f>
        <v>0</v>
      </c>
      <c r="B373" s="181"/>
      <c r="C373" s="182"/>
      <c r="D373" s="182"/>
      <c r="E373" s="182"/>
      <c r="F373" s="182"/>
    </row>
    <row r="374" spans="1:6" ht="45.75" customHeight="1" x14ac:dyDescent="0.2">
      <c r="A374" s="297"/>
      <c r="B374" s="181"/>
      <c r="C374" s="182"/>
      <c r="D374" s="182"/>
      <c r="E374" s="182"/>
      <c r="F374" s="182"/>
    </row>
    <row r="375" spans="1:6" ht="45.75" customHeight="1" x14ac:dyDescent="0.2">
      <c r="A375" s="297"/>
      <c r="B375" s="181"/>
      <c r="C375" s="182"/>
      <c r="D375" s="182"/>
      <c r="E375" s="182"/>
      <c r="F375" s="182"/>
    </row>
    <row r="376" spans="1:6" ht="45.75" customHeight="1" x14ac:dyDescent="0.2">
      <c r="A376" s="291"/>
      <c r="B376" s="181"/>
      <c r="C376" s="182"/>
      <c r="D376" s="182"/>
      <c r="E376" s="182"/>
      <c r="F376" s="182"/>
    </row>
    <row r="377" spans="1:6" ht="45.75" customHeight="1" x14ac:dyDescent="0.2">
      <c r="A377" s="339">
        <f>'ACCS VIGENCIA 2018'!B99</f>
        <v>0</v>
      </c>
      <c r="B377" s="181"/>
      <c r="C377" s="182"/>
      <c r="D377" s="182"/>
      <c r="E377" s="182"/>
      <c r="F377" s="182"/>
    </row>
    <row r="378" spans="1:6" ht="45.75" customHeight="1" x14ac:dyDescent="0.2">
      <c r="A378" s="297"/>
      <c r="B378" s="181"/>
      <c r="C378" s="182"/>
      <c r="D378" s="182"/>
      <c r="E378" s="182"/>
      <c r="F378" s="182"/>
    </row>
    <row r="379" spans="1:6" ht="45.75" customHeight="1" x14ac:dyDescent="0.2">
      <c r="A379" s="297"/>
      <c r="B379" s="181"/>
      <c r="C379" s="182"/>
      <c r="D379" s="182"/>
      <c r="E379" s="182"/>
      <c r="F379" s="182"/>
    </row>
    <row r="380" spans="1:6" ht="45.75" customHeight="1" x14ac:dyDescent="0.2">
      <c r="A380" s="291"/>
      <c r="B380" s="181"/>
      <c r="C380" s="182"/>
      <c r="D380" s="182"/>
      <c r="E380" s="182"/>
      <c r="F380" s="182"/>
    </row>
    <row r="381" spans="1:6" ht="45.75" customHeight="1" x14ac:dyDescent="0.2">
      <c r="A381" s="339">
        <f>'ACCS VIGENCIA 2018'!B100</f>
        <v>0</v>
      </c>
      <c r="B381" s="181"/>
      <c r="C381" s="182"/>
      <c r="D381" s="182"/>
      <c r="E381" s="182"/>
      <c r="F381" s="182"/>
    </row>
    <row r="382" spans="1:6" ht="45.75" customHeight="1" x14ac:dyDescent="0.2">
      <c r="A382" s="297"/>
      <c r="B382" s="181"/>
      <c r="C382" s="182"/>
      <c r="D382" s="182"/>
      <c r="E382" s="182"/>
      <c r="F382" s="182"/>
    </row>
    <row r="383" spans="1:6" ht="45.75" customHeight="1" x14ac:dyDescent="0.2">
      <c r="A383" s="297"/>
      <c r="B383" s="181"/>
      <c r="C383" s="182"/>
      <c r="D383" s="182"/>
      <c r="E383" s="182"/>
      <c r="F383" s="182"/>
    </row>
    <row r="384" spans="1:6" ht="45.75" customHeight="1" x14ac:dyDescent="0.2">
      <c r="A384" s="291"/>
      <c r="B384" s="181"/>
      <c r="C384" s="182"/>
      <c r="D384" s="182"/>
      <c r="E384" s="182"/>
      <c r="F384" s="182"/>
    </row>
    <row r="385" spans="1:6" ht="45.75" customHeight="1" x14ac:dyDescent="0.2">
      <c r="A385" s="339">
        <f>'ACCS VIGENCIA 2018'!B101</f>
        <v>0</v>
      </c>
      <c r="B385" s="185"/>
      <c r="C385" s="182"/>
      <c r="D385" s="182"/>
      <c r="E385" s="182"/>
      <c r="F385" s="182"/>
    </row>
    <row r="386" spans="1:6" ht="45.75" customHeight="1" x14ac:dyDescent="0.2">
      <c r="A386" s="297"/>
      <c r="B386" s="181"/>
      <c r="C386" s="182"/>
      <c r="D386" s="182"/>
      <c r="E386" s="182"/>
      <c r="F386" s="182"/>
    </row>
    <row r="387" spans="1:6" ht="45.75" customHeight="1" x14ac:dyDescent="0.2">
      <c r="A387" s="297"/>
      <c r="B387" s="181"/>
      <c r="C387" s="182"/>
      <c r="D387" s="182"/>
      <c r="E387" s="182"/>
      <c r="F387" s="182"/>
    </row>
    <row r="388" spans="1:6" ht="45.75" customHeight="1" x14ac:dyDescent="0.2">
      <c r="A388" s="291"/>
      <c r="B388" s="181"/>
      <c r="C388" s="182"/>
      <c r="D388" s="182"/>
      <c r="E388" s="182"/>
      <c r="F388" s="182"/>
    </row>
    <row r="389" spans="1:6" ht="11.25" customHeight="1" x14ac:dyDescent="0.2">
      <c r="A389" s="127"/>
      <c r="B389" s="127"/>
      <c r="C389" s="48"/>
      <c r="D389" s="48"/>
      <c r="E389" s="48"/>
      <c r="F389" s="48"/>
    </row>
    <row r="390" spans="1:6" ht="11.25" customHeight="1" x14ac:dyDescent="0.2">
      <c r="A390" s="127"/>
      <c r="B390" s="127"/>
      <c r="C390" s="48"/>
      <c r="D390" s="48"/>
      <c r="E390" s="48"/>
      <c r="F390" s="48"/>
    </row>
    <row r="391" spans="1:6" ht="11.25" customHeight="1" x14ac:dyDescent="0.2">
      <c r="A391" s="127"/>
      <c r="B391" s="127"/>
      <c r="C391" s="48"/>
      <c r="D391" s="48"/>
      <c r="E391" s="48"/>
      <c r="F391" s="48"/>
    </row>
    <row r="392" spans="1:6" ht="11.25" customHeight="1" x14ac:dyDescent="0.2">
      <c r="A392" s="127"/>
      <c r="B392" s="127"/>
      <c r="C392" s="48"/>
      <c r="D392" s="48"/>
      <c r="E392" s="48"/>
      <c r="F392" s="48"/>
    </row>
    <row r="393" spans="1:6" ht="11.25" customHeight="1" x14ac:dyDescent="0.2">
      <c r="A393" s="127"/>
      <c r="B393" s="127"/>
      <c r="C393" s="48"/>
      <c r="D393" s="48"/>
      <c r="E393" s="48"/>
      <c r="F393" s="48"/>
    </row>
    <row r="394" spans="1:6" ht="11.25" customHeight="1" x14ac:dyDescent="0.2">
      <c r="A394" s="127"/>
      <c r="B394" s="127"/>
      <c r="C394" s="48"/>
      <c r="D394" s="48"/>
      <c r="E394" s="48"/>
      <c r="F394" s="48"/>
    </row>
    <row r="395" spans="1:6" ht="11.25" customHeight="1" x14ac:dyDescent="0.2">
      <c r="A395" s="127"/>
      <c r="B395" s="127"/>
      <c r="C395" s="48"/>
      <c r="D395" s="48"/>
      <c r="E395" s="48"/>
      <c r="F395" s="48"/>
    </row>
    <row r="396" spans="1:6" ht="11.25" customHeight="1" x14ac:dyDescent="0.2">
      <c r="A396" s="127"/>
      <c r="B396" s="127"/>
      <c r="C396" s="48"/>
      <c r="D396" s="48"/>
      <c r="E396" s="48"/>
      <c r="F396" s="48"/>
    </row>
    <row r="397" spans="1:6" ht="11.25" customHeight="1" x14ac:dyDescent="0.2">
      <c r="A397" s="127"/>
      <c r="B397" s="127"/>
      <c r="C397" s="48"/>
      <c r="D397" s="48"/>
      <c r="E397" s="48"/>
      <c r="F397" s="48"/>
    </row>
    <row r="398" spans="1:6" ht="11.25" customHeight="1" x14ac:dyDescent="0.2">
      <c r="A398" s="127"/>
      <c r="B398" s="127"/>
      <c r="C398" s="48"/>
      <c r="D398" s="48"/>
      <c r="E398" s="48"/>
      <c r="F398" s="48"/>
    </row>
    <row r="399" spans="1:6" ht="11.25" customHeight="1" x14ac:dyDescent="0.2">
      <c r="A399" s="127"/>
      <c r="B399" s="127"/>
      <c r="C399" s="48"/>
      <c r="D399" s="48"/>
      <c r="E399" s="48"/>
      <c r="F399" s="48"/>
    </row>
    <row r="400" spans="1:6" ht="11.25" customHeight="1" x14ac:dyDescent="0.2">
      <c r="A400" s="127"/>
      <c r="B400" s="127"/>
      <c r="C400" s="48"/>
      <c r="D400" s="48"/>
      <c r="E400" s="48"/>
      <c r="F400" s="48"/>
    </row>
    <row r="401" spans="1:6" ht="11.25" customHeight="1" x14ac:dyDescent="0.2">
      <c r="A401" s="127"/>
      <c r="B401" s="127"/>
      <c r="C401" s="48"/>
      <c r="D401" s="48"/>
      <c r="E401" s="48"/>
      <c r="F401" s="48"/>
    </row>
    <row r="402" spans="1:6" ht="11.25" customHeight="1" x14ac:dyDescent="0.2">
      <c r="A402" s="127"/>
      <c r="B402" s="127"/>
      <c r="C402" s="48"/>
      <c r="D402" s="48"/>
      <c r="E402" s="48"/>
      <c r="F402" s="48"/>
    </row>
    <row r="403" spans="1:6" ht="11.25" customHeight="1" x14ac:dyDescent="0.2">
      <c r="A403" s="127"/>
      <c r="B403" s="127"/>
      <c r="C403" s="48"/>
      <c r="D403" s="48"/>
      <c r="E403" s="48"/>
      <c r="F403" s="48"/>
    </row>
    <row r="404" spans="1:6" ht="11.25" customHeight="1" x14ac:dyDescent="0.2">
      <c r="A404" s="127"/>
      <c r="B404" s="127"/>
      <c r="C404" s="48"/>
      <c r="D404" s="48"/>
      <c r="E404" s="48"/>
      <c r="F404" s="48"/>
    </row>
    <row r="405" spans="1:6" ht="11.25" customHeight="1" x14ac:dyDescent="0.2">
      <c r="A405" s="127"/>
      <c r="B405" s="127"/>
      <c r="C405" s="48"/>
      <c r="D405" s="48"/>
      <c r="E405" s="48"/>
      <c r="F405" s="48"/>
    </row>
    <row r="406" spans="1:6" ht="11.25" customHeight="1" x14ac:dyDescent="0.2">
      <c r="A406" s="127"/>
      <c r="B406" s="127"/>
      <c r="C406" s="48"/>
      <c r="D406" s="48"/>
      <c r="E406" s="48"/>
      <c r="F406" s="48"/>
    </row>
    <row r="407" spans="1:6" ht="11.25" customHeight="1" x14ac:dyDescent="0.2">
      <c r="A407" s="127"/>
      <c r="B407" s="127"/>
      <c r="C407" s="48"/>
      <c r="D407" s="48"/>
      <c r="E407" s="48"/>
      <c r="F407" s="48"/>
    </row>
    <row r="408" spans="1:6" ht="11.25" customHeight="1" x14ac:dyDescent="0.2">
      <c r="A408" s="127"/>
      <c r="B408" s="127"/>
      <c r="C408" s="48"/>
      <c r="D408" s="48"/>
      <c r="E408" s="48"/>
      <c r="F408" s="48"/>
    </row>
    <row r="409" spans="1:6" ht="11.25" customHeight="1" x14ac:dyDescent="0.2">
      <c r="A409" s="127"/>
      <c r="B409" s="127"/>
      <c r="C409" s="48"/>
      <c r="D409" s="48"/>
      <c r="E409" s="48"/>
      <c r="F409" s="48"/>
    </row>
    <row r="410" spans="1:6" ht="11.25" customHeight="1" x14ac:dyDescent="0.2">
      <c r="A410" s="127"/>
      <c r="B410" s="127"/>
      <c r="C410" s="48"/>
      <c r="D410" s="48"/>
      <c r="E410" s="48"/>
      <c r="F410" s="48"/>
    </row>
    <row r="411" spans="1:6" ht="11.25" customHeight="1" x14ac:dyDescent="0.2">
      <c r="A411" s="127"/>
      <c r="B411" s="127"/>
      <c r="C411" s="48"/>
      <c r="D411" s="48"/>
      <c r="E411" s="48"/>
      <c r="F411" s="48"/>
    </row>
    <row r="412" spans="1:6" ht="11.25" customHeight="1" x14ac:dyDescent="0.2">
      <c r="A412" s="127"/>
      <c r="B412" s="127"/>
      <c r="C412" s="48"/>
      <c r="D412" s="48"/>
      <c r="E412" s="48"/>
      <c r="F412" s="48"/>
    </row>
    <row r="413" spans="1:6" ht="11.25" customHeight="1" x14ac:dyDescent="0.2">
      <c r="A413" s="127"/>
      <c r="B413" s="127"/>
      <c r="C413" s="48"/>
      <c r="D413" s="48"/>
      <c r="E413" s="48"/>
      <c r="F413" s="48"/>
    </row>
    <row r="414" spans="1:6" ht="11.25" customHeight="1" x14ac:dyDescent="0.2">
      <c r="A414" s="127"/>
      <c r="B414" s="127"/>
      <c r="C414" s="48"/>
      <c r="D414" s="48"/>
      <c r="E414" s="48"/>
      <c r="F414" s="48"/>
    </row>
    <row r="415" spans="1:6" ht="11.25" customHeight="1" x14ac:dyDescent="0.2">
      <c r="A415" s="127"/>
      <c r="B415" s="127"/>
      <c r="C415" s="48"/>
      <c r="D415" s="48"/>
      <c r="E415" s="48"/>
      <c r="F415" s="48"/>
    </row>
    <row r="416" spans="1:6" ht="11.25" customHeight="1" x14ac:dyDescent="0.2">
      <c r="A416" s="127"/>
      <c r="B416" s="127"/>
      <c r="C416" s="48"/>
      <c r="D416" s="48"/>
      <c r="E416" s="48"/>
      <c r="F416" s="48"/>
    </row>
    <row r="417" spans="1:6" ht="11.25" customHeight="1" x14ac:dyDescent="0.2">
      <c r="A417" s="127"/>
      <c r="B417" s="127"/>
      <c r="C417" s="48"/>
      <c r="D417" s="48"/>
      <c r="E417" s="48"/>
      <c r="F417" s="48"/>
    </row>
    <row r="418" spans="1:6" ht="11.25" customHeight="1" x14ac:dyDescent="0.2">
      <c r="A418" s="127"/>
      <c r="B418" s="127"/>
      <c r="C418" s="48"/>
      <c r="D418" s="48"/>
      <c r="E418" s="48"/>
      <c r="F418" s="48"/>
    </row>
    <row r="419" spans="1:6" ht="11.25" customHeight="1" x14ac:dyDescent="0.2">
      <c r="A419" s="127"/>
      <c r="B419" s="127"/>
      <c r="C419" s="48"/>
      <c r="D419" s="48"/>
      <c r="E419" s="48"/>
      <c r="F419" s="48"/>
    </row>
    <row r="420" spans="1:6" ht="11.25" customHeight="1" x14ac:dyDescent="0.2">
      <c r="A420" s="127"/>
      <c r="B420" s="127"/>
      <c r="C420" s="48"/>
      <c r="D420" s="48"/>
      <c r="E420" s="48"/>
      <c r="F420" s="48"/>
    </row>
    <row r="421" spans="1:6" ht="11.25" customHeight="1" x14ac:dyDescent="0.2">
      <c r="A421" s="127"/>
      <c r="B421" s="127"/>
      <c r="C421" s="48"/>
      <c r="D421" s="48"/>
      <c r="E421" s="48"/>
      <c r="F421" s="48"/>
    </row>
    <row r="422" spans="1:6" ht="11.25" customHeight="1" x14ac:dyDescent="0.2">
      <c r="A422" s="127"/>
      <c r="B422" s="127"/>
      <c r="C422" s="48"/>
      <c r="D422" s="48"/>
      <c r="E422" s="48"/>
      <c r="F422" s="48"/>
    </row>
    <row r="423" spans="1:6" ht="11.25" customHeight="1" x14ac:dyDescent="0.2">
      <c r="A423" s="127"/>
      <c r="B423" s="127"/>
      <c r="C423" s="48"/>
      <c r="D423" s="48"/>
      <c r="E423" s="48"/>
      <c r="F423" s="48"/>
    </row>
    <row r="424" spans="1:6" ht="11.25" customHeight="1" x14ac:dyDescent="0.2">
      <c r="A424" s="127"/>
      <c r="B424" s="127"/>
      <c r="C424" s="48"/>
      <c r="D424" s="48"/>
      <c r="E424" s="48"/>
      <c r="F424" s="48"/>
    </row>
    <row r="425" spans="1:6" ht="11.25" customHeight="1" x14ac:dyDescent="0.2">
      <c r="A425" s="127"/>
      <c r="B425" s="127"/>
      <c r="C425" s="48"/>
      <c r="D425" s="48"/>
      <c r="E425" s="48"/>
      <c r="F425" s="48"/>
    </row>
    <row r="426" spans="1:6" ht="11.25" customHeight="1" x14ac:dyDescent="0.2">
      <c r="A426" s="127"/>
      <c r="B426" s="127"/>
      <c r="C426" s="48"/>
      <c r="D426" s="48"/>
      <c r="E426" s="48"/>
      <c r="F426" s="48"/>
    </row>
    <row r="427" spans="1:6" ht="11.25" customHeight="1" x14ac:dyDescent="0.2">
      <c r="A427" s="127"/>
      <c r="B427" s="127"/>
      <c r="C427" s="48"/>
      <c r="D427" s="48"/>
      <c r="E427" s="48"/>
      <c r="F427" s="48"/>
    </row>
    <row r="428" spans="1:6" ht="11.25" customHeight="1" x14ac:dyDescent="0.2">
      <c r="A428" s="127"/>
      <c r="B428" s="127"/>
      <c r="C428" s="48"/>
      <c r="D428" s="48"/>
      <c r="E428" s="48"/>
      <c r="F428" s="48"/>
    </row>
    <row r="429" spans="1:6" ht="11.25" customHeight="1" x14ac:dyDescent="0.2">
      <c r="A429" s="127"/>
      <c r="B429" s="127"/>
      <c r="C429" s="48"/>
      <c r="D429" s="48"/>
      <c r="E429" s="48"/>
      <c r="F429" s="48"/>
    </row>
    <row r="430" spans="1:6" ht="11.25" customHeight="1" x14ac:dyDescent="0.2">
      <c r="A430" s="127"/>
      <c r="B430" s="127"/>
      <c r="C430" s="48"/>
      <c r="D430" s="48"/>
      <c r="E430" s="48"/>
      <c r="F430" s="48"/>
    </row>
    <row r="431" spans="1:6" ht="11.25" customHeight="1" x14ac:dyDescent="0.2">
      <c r="A431" s="127"/>
      <c r="B431" s="127"/>
      <c r="C431" s="48"/>
      <c r="D431" s="48"/>
      <c r="E431" s="48"/>
      <c r="F431" s="48"/>
    </row>
    <row r="432" spans="1:6" ht="11.25" customHeight="1" x14ac:dyDescent="0.2">
      <c r="A432" s="127"/>
      <c r="B432" s="127"/>
      <c r="C432" s="48"/>
      <c r="D432" s="48"/>
      <c r="E432" s="48"/>
      <c r="F432" s="48"/>
    </row>
    <row r="433" spans="1:6" ht="11.25" customHeight="1" x14ac:dyDescent="0.2">
      <c r="A433" s="127"/>
      <c r="B433" s="127"/>
      <c r="C433" s="48"/>
      <c r="D433" s="48"/>
      <c r="E433" s="48"/>
      <c r="F433" s="48"/>
    </row>
    <row r="434" spans="1:6" ht="11.25" customHeight="1" x14ac:dyDescent="0.2">
      <c r="A434" s="127"/>
      <c r="B434" s="127"/>
      <c r="C434" s="48"/>
      <c r="D434" s="48"/>
      <c r="E434" s="48"/>
      <c r="F434" s="48"/>
    </row>
    <row r="435" spans="1:6" ht="11.25" customHeight="1" x14ac:dyDescent="0.2">
      <c r="A435" s="127"/>
      <c r="B435" s="127"/>
      <c r="C435" s="48"/>
      <c r="D435" s="48"/>
      <c r="E435" s="48"/>
      <c r="F435" s="48"/>
    </row>
    <row r="436" spans="1:6" ht="11.25" customHeight="1" x14ac:dyDescent="0.2">
      <c r="A436" s="127"/>
      <c r="B436" s="127"/>
      <c r="C436" s="48"/>
      <c r="D436" s="48"/>
      <c r="E436" s="48"/>
      <c r="F436" s="48"/>
    </row>
    <row r="437" spans="1:6" ht="11.25" customHeight="1" x14ac:dyDescent="0.2">
      <c r="A437" s="127"/>
      <c r="B437" s="127"/>
      <c r="C437" s="48"/>
      <c r="D437" s="48"/>
      <c r="E437" s="48"/>
      <c r="F437" s="48"/>
    </row>
    <row r="438" spans="1:6" ht="11.25" customHeight="1" x14ac:dyDescent="0.2">
      <c r="A438" s="127"/>
      <c r="B438" s="127"/>
      <c r="C438" s="48"/>
      <c r="D438" s="48"/>
      <c r="E438" s="48"/>
      <c r="F438" s="48"/>
    </row>
    <row r="439" spans="1:6" ht="11.25" customHeight="1" x14ac:dyDescent="0.2">
      <c r="A439" s="127"/>
      <c r="B439" s="127"/>
      <c r="C439" s="48"/>
      <c r="D439" s="48"/>
      <c r="E439" s="48"/>
      <c r="F439" s="48"/>
    </row>
    <row r="440" spans="1:6" ht="11.25" customHeight="1" x14ac:dyDescent="0.2">
      <c r="A440" s="127"/>
      <c r="B440" s="127"/>
      <c r="C440" s="48"/>
      <c r="D440" s="48"/>
      <c r="E440" s="48"/>
      <c r="F440" s="48"/>
    </row>
    <row r="441" spans="1:6" ht="11.25" customHeight="1" x14ac:dyDescent="0.2">
      <c r="A441" s="127"/>
      <c r="B441" s="127"/>
      <c r="C441" s="48"/>
      <c r="D441" s="48"/>
      <c r="E441" s="48"/>
      <c r="F441" s="48"/>
    </row>
    <row r="442" spans="1:6" ht="11.25" customHeight="1" x14ac:dyDescent="0.2">
      <c r="A442" s="127"/>
      <c r="B442" s="127"/>
      <c r="C442" s="48"/>
      <c r="D442" s="48"/>
      <c r="E442" s="48"/>
      <c r="F442" s="48"/>
    </row>
    <row r="443" spans="1:6" ht="11.25" customHeight="1" x14ac:dyDescent="0.2">
      <c r="A443" s="127"/>
      <c r="B443" s="127"/>
      <c r="C443" s="48"/>
      <c r="D443" s="48"/>
      <c r="E443" s="48"/>
      <c r="F443" s="48"/>
    </row>
    <row r="444" spans="1:6" ht="11.25" customHeight="1" x14ac:dyDescent="0.2">
      <c r="A444" s="127"/>
      <c r="B444" s="127"/>
      <c r="C444" s="48"/>
      <c r="D444" s="48"/>
      <c r="E444" s="48"/>
      <c r="F444" s="48"/>
    </row>
    <row r="445" spans="1:6" ht="11.25" customHeight="1" x14ac:dyDescent="0.2">
      <c r="A445" s="127"/>
      <c r="B445" s="127"/>
      <c r="C445" s="48"/>
      <c r="D445" s="48"/>
      <c r="E445" s="48"/>
      <c r="F445" s="48"/>
    </row>
    <row r="446" spans="1:6" ht="11.25" customHeight="1" x14ac:dyDescent="0.2">
      <c r="A446" s="127"/>
      <c r="B446" s="127"/>
      <c r="C446" s="48"/>
      <c r="D446" s="48"/>
      <c r="E446" s="48"/>
      <c r="F446" s="48"/>
    </row>
    <row r="447" spans="1:6" ht="11.25" customHeight="1" x14ac:dyDescent="0.2">
      <c r="A447" s="127"/>
      <c r="B447" s="127"/>
      <c r="C447" s="48"/>
      <c r="D447" s="48"/>
      <c r="E447" s="48"/>
      <c r="F447" s="48"/>
    </row>
    <row r="448" spans="1:6" ht="11.25" customHeight="1" x14ac:dyDescent="0.2">
      <c r="A448" s="127"/>
      <c r="B448" s="127"/>
      <c r="C448" s="48"/>
      <c r="D448" s="48"/>
      <c r="E448" s="48"/>
      <c r="F448" s="48"/>
    </row>
    <row r="449" spans="1:6" ht="11.25" customHeight="1" x14ac:dyDescent="0.2">
      <c r="A449" s="127"/>
      <c r="B449" s="127"/>
      <c r="C449" s="48"/>
      <c r="D449" s="48"/>
      <c r="E449" s="48"/>
      <c r="F449" s="48"/>
    </row>
    <row r="450" spans="1:6" ht="11.25" customHeight="1" x14ac:dyDescent="0.2">
      <c r="A450" s="127"/>
      <c r="B450" s="127"/>
      <c r="C450" s="48"/>
      <c r="D450" s="48"/>
      <c r="E450" s="48"/>
      <c r="F450" s="48"/>
    </row>
    <row r="451" spans="1:6" ht="11.25" customHeight="1" x14ac:dyDescent="0.2">
      <c r="A451" s="127"/>
      <c r="B451" s="127"/>
      <c r="C451" s="48"/>
      <c r="D451" s="48"/>
      <c r="E451" s="48"/>
      <c r="F451" s="48"/>
    </row>
    <row r="452" spans="1:6" ht="11.25" customHeight="1" x14ac:dyDescent="0.2">
      <c r="A452" s="127"/>
      <c r="B452" s="127"/>
      <c r="C452" s="48"/>
      <c r="D452" s="48"/>
      <c r="E452" s="48"/>
      <c r="F452" s="48"/>
    </row>
    <row r="453" spans="1:6" ht="11.25" customHeight="1" x14ac:dyDescent="0.2">
      <c r="A453" s="127"/>
      <c r="B453" s="127"/>
      <c r="C453" s="48"/>
      <c r="D453" s="48"/>
      <c r="E453" s="48"/>
      <c r="F453" s="48"/>
    </row>
    <row r="454" spans="1:6" ht="11.25" customHeight="1" x14ac:dyDescent="0.2">
      <c r="A454" s="127"/>
      <c r="B454" s="127"/>
      <c r="C454" s="48"/>
      <c r="D454" s="48"/>
      <c r="E454" s="48"/>
      <c r="F454" s="48"/>
    </row>
    <row r="455" spans="1:6" ht="11.25" customHeight="1" x14ac:dyDescent="0.2">
      <c r="A455" s="127"/>
      <c r="B455" s="127"/>
      <c r="C455" s="48"/>
      <c r="D455" s="48"/>
      <c r="E455" s="48"/>
      <c r="F455" s="48"/>
    </row>
    <row r="456" spans="1:6" ht="11.25" customHeight="1" x14ac:dyDescent="0.2">
      <c r="A456" s="127"/>
      <c r="B456" s="127"/>
      <c r="C456" s="48"/>
      <c r="D456" s="48"/>
      <c r="E456" s="48"/>
      <c r="F456" s="48"/>
    </row>
    <row r="457" spans="1:6" ht="11.25" customHeight="1" x14ac:dyDescent="0.2">
      <c r="A457" s="127"/>
      <c r="B457" s="127"/>
      <c r="C457" s="48"/>
      <c r="D457" s="48"/>
      <c r="E457" s="48"/>
      <c r="F457" s="48"/>
    </row>
    <row r="458" spans="1:6" ht="11.25" customHeight="1" x14ac:dyDescent="0.2">
      <c r="A458" s="127"/>
      <c r="B458" s="127"/>
      <c r="C458" s="48"/>
      <c r="D458" s="48"/>
      <c r="E458" s="48"/>
      <c r="F458" s="48"/>
    </row>
    <row r="459" spans="1:6" ht="11.25" customHeight="1" x14ac:dyDescent="0.2">
      <c r="A459" s="127"/>
      <c r="B459" s="127"/>
      <c r="C459" s="48"/>
      <c r="D459" s="48"/>
      <c r="E459" s="48"/>
      <c r="F459" s="48"/>
    </row>
    <row r="460" spans="1:6" ht="11.25" customHeight="1" x14ac:dyDescent="0.2">
      <c r="A460" s="127"/>
      <c r="B460" s="127"/>
      <c r="C460" s="48"/>
      <c r="D460" s="48"/>
      <c r="E460" s="48"/>
      <c r="F460" s="48"/>
    </row>
    <row r="461" spans="1:6" ht="11.25" customHeight="1" x14ac:dyDescent="0.2">
      <c r="A461" s="127"/>
      <c r="B461" s="127"/>
      <c r="C461" s="48"/>
      <c r="D461" s="48"/>
      <c r="E461" s="48"/>
      <c r="F461" s="48"/>
    </row>
    <row r="462" spans="1:6" ht="11.25" customHeight="1" x14ac:dyDescent="0.2">
      <c r="A462" s="127"/>
      <c r="B462" s="127"/>
      <c r="C462" s="48"/>
      <c r="D462" s="48"/>
      <c r="E462" s="48"/>
      <c r="F462" s="48"/>
    </row>
    <row r="463" spans="1:6" ht="11.25" customHeight="1" x14ac:dyDescent="0.2">
      <c r="A463" s="127"/>
      <c r="B463" s="127"/>
      <c r="C463" s="48"/>
      <c r="D463" s="48"/>
      <c r="E463" s="48"/>
      <c r="F463" s="48"/>
    </row>
    <row r="464" spans="1:6" ht="11.25" customHeight="1" x14ac:dyDescent="0.2">
      <c r="A464" s="127"/>
      <c r="B464" s="127"/>
      <c r="C464" s="48"/>
      <c r="D464" s="48"/>
      <c r="E464" s="48"/>
      <c r="F464" s="48"/>
    </row>
    <row r="465" spans="1:6" ht="11.25" customHeight="1" x14ac:dyDescent="0.2">
      <c r="A465" s="127"/>
      <c r="B465" s="127"/>
      <c r="C465" s="48"/>
      <c r="D465" s="48"/>
      <c r="E465" s="48"/>
      <c r="F465" s="48"/>
    </row>
    <row r="466" spans="1:6" ht="11.25" customHeight="1" x14ac:dyDescent="0.2">
      <c r="A466" s="127"/>
      <c r="B466" s="127"/>
      <c r="C466" s="48"/>
      <c r="D466" s="48"/>
      <c r="E466" s="48"/>
      <c r="F466" s="48"/>
    </row>
    <row r="467" spans="1:6" ht="11.25" customHeight="1" x14ac:dyDescent="0.2">
      <c r="A467" s="127"/>
      <c r="B467" s="127"/>
      <c r="C467" s="48"/>
      <c r="D467" s="48"/>
      <c r="E467" s="48"/>
      <c r="F467" s="48"/>
    </row>
    <row r="468" spans="1:6" ht="11.25" customHeight="1" x14ac:dyDescent="0.2">
      <c r="A468" s="127"/>
      <c r="B468" s="127"/>
      <c r="C468" s="48"/>
      <c r="D468" s="48"/>
      <c r="E468" s="48"/>
      <c r="F468" s="48"/>
    </row>
    <row r="469" spans="1:6" ht="11.25" customHeight="1" x14ac:dyDescent="0.2">
      <c r="A469" s="127"/>
      <c r="B469" s="127"/>
      <c r="C469" s="48"/>
      <c r="D469" s="48"/>
      <c r="E469" s="48"/>
      <c r="F469" s="48"/>
    </row>
    <row r="470" spans="1:6" ht="11.25" customHeight="1" x14ac:dyDescent="0.2">
      <c r="A470" s="127"/>
      <c r="B470" s="127"/>
      <c r="C470" s="48"/>
      <c r="D470" s="48"/>
      <c r="E470" s="48"/>
      <c r="F470" s="48"/>
    </row>
    <row r="471" spans="1:6" ht="11.25" customHeight="1" x14ac:dyDescent="0.2">
      <c r="A471" s="127"/>
      <c r="B471" s="127"/>
      <c r="C471" s="48"/>
      <c r="D471" s="48"/>
      <c r="E471" s="48"/>
      <c r="F471" s="48"/>
    </row>
    <row r="472" spans="1:6" ht="11.25" customHeight="1" x14ac:dyDescent="0.2">
      <c r="A472" s="127"/>
      <c r="B472" s="127"/>
      <c r="C472" s="48"/>
      <c r="D472" s="48"/>
      <c r="E472" s="48"/>
      <c r="F472" s="48"/>
    </row>
    <row r="473" spans="1:6" ht="11.25" customHeight="1" x14ac:dyDescent="0.2">
      <c r="A473" s="127"/>
      <c r="B473" s="127"/>
      <c r="C473" s="48"/>
      <c r="D473" s="48"/>
      <c r="E473" s="48"/>
      <c r="F473" s="48"/>
    </row>
    <row r="474" spans="1:6" ht="11.25" customHeight="1" x14ac:dyDescent="0.2">
      <c r="A474" s="127"/>
      <c r="B474" s="127"/>
      <c r="C474" s="48"/>
      <c r="D474" s="48"/>
      <c r="E474" s="48"/>
      <c r="F474" s="48"/>
    </row>
    <row r="475" spans="1:6" ht="11.25" customHeight="1" x14ac:dyDescent="0.2">
      <c r="A475" s="127"/>
      <c r="B475" s="127"/>
      <c r="C475" s="48"/>
      <c r="D475" s="48"/>
      <c r="E475" s="48"/>
      <c r="F475" s="48"/>
    </row>
    <row r="476" spans="1:6" ht="11.25" customHeight="1" x14ac:dyDescent="0.2">
      <c r="A476" s="127"/>
      <c r="B476" s="127"/>
      <c r="C476" s="48"/>
      <c r="D476" s="48"/>
      <c r="E476" s="48"/>
      <c r="F476" s="48"/>
    </row>
    <row r="477" spans="1:6" ht="11.25" customHeight="1" x14ac:dyDescent="0.2">
      <c r="A477" s="127"/>
      <c r="B477" s="127"/>
      <c r="C477" s="48"/>
      <c r="D477" s="48"/>
      <c r="E477" s="48"/>
      <c r="F477" s="48"/>
    </row>
    <row r="478" spans="1:6" ht="11.25" customHeight="1" x14ac:dyDescent="0.2">
      <c r="A478" s="127"/>
      <c r="B478" s="127"/>
      <c r="C478" s="48"/>
      <c r="D478" s="48"/>
      <c r="E478" s="48"/>
      <c r="F478" s="48"/>
    </row>
    <row r="479" spans="1:6" ht="11.25" customHeight="1" x14ac:dyDescent="0.2">
      <c r="A479" s="127"/>
      <c r="B479" s="127"/>
      <c r="C479" s="48"/>
      <c r="D479" s="48"/>
      <c r="E479" s="48"/>
      <c r="F479" s="48"/>
    </row>
    <row r="480" spans="1:6" ht="11.25" customHeight="1" x14ac:dyDescent="0.2">
      <c r="A480" s="127"/>
      <c r="B480" s="127"/>
      <c r="C480" s="48"/>
      <c r="D480" s="48"/>
      <c r="E480" s="48"/>
      <c r="F480" s="48"/>
    </row>
    <row r="481" spans="1:6" ht="11.25" customHeight="1" x14ac:dyDescent="0.2">
      <c r="A481" s="127"/>
      <c r="B481" s="127"/>
      <c r="C481" s="48"/>
      <c r="D481" s="48"/>
      <c r="E481" s="48"/>
      <c r="F481" s="48"/>
    </row>
    <row r="482" spans="1:6" ht="11.25" customHeight="1" x14ac:dyDescent="0.2">
      <c r="A482" s="127"/>
      <c r="B482" s="127"/>
      <c r="C482" s="48"/>
      <c r="D482" s="48"/>
      <c r="E482" s="48"/>
      <c r="F482" s="48"/>
    </row>
    <row r="483" spans="1:6" ht="11.25" customHeight="1" x14ac:dyDescent="0.2">
      <c r="A483" s="127"/>
      <c r="B483" s="127"/>
      <c r="C483" s="48"/>
      <c r="D483" s="48"/>
      <c r="E483" s="48"/>
      <c r="F483" s="48"/>
    </row>
    <row r="484" spans="1:6" ht="11.25" customHeight="1" x14ac:dyDescent="0.2">
      <c r="A484" s="127"/>
      <c r="B484" s="127"/>
      <c r="C484" s="48"/>
      <c r="D484" s="48"/>
      <c r="E484" s="48"/>
      <c r="F484" s="48"/>
    </row>
    <row r="485" spans="1:6" ht="11.25" customHeight="1" x14ac:dyDescent="0.2">
      <c r="A485" s="127"/>
      <c r="B485" s="127"/>
      <c r="C485" s="48"/>
      <c r="D485" s="48"/>
      <c r="E485" s="48"/>
      <c r="F485" s="48"/>
    </row>
    <row r="486" spans="1:6" ht="11.25" customHeight="1" x14ac:dyDescent="0.2">
      <c r="A486" s="127"/>
      <c r="B486" s="127"/>
      <c r="C486" s="48"/>
      <c r="D486" s="48"/>
      <c r="E486" s="48"/>
      <c r="F486" s="48"/>
    </row>
    <row r="487" spans="1:6" ht="11.25" customHeight="1" x14ac:dyDescent="0.2">
      <c r="A487" s="127"/>
      <c r="B487" s="127"/>
      <c r="C487" s="48"/>
      <c r="D487" s="48"/>
      <c r="E487" s="48"/>
      <c r="F487" s="48"/>
    </row>
    <row r="488" spans="1:6" ht="11.25" customHeight="1" x14ac:dyDescent="0.2">
      <c r="A488" s="127"/>
      <c r="B488" s="127"/>
      <c r="C488" s="48"/>
      <c r="D488" s="48"/>
      <c r="E488" s="48"/>
      <c r="F488" s="48"/>
    </row>
    <row r="489" spans="1:6" ht="11.25" customHeight="1" x14ac:dyDescent="0.2">
      <c r="A489" s="127"/>
      <c r="B489" s="127"/>
      <c r="C489" s="48"/>
      <c r="D489" s="48"/>
      <c r="E489" s="48"/>
      <c r="F489" s="48"/>
    </row>
    <row r="490" spans="1:6" ht="11.25" customHeight="1" x14ac:dyDescent="0.2">
      <c r="A490" s="127"/>
      <c r="B490" s="127"/>
      <c r="C490" s="48"/>
      <c r="D490" s="48"/>
      <c r="E490" s="48"/>
      <c r="F490" s="48"/>
    </row>
    <row r="491" spans="1:6" ht="11.25" customHeight="1" x14ac:dyDescent="0.2">
      <c r="A491" s="127"/>
      <c r="B491" s="127"/>
      <c r="C491" s="48"/>
      <c r="D491" s="48"/>
      <c r="E491" s="48"/>
      <c r="F491" s="48"/>
    </row>
    <row r="492" spans="1:6" ht="11.25" customHeight="1" x14ac:dyDescent="0.2">
      <c r="A492" s="127"/>
      <c r="B492" s="127"/>
      <c r="C492" s="48"/>
      <c r="D492" s="48"/>
      <c r="E492" s="48"/>
      <c r="F492" s="48"/>
    </row>
    <row r="493" spans="1:6" ht="11.25" customHeight="1" x14ac:dyDescent="0.2">
      <c r="A493" s="127"/>
      <c r="B493" s="127"/>
      <c r="C493" s="48"/>
      <c r="D493" s="48"/>
      <c r="E493" s="48"/>
      <c r="F493" s="48"/>
    </row>
    <row r="494" spans="1:6" ht="11.25" customHeight="1" x14ac:dyDescent="0.2">
      <c r="A494" s="127"/>
      <c r="B494" s="127"/>
      <c r="C494" s="48"/>
      <c r="D494" s="48"/>
      <c r="E494" s="48"/>
      <c r="F494" s="48"/>
    </row>
    <row r="495" spans="1:6" ht="11.25" customHeight="1" x14ac:dyDescent="0.2">
      <c r="A495" s="127"/>
      <c r="B495" s="127"/>
      <c r="C495" s="48"/>
      <c r="D495" s="48"/>
      <c r="E495" s="48"/>
      <c r="F495" s="48"/>
    </row>
    <row r="496" spans="1:6" ht="11.25" customHeight="1" x14ac:dyDescent="0.2">
      <c r="A496" s="127"/>
      <c r="B496" s="127"/>
      <c r="C496" s="48"/>
      <c r="D496" s="48"/>
      <c r="E496" s="48"/>
      <c r="F496" s="48"/>
    </row>
    <row r="497" spans="1:6" ht="11.25" customHeight="1" x14ac:dyDescent="0.2">
      <c r="A497" s="127"/>
      <c r="B497" s="127"/>
      <c r="C497" s="48"/>
      <c r="D497" s="48"/>
      <c r="E497" s="48"/>
      <c r="F497" s="48"/>
    </row>
    <row r="498" spans="1:6" ht="11.25" customHeight="1" x14ac:dyDescent="0.2">
      <c r="A498" s="127"/>
      <c r="B498" s="127"/>
      <c r="C498" s="48"/>
      <c r="D498" s="48"/>
      <c r="E498" s="48"/>
      <c r="F498" s="48"/>
    </row>
    <row r="499" spans="1:6" ht="11.25" customHeight="1" x14ac:dyDescent="0.2">
      <c r="A499" s="127"/>
      <c r="B499" s="127"/>
      <c r="C499" s="48"/>
      <c r="D499" s="48"/>
      <c r="E499" s="48"/>
      <c r="F499" s="48"/>
    </row>
    <row r="500" spans="1:6" ht="11.25" customHeight="1" x14ac:dyDescent="0.2">
      <c r="A500" s="127"/>
      <c r="B500" s="127"/>
      <c r="C500" s="48"/>
      <c r="D500" s="48"/>
      <c r="E500" s="48"/>
      <c r="F500" s="48"/>
    </row>
    <row r="501" spans="1:6" ht="11.25" customHeight="1" x14ac:dyDescent="0.2">
      <c r="A501" s="127"/>
      <c r="B501" s="127"/>
      <c r="C501" s="48"/>
      <c r="D501" s="48"/>
      <c r="E501" s="48"/>
      <c r="F501" s="48"/>
    </row>
    <row r="502" spans="1:6" ht="11.25" customHeight="1" x14ac:dyDescent="0.2">
      <c r="A502" s="127"/>
      <c r="B502" s="127"/>
      <c r="C502" s="48"/>
      <c r="D502" s="48"/>
      <c r="E502" s="48"/>
      <c r="F502" s="48"/>
    </row>
    <row r="503" spans="1:6" ht="11.25" customHeight="1" x14ac:dyDescent="0.2">
      <c r="A503" s="127"/>
      <c r="B503" s="127"/>
      <c r="C503" s="48"/>
      <c r="D503" s="48"/>
      <c r="E503" s="48"/>
      <c r="F503" s="48"/>
    </row>
    <row r="504" spans="1:6" ht="11.25" customHeight="1" x14ac:dyDescent="0.2">
      <c r="A504" s="127"/>
      <c r="B504" s="127"/>
      <c r="C504" s="48"/>
      <c r="D504" s="48"/>
      <c r="E504" s="48"/>
      <c r="F504" s="48"/>
    </row>
    <row r="505" spans="1:6" ht="11.25" customHeight="1" x14ac:dyDescent="0.2">
      <c r="A505" s="127"/>
      <c r="B505" s="127"/>
      <c r="C505" s="48"/>
      <c r="D505" s="48"/>
      <c r="E505" s="48"/>
      <c r="F505" s="48"/>
    </row>
    <row r="506" spans="1:6" ht="11.25" customHeight="1" x14ac:dyDescent="0.2">
      <c r="A506" s="127"/>
      <c r="B506" s="127"/>
      <c r="C506" s="48"/>
      <c r="D506" s="48"/>
      <c r="E506" s="48"/>
      <c r="F506" s="48"/>
    </row>
    <row r="507" spans="1:6" ht="11.25" customHeight="1" x14ac:dyDescent="0.2">
      <c r="A507" s="127"/>
      <c r="B507" s="127"/>
      <c r="C507" s="48"/>
      <c r="D507" s="48"/>
      <c r="E507" s="48"/>
      <c r="F507" s="48"/>
    </row>
    <row r="508" spans="1:6" ht="11.25" customHeight="1" x14ac:dyDescent="0.2">
      <c r="A508" s="127"/>
      <c r="B508" s="127"/>
      <c r="C508" s="48"/>
      <c r="D508" s="48"/>
      <c r="E508" s="48"/>
      <c r="F508" s="48"/>
    </row>
    <row r="509" spans="1:6" ht="11.25" customHeight="1" x14ac:dyDescent="0.2">
      <c r="A509" s="127"/>
      <c r="B509" s="127"/>
      <c r="C509" s="48"/>
      <c r="D509" s="48"/>
      <c r="E509" s="48"/>
      <c r="F509" s="48"/>
    </row>
    <row r="510" spans="1:6" ht="11.25" customHeight="1" x14ac:dyDescent="0.2">
      <c r="A510" s="127"/>
      <c r="B510" s="127"/>
      <c r="C510" s="48"/>
      <c r="D510" s="48"/>
      <c r="E510" s="48"/>
      <c r="F510" s="48"/>
    </row>
    <row r="511" spans="1:6" ht="11.25" customHeight="1" x14ac:dyDescent="0.2">
      <c r="A511" s="127"/>
      <c r="B511" s="127"/>
      <c r="C511" s="48"/>
      <c r="D511" s="48"/>
      <c r="E511" s="48"/>
      <c r="F511" s="48"/>
    </row>
    <row r="512" spans="1:6" ht="11.25" customHeight="1" x14ac:dyDescent="0.2">
      <c r="A512" s="127"/>
      <c r="B512" s="127"/>
      <c r="C512" s="48"/>
      <c r="D512" s="48"/>
      <c r="E512" s="48"/>
      <c r="F512" s="48"/>
    </row>
    <row r="513" spans="1:6" ht="11.25" customHeight="1" x14ac:dyDescent="0.2">
      <c r="A513" s="127"/>
      <c r="B513" s="127"/>
      <c r="C513" s="48"/>
      <c r="D513" s="48"/>
      <c r="E513" s="48"/>
      <c r="F513" s="48"/>
    </row>
    <row r="514" spans="1:6" ht="11.25" customHeight="1" x14ac:dyDescent="0.2">
      <c r="A514" s="127"/>
      <c r="B514" s="127"/>
      <c r="C514" s="48"/>
      <c r="D514" s="48"/>
      <c r="E514" s="48"/>
      <c r="F514" s="48"/>
    </row>
    <row r="515" spans="1:6" ht="11.25" customHeight="1" x14ac:dyDescent="0.2">
      <c r="A515" s="127"/>
      <c r="B515" s="127"/>
      <c r="C515" s="48"/>
      <c r="D515" s="48"/>
      <c r="E515" s="48"/>
      <c r="F515" s="48"/>
    </row>
    <row r="516" spans="1:6" ht="11.25" customHeight="1" x14ac:dyDescent="0.2">
      <c r="A516" s="127"/>
      <c r="B516" s="127"/>
      <c r="C516" s="48"/>
      <c r="D516" s="48"/>
      <c r="E516" s="48"/>
      <c r="F516" s="48"/>
    </row>
    <row r="517" spans="1:6" ht="11.25" customHeight="1" x14ac:dyDescent="0.2">
      <c r="A517" s="127"/>
      <c r="B517" s="127"/>
      <c r="C517" s="48"/>
      <c r="D517" s="48"/>
      <c r="E517" s="48"/>
      <c r="F517" s="48"/>
    </row>
    <row r="518" spans="1:6" ht="11.25" customHeight="1" x14ac:dyDescent="0.2">
      <c r="A518" s="127"/>
      <c r="B518" s="127"/>
      <c r="C518" s="48"/>
      <c r="D518" s="48"/>
      <c r="E518" s="48"/>
      <c r="F518" s="48"/>
    </row>
    <row r="519" spans="1:6" ht="11.25" customHeight="1" x14ac:dyDescent="0.2">
      <c r="A519" s="127"/>
      <c r="B519" s="127"/>
      <c r="C519" s="48"/>
      <c r="D519" s="48"/>
      <c r="E519" s="48"/>
      <c r="F519" s="48"/>
    </row>
    <row r="520" spans="1:6" ht="11.25" customHeight="1" x14ac:dyDescent="0.2">
      <c r="A520" s="127"/>
      <c r="B520" s="127"/>
      <c r="C520" s="48"/>
      <c r="D520" s="48"/>
      <c r="E520" s="48"/>
      <c r="F520" s="48"/>
    </row>
    <row r="521" spans="1:6" ht="11.25" customHeight="1" x14ac:dyDescent="0.2">
      <c r="A521" s="127"/>
      <c r="B521" s="127"/>
      <c r="C521" s="48"/>
      <c r="D521" s="48"/>
      <c r="E521" s="48"/>
      <c r="F521" s="48"/>
    </row>
    <row r="522" spans="1:6" ht="11.25" customHeight="1" x14ac:dyDescent="0.2">
      <c r="A522" s="127"/>
      <c r="B522" s="127"/>
      <c r="C522" s="48"/>
      <c r="D522" s="48"/>
      <c r="E522" s="48"/>
      <c r="F522" s="48"/>
    </row>
    <row r="523" spans="1:6" ht="11.25" customHeight="1" x14ac:dyDescent="0.2">
      <c r="A523" s="127"/>
      <c r="B523" s="127"/>
      <c r="C523" s="48"/>
      <c r="D523" s="48"/>
      <c r="E523" s="48"/>
      <c r="F523" s="48"/>
    </row>
    <row r="524" spans="1:6" ht="11.25" customHeight="1" x14ac:dyDescent="0.2">
      <c r="A524" s="127"/>
      <c r="B524" s="127"/>
      <c r="C524" s="48"/>
      <c r="D524" s="48"/>
      <c r="E524" s="48"/>
      <c r="F524" s="48"/>
    </row>
    <row r="525" spans="1:6" ht="11.25" customHeight="1" x14ac:dyDescent="0.2">
      <c r="A525" s="127"/>
      <c r="B525" s="127"/>
      <c r="C525" s="48"/>
      <c r="D525" s="48"/>
      <c r="E525" s="48"/>
      <c r="F525" s="48"/>
    </row>
    <row r="526" spans="1:6" ht="11.25" customHeight="1" x14ac:dyDescent="0.2">
      <c r="A526" s="127"/>
      <c r="B526" s="127"/>
      <c r="C526" s="48"/>
      <c r="D526" s="48"/>
      <c r="E526" s="48"/>
      <c r="F526" s="48"/>
    </row>
    <row r="527" spans="1:6" ht="11.25" customHeight="1" x14ac:dyDescent="0.2">
      <c r="A527" s="127"/>
      <c r="B527" s="127"/>
      <c r="C527" s="48"/>
      <c r="D527" s="48"/>
      <c r="E527" s="48"/>
      <c r="F527" s="48"/>
    </row>
    <row r="528" spans="1:6" ht="11.25" customHeight="1" x14ac:dyDescent="0.2">
      <c r="A528" s="127"/>
      <c r="B528" s="127"/>
      <c r="C528" s="48"/>
      <c r="D528" s="48"/>
      <c r="E528" s="48"/>
      <c r="F528" s="48"/>
    </row>
    <row r="529" spans="1:6" ht="11.25" customHeight="1" x14ac:dyDescent="0.2">
      <c r="A529" s="127"/>
      <c r="B529" s="127"/>
      <c r="C529" s="48"/>
      <c r="D529" s="48"/>
      <c r="E529" s="48"/>
      <c r="F529" s="48"/>
    </row>
    <row r="530" spans="1:6" ht="11.25" customHeight="1" x14ac:dyDescent="0.2">
      <c r="A530" s="127"/>
      <c r="B530" s="127"/>
      <c r="C530" s="48"/>
      <c r="D530" s="48"/>
      <c r="E530" s="48"/>
      <c r="F530" s="48"/>
    </row>
    <row r="531" spans="1:6" ht="11.25" customHeight="1" x14ac:dyDescent="0.2">
      <c r="A531" s="127"/>
      <c r="B531" s="127"/>
      <c r="C531" s="48"/>
      <c r="D531" s="48"/>
      <c r="E531" s="48"/>
      <c r="F531" s="48"/>
    </row>
    <row r="532" spans="1:6" ht="11.25" customHeight="1" x14ac:dyDescent="0.2">
      <c r="A532" s="127"/>
      <c r="B532" s="127"/>
      <c r="C532" s="48"/>
      <c r="D532" s="48"/>
      <c r="E532" s="48"/>
      <c r="F532" s="48"/>
    </row>
    <row r="533" spans="1:6" ht="11.25" customHeight="1" x14ac:dyDescent="0.2">
      <c r="A533" s="127"/>
      <c r="B533" s="127"/>
      <c r="C533" s="48"/>
      <c r="D533" s="48"/>
      <c r="E533" s="48"/>
      <c r="F533" s="48"/>
    </row>
    <row r="534" spans="1:6" ht="11.25" customHeight="1" x14ac:dyDescent="0.2">
      <c r="A534" s="127"/>
      <c r="B534" s="127"/>
      <c r="C534" s="48"/>
      <c r="D534" s="48"/>
      <c r="E534" s="48"/>
      <c r="F534" s="48"/>
    </row>
    <row r="535" spans="1:6" ht="11.25" customHeight="1" x14ac:dyDescent="0.2">
      <c r="A535" s="127"/>
      <c r="B535" s="127"/>
      <c r="C535" s="48"/>
      <c r="D535" s="48"/>
      <c r="E535" s="48"/>
      <c r="F535" s="48"/>
    </row>
    <row r="536" spans="1:6" ht="11.25" customHeight="1" x14ac:dyDescent="0.2">
      <c r="A536" s="127"/>
      <c r="B536" s="127"/>
      <c r="C536" s="48"/>
      <c r="D536" s="48"/>
      <c r="E536" s="48"/>
      <c r="F536" s="48"/>
    </row>
    <row r="537" spans="1:6" ht="11.25" customHeight="1" x14ac:dyDescent="0.2">
      <c r="A537" s="127"/>
      <c r="B537" s="127"/>
      <c r="C537" s="48"/>
      <c r="D537" s="48"/>
      <c r="E537" s="48"/>
      <c r="F537" s="48"/>
    </row>
    <row r="538" spans="1:6" ht="11.25" customHeight="1" x14ac:dyDescent="0.2">
      <c r="A538" s="127"/>
      <c r="B538" s="127"/>
      <c r="C538" s="48"/>
      <c r="D538" s="48"/>
      <c r="E538" s="48"/>
      <c r="F538" s="48"/>
    </row>
    <row r="539" spans="1:6" ht="11.25" customHeight="1" x14ac:dyDescent="0.2">
      <c r="A539" s="127"/>
      <c r="B539" s="127"/>
      <c r="C539" s="48"/>
      <c r="D539" s="48"/>
      <c r="E539" s="48"/>
      <c r="F539" s="48"/>
    </row>
    <row r="540" spans="1:6" ht="11.25" customHeight="1" x14ac:dyDescent="0.2">
      <c r="A540" s="127"/>
      <c r="B540" s="127"/>
      <c r="C540" s="48"/>
      <c r="D540" s="48"/>
      <c r="E540" s="48"/>
      <c r="F540" s="48"/>
    </row>
    <row r="541" spans="1:6" ht="11.25" customHeight="1" x14ac:dyDescent="0.2">
      <c r="A541" s="127"/>
      <c r="B541" s="127"/>
      <c r="C541" s="48"/>
      <c r="D541" s="48"/>
      <c r="E541" s="48"/>
      <c r="F541" s="48"/>
    </row>
    <row r="542" spans="1:6" ht="11.25" customHeight="1" x14ac:dyDescent="0.2">
      <c r="A542" s="127"/>
      <c r="B542" s="127"/>
      <c r="C542" s="48"/>
      <c r="D542" s="48"/>
      <c r="E542" s="48"/>
      <c r="F542" s="48"/>
    </row>
    <row r="543" spans="1:6" ht="11.25" customHeight="1" x14ac:dyDescent="0.2">
      <c r="A543" s="127"/>
      <c r="B543" s="127"/>
      <c r="C543" s="48"/>
      <c r="D543" s="48"/>
      <c r="E543" s="48"/>
      <c r="F543" s="48"/>
    </row>
    <row r="544" spans="1:6" ht="11.25" customHeight="1" x14ac:dyDescent="0.2">
      <c r="A544" s="127"/>
      <c r="B544" s="127"/>
      <c r="C544" s="48"/>
      <c r="D544" s="48"/>
      <c r="E544" s="48"/>
      <c r="F544" s="48"/>
    </row>
    <row r="545" spans="1:6" ht="11.25" customHeight="1" x14ac:dyDescent="0.2">
      <c r="A545" s="127"/>
      <c r="B545" s="127"/>
      <c r="C545" s="48"/>
      <c r="D545" s="48"/>
      <c r="E545" s="48"/>
      <c r="F545" s="48"/>
    </row>
    <row r="546" spans="1:6" ht="11.25" customHeight="1" x14ac:dyDescent="0.2">
      <c r="A546" s="127"/>
      <c r="B546" s="127"/>
      <c r="C546" s="48"/>
      <c r="D546" s="48"/>
      <c r="E546" s="48"/>
      <c r="F546" s="48"/>
    </row>
    <row r="547" spans="1:6" ht="11.25" customHeight="1" x14ac:dyDescent="0.2">
      <c r="A547" s="127"/>
      <c r="B547" s="127"/>
      <c r="C547" s="48"/>
      <c r="D547" s="48"/>
      <c r="E547" s="48"/>
      <c r="F547" s="48"/>
    </row>
    <row r="548" spans="1:6" ht="11.25" customHeight="1" x14ac:dyDescent="0.2">
      <c r="A548" s="127"/>
      <c r="B548" s="127"/>
      <c r="C548" s="48"/>
      <c r="D548" s="48"/>
      <c r="E548" s="48"/>
      <c r="F548" s="48"/>
    </row>
    <row r="549" spans="1:6" ht="11.25" customHeight="1" x14ac:dyDescent="0.2">
      <c r="A549" s="127"/>
      <c r="B549" s="127"/>
      <c r="C549" s="48"/>
      <c r="D549" s="48"/>
      <c r="E549" s="48"/>
      <c r="F549" s="48"/>
    </row>
    <row r="550" spans="1:6" ht="11.25" customHeight="1" x14ac:dyDescent="0.2">
      <c r="A550" s="127"/>
      <c r="B550" s="127"/>
      <c r="C550" s="48"/>
      <c r="D550" s="48"/>
      <c r="E550" s="48"/>
      <c r="F550" s="48"/>
    </row>
    <row r="551" spans="1:6" ht="11.25" customHeight="1" x14ac:dyDescent="0.2">
      <c r="A551" s="127"/>
      <c r="B551" s="127"/>
      <c r="C551" s="48"/>
      <c r="D551" s="48"/>
      <c r="E551" s="48"/>
      <c r="F551" s="48"/>
    </row>
    <row r="552" spans="1:6" ht="11.25" customHeight="1" x14ac:dyDescent="0.2">
      <c r="A552" s="127"/>
      <c r="B552" s="127"/>
      <c r="C552" s="48"/>
      <c r="D552" s="48"/>
      <c r="E552" s="48"/>
      <c r="F552" s="48"/>
    </row>
    <row r="553" spans="1:6" ht="11.25" customHeight="1" x14ac:dyDescent="0.2">
      <c r="A553" s="127"/>
      <c r="B553" s="127"/>
      <c r="C553" s="48"/>
      <c r="D553" s="48"/>
      <c r="E553" s="48"/>
      <c r="F553" s="48"/>
    </row>
    <row r="554" spans="1:6" ht="11.25" customHeight="1" x14ac:dyDescent="0.2">
      <c r="A554" s="127"/>
      <c r="B554" s="127"/>
      <c r="C554" s="48"/>
      <c r="D554" s="48"/>
      <c r="E554" s="48"/>
      <c r="F554" s="48"/>
    </row>
    <row r="555" spans="1:6" ht="11.25" customHeight="1" x14ac:dyDescent="0.2">
      <c r="A555" s="127"/>
      <c r="B555" s="127"/>
      <c r="C555" s="48"/>
      <c r="D555" s="48"/>
      <c r="E555" s="48"/>
      <c r="F555" s="48"/>
    </row>
    <row r="556" spans="1:6" ht="11.25" customHeight="1" x14ac:dyDescent="0.2">
      <c r="A556" s="127"/>
      <c r="B556" s="127"/>
      <c r="C556" s="48"/>
      <c r="D556" s="48"/>
      <c r="E556" s="48"/>
      <c r="F556" s="48"/>
    </row>
    <row r="557" spans="1:6" ht="11.25" customHeight="1" x14ac:dyDescent="0.2">
      <c r="A557" s="127"/>
      <c r="B557" s="127"/>
      <c r="C557" s="48"/>
      <c r="D557" s="48"/>
      <c r="E557" s="48"/>
      <c r="F557" s="48"/>
    </row>
    <row r="558" spans="1:6" ht="11.25" customHeight="1" x14ac:dyDescent="0.2">
      <c r="A558" s="127"/>
      <c r="B558" s="127"/>
      <c r="C558" s="48"/>
      <c r="D558" s="48"/>
      <c r="E558" s="48"/>
      <c r="F558" s="48"/>
    </row>
    <row r="559" spans="1:6" ht="11.25" customHeight="1" x14ac:dyDescent="0.2">
      <c r="A559" s="127"/>
      <c r="B559" s="127"/>
      <c r="C559" s="48"/>
      <c r="D559" s="48"/>
      <c r="E559" s="48"/>
      <c r="F559" s="48"/>
    </row>
    <row r="560" spans="1:6" ht="11.25" customHeight="1" x14ac:dyDescent="0.2">
      <c r="A560" s="127"/>
      <c r="B560" s="127"/>
      <c r="C560" s="48"/>
      <c r="D560" s="48"/>
      <c r="E560" s="48"/>
      <c r="F560" s="48"/>
    </row>
    <row r="561" spans="1:6" ht="11.25" customHeight="1" x14ac:dyDescent="0.2">
      <c r="A561" s="127"/>
      <c r="B561" s="127"/>
      <c r="C561" s="48"/>
      <c r="D561" s="48"/>
      <c r="E561" s="48"/>
      <c r="F561" s="48"/>
    </row>
    <row r="562" spans="1:6" ht="11.25" customHeight="1" x14ac:dyDescent="0.2">
      <c r="A562" s="127"/>
      <c r="B562" s="127"/>
      <c r="C562" s="48"/>
      <c r="D562" s="48"/>
      <c r="E562" s="48"/>
      <c r="F562" s="48"/>
    </row>
    <row r="563" spans="1:6" ht="11.25" customHeight="1" x14ac:dyDescent="0.2">
      <c r="A563" s="127"/>
      <c r="B563" s="127"/>
      <c r="C563" s="48"/>
      <c r="D563" s="48"/>
      <c r="E563" s="48"/>
      <c r="F563" s="48"/>
    </row>
    <row r="564" spans="1:6" ht="11.25" customHeight="1" x14ac:dyDescent="0.2">
      <c r="A564" s="127"/>
      <c r="B564" s="127"/>
      <c r="C564" s="48"/>
      <c r="D564" s="48"/>
      <c r="E564" s="48"/>
      <c r="F564" s="48"/>
    </row>
    <row r="565" spans="1:6" ht="11.25" customHeight="1" x14ac:dyDescent="0.2">
      <c r="A565" s="127"/>
      <c r="B565" s="127"/>
      <c r="C565" s="48"/>
      <c r="D565" s="48"/>
      <c r="E565" s="48"/>
      <c r="F565" s="48"/>
    </row>
    <row r="566" spans="1:6" ht="11.25" customHeight="1" x14ac:dyDescent="0.2">
      <c r="A566" s="127"/>
      <c r="B566" s="127"/>
      <c r="C566" s="48"/>
      <c r="D566" s="48"/>
      <c r="E566" s="48"/>
      <c r="F566" s="48"/>
    </row>
    <row r="567" spans="1:6" ht="11.25" customHeight="1" x14ac:dyDescent="0.2">
      <c r="A567" s="127"/>
      <c r="B567" s="127"/>
      <c r="C567" s="48"/>
      <c r="D567" s="48"/>
      <c r="E567" s="48"/>
      <c r="F567" s="48"/>
    </row>
    <row r="568" spans="1:6" ht="11.25" customHeight="1" x14ac:dyDescent="0.2">
      <c r="A568" s="127"/>
      <c r="B568" s="127"/>
      <c r="C568" s="48"/>
      <c r="D568" s="48"/>
      <c r="E568" s="48"/>
      <c r="F568" s="48"/>
    </row>
    <row r="569" spans="1:6" ht="11.25" customHeight="1" x14ac:dyDescent="0.2">
      <c r="A569" s="127"/>
      <c r="B569" s="127"/>
      <c r="C569" s="48"/>
      <c r="D569" s="48"/>
      <c r="E569" s="48"/>
      <c r="F569" s="48"/>
    </row>
    <row r="570" spans="1:6" ht="11.25" customHeight="1" x14ac:dyDescent="0.2">
      <c r="A570" s="127"/>
      <c r="B570" s="127"/>
      <c r="C570" s="48"/>
      <c r="D570" s="48"/>
      <c r="E570" s="48"/>
      <c r="F570" s="48"/>
    </row>
    <row r="571" spans="1:6" ht="11.25" customHeight="1" x14ac:dyDescent="0.2">
      <c r="A571" s="127"/>
      <c r="B571" s="127"/>
      <c r="C571" s="48"/>
      <c r="D571" s="48"/>
      <c r="E571" s="48"/>
      <c r="F571" s="48"/>
    </row>
    <row r="572" spans="1:6" ht="11.25" customHeight="1" x14ac:dyDescent="0.2">
      <c r="A572" s="127"/>
      <c r="B572" s="127"/>
      <c r="C572" s="48"/>
      <c r="D572" s="48"/>
      <c r="E572" s="48"/>
      <c r="F572" s="48"/>
    </row>
    <row r="573" spans="1:6" ht="11.25" customHeight="1" x14ac:dyDescent="0.2">
      <c r="A573" s="127"/>
      <c r="B573" s="127"/>
      <c r="C573" s="48"/>
      <c r="D573" s="48"/>
      <c r="E573" s="48"/>
      <c r="F573" s="48"/>
    </row>
    <row r="574" spans="1:6" ht="11.25" customHeight="1" x14ac:dyDescent="0.2">
      <c r="A574" s="127"/>
      <c r="B574" s="127"/>
      <c r="C574" s="48"/>
      <c r="D574" s="48"/>
      <c r="E574" s="48"/>
      <c r="F574" s="48"/>
    </row>
    <row r="575" spans="1:6" ht="11.25" customHeight="1" x14ac:dyDescent="0.2">
      <c r="A575" s="127"/>
      <c r="B575" s="127"/>
      <c r="C575" s="48"/>
      <c r="D575" s="48"/>
      <c r="E575" s="48"/>
      <c r="F575" s="48"/>
    </row>
    <row r="576" spans="1:6" ht="11.25" customHeight="1" x14ac:dyDescent="0.2">
      <c r="A576" s="127"/>
      <c r="B576" s="127"/>
      <c r="C576" s="48"/>
      <c r="D576" s="48"/>
      <c r="E576" s="48"/>
      <c r="F576" s="48"/>
    </row>
    <row r="577" spans="1:6" ht="11.25" customHeight="1" x14ac:dyDescent="0.2">
      <c r="A577" s="127"/>
      <c r="B577" s="127"/>
      <c r="C577" s="48"/>
      <c r="D577" s="48"/>
      <c r="E577" s="48"/>
      <c r="F577" s="48"/>
    </row>
    <row r="578" spans="1:6" ht="11.25" customHeight="1" x14ac:dyDescent="0.2">
      <c r="A578" s="127"/>
      <c r="B578" s="127"/>
      <c r="C578" s="48"/>
      <c r="D578" s="48"/>
      <c r="E578" s="48"/>
      <c r="F578" s="48"/>
    </row>
    <row r="579" spans="1:6" ht="11.25" customHeight="1" x14ac:dyDescent="0.2">
      <c r="A579" s="127"/>
      <c r="B579" s="127"/>
      <c r="C579" s="48"/>
      <c r="D579" s="48"/>
      <c r="E579" s="48"/>
      <c r="F579" s="48"/>
    </row>
    <row r="580" spans="1:6" ht="11.25" customHeight="1" x14ac:dyDescent="0.2">
      <c r="A580" s="127"/>
      <c r="B580" s="127"/>
      <c r="C580" s="48"/>
      <c r="D580" s="48"/>
      <c r="E580" s="48"/>
      <c r="F580" s="48"/>
    </row>
    <row r="581" spans="1:6" ht="11.25" customHeight="1" x14ac:dyDescent="0.2">
      <c r="A581" s="127"/>
      <c r="B581" s="127"/>
      <c r="C581" s="48"/>
      <c r="D581" s="48"/>
      <c r="E581" s="48"/>
      <c r="F581" s="48"/>
    </row>
    <row r="582" spans="1:6" ht="11.25" customHeight="1" x14ac:dyDescent="0.2">
      <c r="A582" s="127"/>
      <c r="B582" s="127"/>
      <c r="C582" s="48"/>
      <c r="D582" s="48"/>
      <c r="E582" s="48"/>
      <c r="F582" s="48"/>
    </row>
    <row r="583" spans="1:6" ht="11.25" customHeight="1" x14ac:dyDescent="0.2">
      <c r="A583" s="127"/>
      <c r="B583" s="127"/>
      <c r="C583" s="48"/>
      <c r="D583" s="48"/>
      <c r="E583" s="48"/>
      <c r="F583" s="48"/>
    </row>
    <row r="584" spans="1:6" ht="11.25" customHeight="1" x14ac:dyDescent="0.2">
      <c r="A584" s="127"/>
      <c r="B584" s="127"/>
      <c r="C584" s="48"/>
      <c r="D584" s="48"/>
      <c r="E584" s="48"/>
      <c r="F584" s="48"/>
    </row>
    <row r="585" spans="1:6" ht="11.25" customHeight="1" x14ac:dyDescent="0.2">
      <c r="A585" s="127"/>
      <c r="B585" s="127"/>
      <c r="C585" s="48"/>
      <c r="D585" s="48"/>
      <c r="E585" s="48"/>
      <c r="F585" s="48"/>
    </row>
    <row r="586" spans="1:6" ht="11.25" customHeight="1" x14ac:dyDescent="0.2">
      <c r="A586" s="127"/>
      <c r="B586" s="127"/>
      <c r="C586" s="48"/>
      <c r="D586" s="48"/>
      <c r="E586" s="48"/>
      <c r="F586" s="48"/>
    </row>
    <row r="587" spans="1:6" ht="11.25" customHeight="1" x14ac:dyDescent="0.2">
      <c r="A587" s="127"/>
      <c r="B587" s="127"/>
      <c r="C587" s="48"/>
      <c r="D587" s="48"/>
      <c r="E587" s="48"/>
      <c r="F587" s="48"/>
    </row>
    <row r="588" spans="1:6" ht="11.25" customHeight="1" x14ac:dyDescent="0.2">
      <c r="A588" s="127"/>
      <c r="B588" s="127"/>
      <c r="C588" s="48"/>
      <c r="D588" s="48"/>
      <c r="E588" s="48"/>
      <c r="F588" s="48"/>
    </row>
    <row r="589" spans="1:6" ht="11.25" customHeight="1" x14ac:dyDescent="0.2">
      <c r="A589" s="127"/>
      <c r="B589" s="127"/>
      <c r="C589" s="48"/>
      <c r="D589" s="48"/>
      <c r="E589" s="48"/>
      <c r="F589" s="48"/>
    </row>
    <row r="590" spans="1:6" ht="11.25" customHeight="1" x14ac:dyDescent="0.2">
      <c r="A590" s="127"/>
      <c r="B590" s="127"/>
      <c r="C590" s="48"/>
      <c r="D590" s="48"/>
      <c r="E590" s="48"/>
      <c r="F590" s="48"/>
    </row>
    <row r="591" spans="1:6" ht="11.25" customHeight="1" x14ac:dyDescent="0.2">
      <c r="A591" s="127"/>
      <c r="B591" s="127"/>
      <c r="C591" s="48"/>
      <c r="D591" s="48"/>
      <c r="E591" s="48"/>
      <c r="F591" s="48"/>
    </row>
    <row r="592" spans="1:6" ht="11.25" customHeight="1" x14ac:dyDescent="0.2">
      <c r="A592" s="127"/>
      <c r="B592" s="127"/>
      <c r="C592" s="48"/>
      <c r="D592" s="48"/>
      <c r="E592" s="48"/>
      <c r="F592" s="48"/>
    </row>
    <row r="593" spans="1:6" ht="11.25" customHeight="1" x14ac:dyDescent="0.2">
      <c r="A593" s="127"/>
      <c r="B593" s="127"/>
      <c r="C593" s="48"/>
      <c r="D593" s="48"/>
      <c r="E593" s="48"/>
      <c r="F593" s="48"/>
    </row>
    <row r="594" spans="1:6" ht="11.25" customHeight="1" x14ac:dyDescent="0.2">
      <c r="A594" s="127"/>
      <c r="B594" s="127"/>
      <c r="C594" s="48"/>
      <c r="D594" s="48"/>
      <c r="E594" s="48"/>
      <c r="F594" s="48"/>
    </row>
    <row r="595" spans="1:6" ht="11.25" customHeight="1" x14ac:dyDescent="0.2">
      <c r="A595" s="127"/>
      <c r="B595" s="127"/>
      <c r="C595" s="48"/>
      <c r="D595" s="48"/>
      <c r="E595" s="48"/>
      <c r="F595" s="48"/>
    </row>
    <row r="596" spans="1:6" ht="11.25" customHeight="1" x14ac:dyDescent="0.2">
      <c r="A596" s="127"/>
      <c r="B596" s="127"/>
      <c r="C596" s="48"/>
      <c r="D596" s="48"/>
      <c r="E596" s="48"/>
      <c r="F596" s="48"/>
    </row>
    <row r="597" spans="1:6" ht="11.25" customHeight="1" x14ac:dyDescent="0.2">
      <c r="A597" s="127"/>
      <c r="B597" s="127"/>
      <c r="C597" s="48"/>
      <c r="D597" s="48"/>
      <c r="E597" s="48"/>
      <c r="F597" s="48"/>
    </row>
    <row r="598" spans="1:6" ht="11.25" customHeight="1" x14ac:dyDescent="0.2">
      <c r="A598" s="127"/>
      <c r="B598" s="127"/>
      <c r="C598" s="48"/>
      <c r="D598" s="48"/>
      <c r="E598" s="48"/>
      <c r="F598" s="48"/>
    </row>
    <row r="599" spans="1:6" ht="11.25" customHeight="1" x14ac:dyDescent="0.2">
      <c r="A599" s="127"/>
      <c r="B599" s="127"/>
      <c r="C599" s="48"/>
      <c r="D599" s="48"/>
      <c r="E599" s="48"/>
      <c r="F599" s="48"/>
    </row>
    <row r="600" spans="1:6" ht="11.25" customHeight="1" x14ac:dyDescent="0.2">
      <c r="A600" s="127"/>
      <c r="B600" s="127"/>
      <c r="C600" s="48"/>
      <c r="D600" s="48"/>
      <c r="E600" s="48"/>
      <c r="F600" s="48"/>
    </row>
    <row r="601" spans="1:6" ht="11.25" customHeight="1" x14ac:dyDescent="0.2">
      <c r="A601" s="127"/>
      <c r="B601" s="127"/>
      <c r="C601" s="48"/>
      <c r="D601" s="48"/>
      <c r="E601" s="48"/>
      <c r="F601" s="48"/>
    </row>
    <row r="602" spans="1:6" ht="11.25" customHeight="1" x14ac:dyDescent="0.2">
      <c r="A602" s="127"/>
      <c r="B602" s="127"/>
      <c r="C602" s="48"/>
      <c r="D602" s="48"/>
      <c r="E602" s="48"/>
      <c r="F602" s="48"/>
    </row>
    <row r="603" spans="1:6" ht="11.25" customHeight="1" x14ac:dyDescent="0.2">
      <c r="A603" s="127"/>
      <c r="B603" s="127"/>
      <c r="C603" s="48"/>
      <c r="D603" s="48"/>
      <c r="E603" s="48"/>
      <c r="F603" s="48"/>
    </row>
    <row r="604" spans="1:6" ht="11.25" customHeight="1" x14ac:dyDescent="0.2">
      <c r="A604" s="127"/>
      <c r="B604" s="127"/>
      <c r="C604" s="48"/>
      <c r="D604" s="48"/>
      <c r="E604" s="48"/>
      <c r="F604" s="48"/>
    </row>
    <row r="605" spans="1:6" ht="11.25" customHeight="1" x14ac:dyDescent="0.2">
      <c r="A605" s="127"/>
      <c r="B605" s="127"/>
      <c r="C605" s="48"/>
      <c r="D605" s="48"/>
      <c r="E605" s="48"/>
      <c r="F605" s="48"/>
    </row>
    <row r="606" spans="1:6" ht="11.25" customHeight="1" x14ac:dyDescent="0.2">
      <c r="A606" s="127"/>
      <c r="B606" s="127"/>
      <c r="C606" s="48"/>
      <c r="D606" s="48"/>
      <c r="E606" s="48"/>
      <c r="F606" s="48"/>
    </row>
    <row r="607" spans="1:6" ht="11.25" customHeight="1" x14ac:dyDescent="0.2">
      <c r="A607" s="127"/>
      <c r="B607" s="127"/>
      <c r="C607" s="48"/>
      <c r="D607" s="48"/>
      <c r="E607" s="48"/>
      <c r="F607" s="48"/>
    </row>
    <row r="608" spans="1:6" ht="11.25" customHeight="1" x14ac:dyDescent="0.2">
      <c r="A608" s="127"/>
      <c r="B608" s="127"/>
      <c r="C608" s="48"/>
      <c r="D608" s="48"/>
      <c r="E608" s="48"/>
      <c r="F608" s="48"/>
    </row>
    <row r="609" spans="1:6" ht="11.25" customHeight="1" x14ac:dyDescent="0.2">
      <c r="A609" s="127"/>
      <c r="B609" s="127"/>
      <c r="C609" s="48"/>
      <c r="D609" s="48"/>
      <c r="E609" s="48"/>
      <c r="F609" s="48"/>
    </row>
    <row r="610" spans="1:6" ht="11.25" customHeight="1" x14ac:dyDescent="0.2">
      <c r="A610" s="127"/>
      <c r="B610" s="127"/>
      <c r="C610" s="48"/>
      <c r="D610" s="48"/>
      <c r="E610" s="48"/>
      <c r="F610" s="48"/>
    </row>
    <row r="611" spans="1:6" ht="11.25" customHeight="1" x14ac:dyDescent="0.2">
      <c r="A611" s="127"/>
      <c r="B611" s="127"/>
      <c r="C611" s="48"/>
      <c r="D611" s="48"/>
      <c r="E611" s="48"/>
      <c r="F611" s="48"/>
    </row>
    <row r="612" spans="1:6" ht="11.25" customHeight="1" x14ac:dyDescent="0.2">
      <c r="A612" s="127"/>
      <c r="B612" s="127"/>
      <c r="C612" s="48"/>
      <c r="D612" s="48"/>
      <c r="E612" s="48"/>
      <c r="F612" s="48"/>
    </row>
    <row r="613" spans="1:6" ht="11.25" customHeight="1" x14ac:dyDescent="0.2">
      <c r="A613" s="127"/>
      <c r="B613" s="127"/>
      <c r="C613" s="48"/>
      <c r="D613" s="48"/>
      <c r="E613" s="48"/>
      <c r="F613" s="48"/>
    </row>
    <row r="614" spans="1:6" ht="11.25" customHeight="1" x14ac:dyDescent="0.2">
      <c r="A614" s="127"/>
      <c r="B614" s="127"/>
      <c r="C614" s="48"/>
      <c r="D614" s="48"/>
      <c r="E614" s="48"/>
      <c r="F614" s="48"/>
    </row>
    <row r="615" spans="1:6" ht="11.25" customHeight="1" x14ac:dyDescent="0.2">
      <c r="A615" s="127"/>
      <c r="B615" s="127"/>
      <c r="C615" s="48"/>
      <c r="D615" s="48"/>
      <c r="E615" s="48"/>
      <c r="F615" s="48"/>
    </row>
    <row r="616" spans="1:6" ht="11.25" customHeight="1" x14ac:dyDescent="0.2">
      <c r="A616" s="127"/>
      <c r="B616" s="127"/>
      <c r="C616" s="48"/>
      <c r="D616" s="48"/>
      <c r="E616" s="48"/>
      <c r="F616" s="48"/>
    </row>
    <row r="617" spans="1:6" ht="11.25" customHeight="1" x14ac:dyDescent="0.2">
      <c r="A617" s="127"/>
      <c r="B617" s="127"/>
      <c r="C617" s="48"/>
      <c r="D617" s="48"/>
      <c r="E617" s="48"/>
      <c r="F617" s="48"/>
    </row>
    <row r="618" spans="1:6" ht="11.25" customHeight="1" x14ac:dyDescent="0.2">
      <c r="A618" s="127"/>
      <c r="B618" s="127"/>
      <c r="C618" s="48"/>
      <c r="D618" s="48"/>
      <c r="E618" s="48"/>
      <c r="F618" s="48"/>
    </row>
    <row r="619" spans="1:6" ht="11.25" customHeight="1" x14ac:dyDescent="0.2">
      <c r="A619" s="127"/>
      <c r="B619" s="127"/>
      <c r="C619" s="48"/>
      <c r="D619" s="48"/>
      <c r="E619" s="48"/>
      <c r="F619" s="48"/>
    </row>
    <row r="620" spans="1:6" ht="11.25" customHeight="1" x14ac:dyDescent="0.2">
      <c r="A620" s="127"/>
      <c r="B620" s="127"/>
      <c r="C620" s="48"/>
      <c r="D620" s="48"/>
      <c r="E620" s="48"/>
      <c r="F620" s="48"/>
    </row>
    <row r="621" spans="1:6" ht="11.25" customHeight="1" x14ac:dyDescent="0.2">
      <c r="A621" s="127"/>
      <c r="B621" s="127"/>
      <c r="C621" s="48"/>
      <c r="D621" s="48"/>
      <c r="E621" s="48"/>
      <c r="F621" s="48"/>
    </row>
    <row r="622" spans="1:6" ht="11.25" customHeight="1" x14ac:dyDescent="0.2">
      <c r="A622" s="127"/>
      <c r="B622" s="127"/>
      <c r="C622" s="48"/>
      <c r="D622" s="48"/>
      <c r="E622" s="48"/>
      <c r="F622" s="48"/>
    </row>
    <row r="623" spans="1:6" ht="11.25" customHeight="1" x14ac:dyDescent="0.2">
      <c r="A623" s="127"/>
      <c r="B623" s="127"/>
      <c r="C623" s="48"/>
      <c r="D623" s="48"/>
      <c r="E623" s="48"/>
      <c r="F623" s="48"/>
    </row>
    <row r="624" spans="1:6" ht="11.25" customHeight="1" x14ac:dyDescent="0.2">
      <c r="A624" s="127"/>
      <c r="B624" s="127"/>
      <c r="C624" s="48"/>
      <c r="D624" s="48"/>
      <c r="E624" s="48"/>
      <c r="F624" s="48"/>
    </row>
    <row r="625" spans="1:6" ht="11.25" customHeight="1" x14ac:dyDescent="0.2">
      <c r="A625" s="127"/>
      <c r="B625" s="127"/>
      <c r="C625" s="48"/>
      <c r="D625" s="48"/>
      <c r="E625" s="48"/>
      <c r="F625" s="48"/>
    </row>
    <row r="626" spans="1:6" ht="11.25" customHeight="1" x14ac:dyDescent="0.2">
      <c r="A626" s="127"/>
      <c r="B626" s="127"/>
      <c r="C626" s="48"/>
      <c r="D626" s="48"/>
      <c r="E626" s="48"/>
      <c r="F626" s="48"/>
    </row>
    <row r="627" spans="1:6" ht="11.25" customHeight="1" x14ac:dyDescent="0.2">
      <c r="A627" s="127"/>
      <c r="B627" s="127"/>
      <c r="C627" s="48"/>
      <c r="D627" s="48"/>
      <c r="E627" s="48"/>
      <c r="F627" s="48"/>
    </row>
    <row r="628" spans="1:6" ht="11.25" customHeight="1" x14ac:dyDescent="0.2">
      <c r="A628" s="127"/>
      <c r="B628" s="127"/>
      <c r="C628" s="48"/>
      <c r="D628" s="48"/>
      <c r="E628" s="48"/>
      <c r="F628" s="48"/>
    </row>
    <row r="629" spans="1:6" ht="11.25" customHeight="1" x14ac:dyDescent="0.2">
      <c r="A629" s="127"/>
      <c r="B629" s="127"/>
      <c r="C629" s="48"/>
      <c r="D629" s="48"/>
      <c r="E629" s="48"/>
      <c r="F629" s="48"/>
    </row>
    <row r="630" spans="1:6" ht="11.25" customHeight="1" x14ac:dyDescent="0.2">
      <c r="A630" s="127"/>
      <c r="B630" s="127"/>
      <c r="C630" s="48"/>
      <c r="D630" s="48"/>
      <c r="E630" s="48"/>
      <c r="F630" s="48"/>
    </row>
    <row r="631" spans="1:6" ht="11.25" customHeight="1" x14ac:dyDescent="0.2">
      <c r="A631" s="127"/>
      <c r="B631" s="127"/>
      <c r="C631" s="48"/>
      <c r="D631" s="48"/>
      <c r="E631" s="48"/>
      <c r="F631" s="48"/>
    </row>
    <row r="632" spans="1:6" ht="11.25" customHeight="1" x14ac:dyDescent="0.2">
      <c r="A632" s="127"/>
      <c r="B632" s="127"/>
      <c r="C632" s="48"/>
      <c r="D632" s="48"/>
      <c r="E632" s="48"/>
      <c r="F632" s="48"/>
    </row>
    <row r="633" spans="1:6" ht="11.25" customHeight="1" x14ac:dyDescent="0.2">
      <c r="A633" s="127"/>
      <c r="B633" s="127"/>
      <c r="C633" s="48"/>
      <c r="D633" s="48"/>
      <c r="E633" s="48"/>
      <c r="F633" s="48"/>
    </row>
    <row r="634" spans="1:6" ht="11.25" customHeight="1" x14ac:dyDescent="0.2">
      <c r="A634" s="127"/>
      <c r="B634" s="127"/>
      <c r="C634" s="48"/>
      <c r="D634" s="48"/>
      <c r="E634" s="48"/>
      <c r="F634" s="48"/>
    </row>
    <row r="635" spans="1:6" ht="11.25" customHeight="1" x14ac:dyDescent="0.2">
      <c r="A635" s="127"/>
      <c r="B635" s="127"/>
      <c r="C635" s="48"/>
      <c r="D635" s="48"/>
      <c r="E635" s="48"/>
      <c r="F635" s="48"/>
    </row>
    <row r="636" spans="1:6" ht="11.25" customHeight="1" x14ac:dyDescent="0.2">
      <c r="A636" s="127"/>
      <c r="B636" s="127"/>
      <c r="C636" s="48"/>
      <c r="D636" s="48"/>
      <c r="E636" s="48"/>
      <c r="F636" s="48"/>
    </row>
    <row r="637" spans="1:6" ht="11.25" customHeight="1" x14ac:dyDescent="0.2">
      <c r="A637" s="127"/>
      <c r="B637" s="127"/>
      <c r="C637" s="48"/>
      <c r="D637" s="48"/>
      <c r="E637" s="48"/>
      <c r="F637" s="48"/>
    </row>
    <row r="638" spans="1:6" ht="11.25" customHeight="1" x14ac:dyDescent="0.2">
      <c r="A638" s="127"/>
      <c r="B638" s="127"/>
      <c r="C638" s="48"/>
      <c r="D638" s="48"/>
      <c r="E638" s="48"/>
      <c r="F638" s="48"/>
    </row>
    <row r="639" spans="1:6" ht="11.25" customHeight="1" x14ac:dyDescent="0.2">
      <c r="A639" s="127"/>
      <c r="B639" s="127"/>
      <c r="C639" s="48"/>
      <c r="D639" s="48"/>
      <c r="E639" s="48"/>
      <c r="F639" s="48"/>
    </row>
    <row r="640" spans="1:6" ht="11.25" customHeight="1" x14ac:dyDescent="0.2">
      <c r="A640" s="127"/>
      <c r="B640" s="127"/>
      <c r="C640" s="48"/>
      <c r="D640" s="48"/>
      <c r="E640" s="48"/>
      <c r="F640" s="48"/>
    </row>
    <row r="641" spans="1:6" ht="11.25" customHeight="1" x14ac:dyDescent="0.2">
      <c r="A641" s="127"/>
      <c r="B641" s="127"/>
      <c r="C641" s="48"/>
      <c r="D641" s="48"/>
      <c r="E641" s="48"/>
      <c r="F641" s="48"/>
    </row>
    <row r="642" spans="1:6" ht="11.25" customHeight="1" x14ac:dyDescent="0.2">
      <c r="A642" s="127"/>
      <c r="B642" s="127"/>
      <c r="C642" s="48"/>
      <c r="D642" s="48"/>
      <c r="E642" s="48"/>
      <c r="F642" s="48"/>
    </row>
    <row r="643" spans="1:6" ht="11.25" customHeight="1" x14ac:dyDescent="0.2">
      <c r="A643" s="127"/>
      <c r="B643" s="127"/>
      <c r="C643" s="48"/>
      <c r="D643" s="48"/>
      <c r="E643" s="48"/>
      <c r="F643" s="48"/>
    </row>
    <row r="644" spans="1:6" ht="11.25" customHeight="1" x14ac:dyDescent="0.2">
      <c r="A644" s="127"/>
      <c r="B644" s="127"/>
      <c r="C644" s="48"/>
      <c r="D644" s="48"/>
      <c r="E644" s="48"/>
      <c r="F644" s="48"/>
    </row>
    <row r="645" spans="1:6" ht="11.25" customHeight="1" x14ac:dyDescent="0.2">
      <c r="A645" s="127"/>
      <c r="B645" s="127"/>
      <c r="C645" s="48"/>
      <c r="D645" s="48"/>
      <c r="E645" s="48"/>
      <c r="F645" s="48"/>
    </row>
    <row r="646" spans="1:6" ht="11.25" customHeight="1" x14ac:dyDescent="0.2">
      <c r="A646" s="127"/>
      <c r="B646" s="127"/>
      <c r="C646" s="48"/>
      <c r="D646" s="48"/>
      <c r="E646" s="48"/>
      <c r="F646" s="48"/>
    </row>
    <row r="647" spans="1:6" ht="11.25" customHeight="1" x14ac:dyDescent="0.2">
      <c r="A647" s="127"/>
      <c r="B647" s="127"/>
      <c r="C647" s="48"/>
      <c r="D647" s="48"/>
      <c r="E647" s="48"/>
      <c r="F647" s="48"/>
    </row>
    <row r="648" spans="1:6" ht="11.25" customHeight="1" x14ac:dyDescent="0.2">
      <c r="A648" s="127"/>
      <c r="B648" s="127"/>
      <c r="C648" s="48"/>
      <c r="D648" s="48"/>
      <c r="E648" s="48"/>
      <c r="F648" s="48"/>
    </row>
    <row r="649" spans="1:6" ht="11.25" customHeight="1" x14ac:dyDescent="0.2">
      <c r="A649" s="127"/>
      <c r="B649" s="127"/>
      <c r="C649" s="48"/>
      <c r="D649" s="48"/>
      <c r="E649" s="48"/>
      <c r="F649" s="48"/>
    </row>
    <row r="650" spans="1:6" ht="11.25" customHeight="1" x14ac:dyDescent="0.2">
      <c r="A650" s="127"/>
      <c r="B650" s="127"/>
      <c r="C650" s="48"/>
      <c r="D650" s="48"/>
      <c r="E650" s="48"/>
      <c r="F650" s="48"/>
    </row>
    <row r="651" spans="1:6" ht="11.25" customHeight="1" x14ac:dyDescent="0.2">
      <c r="A651" s="127"/>
      <c r="B651" s="127"/>
      <c r="C651" s="48"/>
      <c r="D651" s="48"/>
      <c r="E651" s="48"/>
      <c r="F651" s="48"/>
    </row>
    <row r="652" spans="1:6" ht="11.25" customHeight="1" x14ac:dyDescent="0.2">
      <c r="A652" s="127"/>
      <c r="B652" s="127"/>
      <c r="C652" s="48"/>
      <c r="D652" s="48"/>
      <c r="E652" s="48"/>
      <c r="F652" s="48"/>
    </row>
    <row r="653" spans="1:6" ht="11.25" customHeight="1" x14ac:dyDescent="0.2">
      <c r="A653" s="127"/>
      <c r="B653" s="127"/>
      <c r="C653" s="48"/>
      <c r="D653" s="48"/>
      <c r="E653" s="48"/>
      <c r="F653" s="48"/>
    </row>
    <row r="654" spans="1:6" ht="11.25" customHeight="1" x14ac:dyDescent="0.2">
      <c r="A654" s="127"/>
      <c r="B654" s="127"/>
      <c r="C654" s="48"/>
      <c r="D654" s="48"/>
      <c r="E654" s="48"/>
      <c r="F654" s="48"/>
    </row>
    <row r="655" spans="1:6" ht="11.25" customHeight="1" x14ac:dyDescent="0.2">
      <c r="A655" s="127"/>
      <c r="B655" s="127"/>
      <c r="C655" s="48"/>
      <c r="D655" s="48"/>
      <c r="E655" s="48"/>
      <c r="F655" s="48"/>
    </row>
    <row r="656" spans="1:6" ht="11.25" customHeight="1" x14ac:dyDescent="0.2">
      <c r="A656" s="127"/>
      <c r="B656" s="127"/>
      <c r="C656" s="48"/>
      <c r="D656" s="48"/>
      <c r="E656" s="48"/>
      <c r="F656" s="48"/>
    </row>
    <row r="657" spans="1:6" ht="11.25" customHeight="1" x14ac:dyDescent="0.2">
      <c r="A657" s="127"/>
      <c r="B657" s="127"/>
      <c r="C657" s="48"/>
      <c r="D657" s="48"/>
      <c r="E657" s="48"/>
      <c r="F657" s="48"/>
    </row>
    <row r="658" spans="1:6" ht="11.25" customHeight="1" x14ac:dyDescent="0.2">
      <c r="A658" s="127"/>
      <c r="B658" s="127"/>
      <c r="C658" s="48"/>
      <c r="D658" s="48"/>
      <c r="E658" s="48"/>
      <c r="F658" s="48"/>
    </row>
    <row r="659" spans="1:6" ht="11.25" customHeight="1" x14ac:dyDescent="0.2">
      <c r="A659" s="127"/>
      <c r="B659" s="127"/>
      <c r="C659" s="48"/>
      <c r="D659" s="48"/>
      <c r="E659" s="48"/>
      <c r="F659" s="48"/>
    </row>
    <row r="660" spans="1:6" ht="11.25" customHeight="1" x14ac:dyDescent="0.2">
      <c r="A660" s="127"/>
      <c r="B660" s="127"/>
      <c r="C660" s="48"/>
      <c r="D660" s="48"/>
      <c r="E660" s="48"/>
      <c r="F660" s="48"/>
    </row>
    <row r="661" spans="1:6" ht="11.25" customHeight="1" x14ac:dyDescent="0.2">
      <c r="A661" s="127"/>
      <c r="B661" s="127"/>
      <c r="C661" s="48"/>
      <c r="D661" s="48"/>
      <c r="E661" s="48"/>
      <c r="F661" s="48"/>
    </row>
    <row r="662" spans="1:6" ht="11.25" customHeight="1" x14ac:dyDescent="0.2">
      <c r="A662" s="127"/>
      <c r="B662" s="127"/>
      <c r="C662" s="48"/>
      <c r="D662" s="48"/>
      <c r="E662" s="48"/>
      <c r="F662" s="48"/>
    </row>
    <row r="663" spans="1:6" ht="11.25" customHeight="1" x14ac:dyDescent="0.2">
      <c r="A663" s="127"/>
      <c r="B663" s="127"/>
      <c r="C663" s="48"/>
      <c r="D663" s="48"/>
      <c r="E663" s="48"/>
      <c r="F663" s="48"/>
    </row>
    <row r="664" spans="1:6" ht="11.25" customHeight="1" x14ac:dyDescent="0.2">
      <c r="A664" s="127"/>
      <c r="B664" s="127"/>
      <c r="C664" s="48"/>
      <c r="D664" s="48"/>
      <c r="E664" s="48"/>
      <c r="F664" s="48"/>
    </row>
    <row r="665" spans="1:6" ht="11.25" customHeight="1" x14ac:dyDescent="0.2">
      <c r="A665" s="127"/>
      <c r="B665" s="127"/>
      <c r="C665" s="48"/>
      <c r="D665" s="48"/>
      <c r="E665" s="48"/>
      <c r="F665" s="48"/>
    </row>
    <row r="666" spans="1:6" ht="11.25" customHeight="1" x14ac:dyDescent="0.2">
      <c r="A666" s="127"/>
      <c r="B666" s="127"/>
      <c r="C666" s="48"/>
      <c r="D666" s="48"/>
      <c r="E666" s="48"/>
      <c r="F666" s="48"/>
    </row>
    <row r="667" spans="1:6" ht="11.25" customHeight="1" x14ac:dyDescent="0.2">
      <c r="A667" s="127"/>
      <c r="B667" s="127"/>
      <c r="C667" s="48"/>
      <c r="D667" s="48"/>
      <c r="E667" s="48"/>
      <c r="F667" s="48"/>
    </row>
    <row r="668" spans="1:6" ht="11.25" customHeight="1" x14ac:dyDescent="0.2">
      <c r="A668" s="127"/>
      <c r="B668" s="127"/>
      <c r="C668" s="48"/>
      <c r="D668" s="48"/>
      <c r="E668" s="48"/>
      <c r="F668" s="48"/>
    </row>
    <row r="669" spans="1:6" ht="11.25" customHeight="1" x14ac:dyDescent="0.2">
      <c r="A669" s="127"/>
      <c r="B669" s="127"/>
      <c r="C669" s="48"/>
      <c r="D669" s="48"/>
      <c r="E669" s="48"/>
      <c r="F669" s="48"/>
    </row>
    <row r="670" spans="1:6" ht="11.25" customHeight="1" x14ac:dyDescent="0.2">
      <c r="A670" s="127"/>
      <c r="B670" s="127"/>
      <c r="C670" s="48"/>
      <c r="D670" s="48"/>
      <c r="E670" s="48"/>
      <c r="F670" s="48"/>
    </row>
    <row r="671" spans="1:6" ht="11.25" customHeight="1" x14ac:dyDescent="0.2">
      <c r="A671" s="127"/>
      <c r="B671" s="127"/>
      <c r="C671" s="48"/>
      <c r="D671" s="48"/>
      <c r="E671" s="48"/>
      <c r="F671" s="48"/>
    </row>
    <row r="672" spans="1:6" ht="11.25" customHeight="1" x14ac:dyDescent="0.2">
      <c r="A672" s="127"/>
      <c r="B672" s="127"/>
      <c r="C672" s="48"/>
      <c r="D672" s="48"/>
      <c r="E672" s="48"/>
      <c r="F672" s="48"/>
    </row>
    <row r="673" spans="1:6" ht="11.25" customHeight="1" x14ac:dyDescent="0.2">
      <c r="A673" s="127"/>
      <c r="B673" s="127"/>
      <c r="C673" s="48"/>
      <c r="D673" s="48"/>
      <c r="E673" s="48"/>
      <c r="F673" s="48"/>
    </row>
    <row r="674" spans="1:6" ht="11.25" customHeight="1" x14ac:dyDescent="0.2">
      <c r="A674" s="127"/>
      <c r="B674" s="127"/>
      <c r="C674" s="48"/>
      <c r="D674" s="48"/>
      <c r="E674" s="48"/>
      <c r="F674" s="48"/>
    </row>
    <row r="675" spans="1:6" ht="11.25" customHeight="1" x14ac:dyDescent="0.2">
      <c r="A675" s="127"/>
      <c r="B675" s="127"/>
      <c r="C675" s="48"/>
      <c r="D675" s="48"/>
      <c r="E675" s="48"/>
      <c r="F675" s="48"/>
    </row>
    <row r="676" spans="1:6" ht="11.25" customHeight="1" x14ac:dyDescent="0.2">
      <c r="A676" s="127"/>
      <c r="B676" s="127"/>
      <c r="C676" s="48"/>
      <c r="D676" s="48"/>
      <c r="E676" s="48"/>
      <c r="F676" s="48"/>
    </row>
    <row r="677" spans="1:6" ht="11.25" customHeight="1" x14ac:dyDescent="0.2">
      <c r="A677" s="127"/>
      <c r="B677" s="127"/>
      <c r="C677" s="48"/>
      <c r="D677" s="48"/>
      <c r="E677" s="48"/>
      <c r="F677" s="48"/>
    </row>
    <row r="678" spans="1:6" ht="11.25" customHeight="1" x14ac:dyDescent="0.2">
      <c r="A678" s="127"/>
      <c r="B678" s="127"/>
      <c r="C678" s="48"/>
      <c r="D678" s="48"/>
      <c r="E678" s="48"/>
      <c r="F678" s="48"/>
    </row>
    <row r="679" spans="1:6" ht="11.25" customHeight="1" x14ac:dyDescent="0.2">
      <c r="A679" s="127"/>
      <c r="B679" s="127"/>
      <c r="C679" s="48"/>
      <c r="D679" s="48"/>
      <c r="E679" s="48"/>
      <c r="F679" s="48"/>
    </row>
    <row r="680" spans="1:6" ht="11.25" customHeight="1" x14ac:dyDescent="0.2">
      <c r="A680" s="127"/>
      <c r="B680" s="127"/>
      <c r="C680" s="48"/>
      <c r="D680" s="48"/>
      <c r="E680" s="48"/>
      <c r="F680" s="48"/>
    </row>
    <row r="681" spans="1:6" ht="11.25" customHeight="1" x14ac:dyDescent="0.2">
      <c r="A681" s="127"/>
      <c r="B681" s="127"/>
      <c r="C681" s="48"/>
      <c r="D681" s="48"/>
      <c r="E681" s="48"/>
      <c r="F681" s="48"/>
    </row>
    <row r="682" spans="1:6" ht="11.25" customHeight="1" x14ac:dyDescent="0.2">
      <c r="A682" s="127"/>
      <c r="B682" s="127"/>
      <c r="C682" s="48"/>
      <c r="D682" s="48"/>
      <c r="E682" s="48"/>
      <c r="F682" s="48"/>
    </row>
    <row r="683" spans="1:6" ht="11.25" customHeight="1" x14ac:dyDescent="0.2">
      <c r="A683" s="127"/>
      <c r="B683" s="127"/>
      <c r="C683" s="48"/>
      <c r="D683" s="48"/>
      <c r="E683" s="48"/>
      <c r="F683" s="48"/>
    </row>
    <row r="684" spans="1:6" ht="11.25" customHeight="1" x14ac:dyDescent="0.2">
      <c r="A684" s="127"/>
      <c r="B684" s="127"/>
      <c r="C684" s="48"/>
      <c r="D684" s="48"/>
      <c r="E684" s="48"/>
      <c r="F684" s="48"/>
    </row>
    <row r="685" spans="1:6" ht="11.25" customHeight="1" x14ac:dyDescent="0.2">
      <c r="A685" s="127"/>
      <c r="B685" s="127"/>
      <c r="C685" s="48"/>
      <c r="D685" s="48"/>
      <c r="E685" s="48"/>
      <c r="F685" s="48"/>
    </row>
    <row r="686" spans="1:6" ht="11.25" customHeight="1" x14ac:dyDescent="0.2">
      <c r="A686" s="127"/>
      <c r="B686" s="127"/>
      <c r="C686" s="48"/>
      <c r="D686" s="48"/>
      <c r="E686" s="48"/>
      <c r="F686" s="48"/>
    </row>
    <row r="687" spans="1:6" ht="11.25" customHeight="1" x14ac:dyDescent="0.2">
      <c r="A687" s="127"/>
      <c r="B687" s="127"/>
      <c r="C687" s="48"/>
      <c r="D687" s="48"/>
      <c r="E687" s="48"/>
      <c r="F687" s="48"/>
    </row>
    <row r="688" spans="1:6" ht="11.25" customHeight="1" x14ac:dyDescent="0.2">
      <c r="A688" s="127"/>
      <c r="B688" s="127"/>
      <c r="C688" s="48"/>
      <c r="D688" s="48"/>
      <c r="E688" s="48"/>
      <c r="F688" s="48"/>
    </row>
    <row r="689" spans="1:6" ht="11.25" customHeight="1" x14ac:dyDescent="0.2">
      <c r="A689" s="127"/>
      <c r="B689" s="127"/>
      <c r="C689" s="48"/>
      <c r="D689" s="48"/>
      <c r="E689" s="48"/>
      <c r="F689" s="48"/>
    </row>
    <row r="690" spans="1:6" ht="11.25" customHeight="1" x14ac:dyDescent="0.2">
      <c r="A690" s="127"/>
      <c r="B690" s="127"/>
      <c r="C690" s="48"/>
      <c r="D690" s="48"/>
      <c r="E690" s="48"/>
      <c r="F690" s="48"/>
    </row>
    <row r="691" spans="1:6" ht="11.25" customHeight="1" x14ac:dyDescent="0.2">
      <c r="A691" s="127"/>
      <c r="B691" s="127"/>
      <c r="C691" s="48"/>
      <c r="D691" s="48"/>
      <c r="E691" s="48"/>
      <c r="F691" s="48"/>
    </row>
    <row r="692" spans="1:6" ht="11.25" customHeight="1" x14ac:dyDescent="0.2">
      <c r="A692" s="127"/>
      <c r="B692" s="127"/>
      <c r="C692" s="48"/>
      <c r="D692" s="48"/>
      <c r="E692" s="48"/>
      <c r="F692" s="48"/>
    </row>
    <row r="693" spans="1:6" ht="11.25" customHeight="1" x14ac:dyDescent="0.2">
      <c r="A693" s="127"/>
      <c r="B693" s="127"/>
      <c r="C693" s="48"/>
      <c r="D693" s="48"/>
      <c r="E693" s="48"/>
      <c r="F693" s="48"/>
    </row>
    <row r="694" spans="1:6" ht="11.25" customHeight="1" x14ac:dyDescent="0.2">
      <c r="A694" s="127"/>
      <c r="B694" s="127"/>
      <c r="C694" s="48"/>
      <c r="D694" s="48"/>
      <c r="E694" s="48"/>
      <c r="F694" s="48"/>
    </row>
    <row r="695" spans="1:6" ht="11.25" customHeight="1" x14ac:dyDescent="0.2">
      <c r="A695" s="127"/>
      <c r="B695" s="127"/>
      <c r="C695" s="48"/>
      <c r="D695" s="48"/>
      <c r="E695" s="48"/>
      <c r="F695" s="48"/>
    </row>
    <row r="696" spans="1:6" ht="11.25" customHeight="1" x14ac:dyDescent="0.2">
      <c r="A696" s="127"/>
      <c r="B696" s="127"/>
      <c r="C696" s="48"/>
      <c r="D696" s="48"/>
      <c r="E696" s="48"/>
      <c r="F696" s="48"/>
    </row>
    <row r="697" spans="1:6" ht="11.25" customHeight="1" x14ac:dyDescent="0.2">
      <c r="A697" s="127"/>
      <c r="B697" s="127"/>
      <c r="C697" s="48"/>
      <c r="D697" s="48"/>
      <c r="E697" s="48"/>
      <c r="F697" s="48"/>
    </row>
    <row r="698" spans="1:6" ht="11.25" customHeight="1" x14ac:dyDescent="0.2">
      <c r="A698" s="127"/>
      <c r="B698" s="127"/>
      <c r="C698" s="48"/>
      <c r="D698" s="48"/>
      <c r="E698" s="48"/>
      <c r="F698" s="48"/>
    </row>
    <row r="699" spans="1:6" ht="11.25" customHeight="1" x14ac:dyDescent="0.2">
      <c r="A699" s="127"/>
      <c r="B699" s="127"/>
      <c r="C699" s="48"/>
      <c r="D699" s="48"/>
      <c r="E699" s="48"/>
      <c r="F699" s="48"/>
    </row>
    <row r="700" spans="1:6" ht="11.25" customHeight="1" x14ac:dyDescent="0.2">
      <c r="A700" s="127"/>
      <c r="B700" s="127"/>
      <c r="C700" s="48"/>
      <c r="D700" s="48"/>
      <c r="E700" s="48"/>
      <c r="F700" s="48"/>
    </row>
    <row r="701" spans="1:6" ht="11.25" customHeight="1" x14ac:dyDescent="0.2">
      <c r="A701" s="127"/>
      <c r="B701" s="127"/>
      <c r="C701" s="48"/>
      <c r="D701" s="48"/>
      <c r="E701" s="48"/>
      <c r="F701" s="48"/>
    </row>
    <row r="702" spans="1:6" ht="11.25" customHeight="1" x14ac:dyDescent="0.2">
      <c r="A702" s="127"/>
      <c r="B702" s="127"/>
      <c r="C702" s="48"/>
      <c r="D702" s="48"/>
      <c r="E702" s="48"/>
      <c r="F702" s="48"/>
    </row>
    <row r="703" spans="1:6" ht="11.25" customHeight="1" x14ac:dyDescent="0.2">
      <c r="A703" s="127"/>
      <c r="B703" s="127"/>
      <c r="C703" s="48"/>
      <c r="D703" s="48"/>
      <c r="E703" s="48"/>
      <c r="F703" s="48"/>
    </row>
    <row r="704" spans="1:6" ht="11.25" customHeight="1" x14ac:dyDescent="0.2">
      <c r="A704" s="127"/>
      <c r="B704" s="127"/>
      <c r="C704" s="48"/>
      <c r="D704" s="48"/>
      <c r="E704" s="48"/>
      <c r="F704" s="48"/>
    </row>
    <row r="705" spans="1:6" ht="11.25" customHeight="1" x14ac:dyDescent="0.2">
      <c r="A705" s="127"/>
      <c r="B705" s="127"/>
      <c r="C705" s="48"/>
      <c r="D705" s="48"/>
      <c r="E705" s="48"/>
      <c r="F705" s="48"/>
    </row>
    <row r="706" spans="1:6" ht="11.25" customHeight="1" x14ac:dyDescent="0.2">
      <c r="A706" s="127"/>
      <c r="B706" s="127"/>
      <c r="C706" s="48"/>
      <c r="D706" s="48"/>
      <c r="E706" s="48"/>
      <c r="F706" s="48"/>
    </row>
    <row r="707" spans="1:6" ht="11.25" customHeight="1" x14ac:dyDescent="0.2">
      <c r="A707" s="127"/>
      <c r="B707" s="127"/>
      <c r="C707" s="48"/>
      <c r="D707" s="48"/>
      <c r="E707" s="48"/>
      <c r="F707" s="48"/>
    </row>
    <row r="708" spans="1:6" ht="11.25" customHeight="1" x14ac:dyDescent="0.2">
      <c r="A708" s="127"/>
      <c r="B708" s="127"/>
      <c r="C708" s="48"/>
      <c r="D708" s="48"/>
      <c r="E708" s="48"/>
      <c r="F708" s="48"/>
    </row>
    <row r="709" spans="1:6" ht="11.25" customHeight="1" x14ac:dyDescent="0.2">
      <c r="A709" s="127"/>
      <c r="B709" s="127"/>
      <c r="C709" s="48"/>
      <c r="D709" s="48"/>
      <c r="E709" s="48"/>
      <c r="F709" s="48"/>
    </row>
    <row r="710" spans="1:6" ht="11.25" customHeight="1" x14ac:dyDescent="0.2">
      <c r="A710" s="127"/>
      <c r="B710" s="127"/>
      <c r="C710" s="48"/>
      <c r="D710" s="48"/>
      <c r="E710" s="48"/>
      <c r="F710" s="48"/>
    </row>
    <row r="711" spans="1:6" ht="11.25" customHeight="1" x14ac:dyDescent="0.2">
      <c r="A711" s="127"/>
      <c r="B711" s="127"/>
      <c r="C711" s="48"/>
      <c r="D711" s="48"/>
      <c r="E711" s="48"/>
      <c r="F711" s="48"/>
    </row>
    <row r="712" spans="1:6" ht="11.25" customHeight="1" x14ac:dyDescent="0.2">
      <c r="A712" s="127"/>
      <c r="B712" s="127"/>
      <c r="C712" s="48"/>
      <c r="D712" s="48"/>
      <c r="E712" s="48"/>
      <c r="F712" s="48"/>
    </row>
    <row r="713" spans="1:6" ht="11.25" customHeight="1" x14ac:dyDescent="0.2">
      <c r="A713" s="127"/>
      <c r="B713" s="127"/>
      <c r="C713" s="48"/>
      <c r="D713" s="48"/>
      <c r="E713" s="48"/>
      <c r="F713" s="48"/>
    </row>
    <row r="714" spans="1:6" ht="11.25" customHeight="1" x14ac:dyDescent="0.2">
      <c r="A714" s="127"/>
      <c r="B714" s="127"/>
      <c r="C714" s="48"/>
      <c r="D714" s="48"/>
      <c r="E714" s="48"/>
      <c r="F714" s="48"/>
    </row>
    <row r="715" spans="1:6" ht="11.25" customHeight="1" x14ac:dyDescent="0.2">
      <c r="A715" s="127"/>
      <c r="B715" s="127"/>
      <c r="C715" s="48"/>
      <c r="D715" s="48"/>
      <c r="E715" s="48"/>
      <c r="F715" s="48"/>
    </row>
    <row r="716" spans="1:6" ht="11.25" customHeight="1" x14ac:dyDescent="0.2">
      <c r="A716" s="127"/>
      <c r="B716" s="127"/>
      <c r="C716" s="48"/>
      <c r="D716" s="48"/>
      <c r="E716" s="48"/>
      <c r="F716" s="48"/>
    </row>
    <row r="717" spans="1:6" ht="11.25" customHeight="1" x14ac:dyDescent="0.2">
      <c r="A717" s="127"/>
      <c r="B717" s="127"/>
      <c r="C717" s="48"/>
      <c r="D717" s="48"/>
      <c r="E717" s="48"/>
      <c r="F717" s="48"/>
    </row>
    <row r="718" spans="1:6" ht="11.25" customHeight="1" x14ac:dyDescent="0.2">
      <c r="A718" s="127"/>
      <c r="B718" s="127"/>
      <c r="C718" s="48"/>
      <c r="D718" s="48"/>
      <c r="E718" s="48"/>
      <c r="F718" s="48"/>
    </row>
    <row r="719" spans="1:6" ht="11.25" customHeight="1" x14ac:dyDescent="0.2">
      <c r="A719" s="127"/>
      <c r="B719" s="127"/>
      <c r="C719" s="48"/>
      <c r="D719" s="48"/>
      <c r="E719" s="48"/>
      <c r="F719" s="48"/>
    </row>
    <row r="720" spans="1:6" ht="11.25" customHeight="1" x14ac:dyDescent="0.2">
      <c r="A720" s="127"/>
      <c r="B720" s="127"/>
      <c r="C720" s="48"/>
      <c r="D720" s="48"/>
      <c r="E720" s="48"/>
      <c r="F720" s="48"/>
    </row>
    <row r="721" spans="1:6" ht="11.25" customHeight="1" x14ac:dyDescent="0.2">
      <c r="A721" s="127"/>
      <c r="B721" s="127"/>
      <c r="C721" s="48"/>
      <c r="D721" s="48"/>
      <c r="E721" s="48"/>
      <c r="F721" s="48"/>
    </row>
    <row r="722" spans="1:6" ht="11.25" customHeight="1" x14ac:dyDescent="0.2">
      <c r="A722" s="127"/>
      <c r="B722" s="127"/>
      <c r="C722" s="48"/>
      <c r="D722" s="48"/>
      <c r="E722" s="48"/>
      <c r="F722" s="48"/>
    </row>
    <row r="723" spans="1:6" ht="11.25" customHeight="1" x14ac:dyDescent="0.2">
      <c r="A723" s="127"/>
      <c r="B723" s="127"/>
      <c r="C723" s="48"/>
      <c r="D723" s="48"/>
      <c r="E723" s="48"/>
      <c r="F723" s="48"/>
    </row>
    <row r="724" spans="1:6" ht="11.25" customHeight="1" x14ac:dyDescent="0.2">
      <c r="A724" s="127"/>
      <c r="B724" s="127"/>
      <c r="C724" s="48"/>
      <c r="D724" s="48"/>
      <c r="E724" s="48"/>
      <c r="F724" s="48"/>
    </row>
    <row r="725" spans="1:6" ht="11.25" customHeight="1" x14ac:dyDescent="0.2">
      <c r="A725" s="127"/>
      <c r="B725" s="127"/>
      <c r="C725" s="48"/>
      <c r="D725" s="48"/>
      <c r="E725" s="48"/>
      <c r="F725" s="48"/>
    </row>
    <row r="726" spans="1:6" ht="11.25" customHeight="1" x14ac:dyDescent="0.2">
      <c r="A726" s="127"/>
      <c r="B726" s="127"/>
      <c r="C726" s="48"/>
      <c r="D726" s="48"/>
      <c r="E726" s="48"/>
      <c r="F726" s="48"/>
    </row>
    <row r="727" spans="1:6" ht="11.25" customHeight="1" x14ac:dyDescent="0.2">
      <c r="A727" s="127"/>
      <c r="B727" s="127"/>
      <c r="C727" s="48"/>
      <c r="D727" s="48"/>
      <c r="E727" s="48"/>
      <c r="F727" s="48"/>
    </row>
    <row r="728" spans="1:6" ht="11.25" customHeight="1" x14ac:dyDescent="0.2">
      <c r="A728" s="127"/>
      <c r="B728" s="127"/>
      <c r="C728" s="48"/>
      <c r="D728" s="48"/>
      <c r="E728" s="48"/>
      <c r="F728" s="48"/>
    </row>
    <row r="729" spans="1:6" ht="11.25" customHeight="1" x14ac:dyDescent="0.2">
      <c r="A729" s="127"/>
      <c r="B729" s="127"/>
      <c r="C729" s="48"/>
      <c r="D729" s="48"/>
      <c r="E729" s="48"/>
      <c r="F729" s="48"/>
    </row>
    <row r="730" spans="1:6" ht="11.25" customHeight="1" x14ac:dyDescent="0.2">
      <c r="A730" s="127"/>
      <c r="B730" s="127"/>
      <c r="C730" s="48"/>
      <c r="D730" s="48"/>
      <c r="E730" s="48"/>
      <c r="F730" s="48"/>
    </row>
    <row r="731" spans="1:6" ht="11.25" customHeight="1" x14ac:dyDescent="0.2">
      <c r="A731" s="127"/>
      <c r="B731" s="127"/>
      <c r="C731" s="48"/>
      <c r="D731" s="48"/>
      <c r="E731" s="48"/>
      <c r="F731" s="48"/>
    </row>
    <row r="732" spans="1:6" ht="11.25" customHeight="1" x14ac:dyDescent="0.2">
      <c r="A732" s="127"/>
      <c r="B732" s="127"/>
      <c r="C732" s="48"/>
      <c r="D732" s="48"/>
      <c r="E732" s="48"/>
      <c r="F732" s="48"/>
    </row>
    <row r="733" spans="1:6" ht="11.25" customHeight="1" x14ac:dyDescent="0.2">
      <c r="A733" s="127"/>
      <c r="B733" s="127"/>
      <c r="C733" s="48"/>
      <c r="D733" s="48"/>
      <c r="E733" s="48"/>
      <c r="F733" s="48"/>
    </row>
    <row r="734" spans="1:6" ht="11.25" customHeight="1" x14ac:dyDescent="0.2">
      <c r="A734" s="127"/>
      <c r="B734" s="127"/>
      <c r="C734" s="48"/>
      <c r="D734" s="48"/>
      <c r="E734" s="48"/>
      <c r="F734" s="48"/>
    </row>
    <row r="735" spans="1:6" ht="11.25" customHeight="1" x14ac:dyDescent="0.2">
      <c r="A735" s="127"/>
      <c r="B735" s="127"/>
      <c r="C735" s="48"/>
      <c r="D735" s="48"/>
      <c r="E735" s="48"/>
      <c r="F735" s="48"/>
    </row>
    <row r="736" spans="1:6" ht="11.25" customHeight="1" x14ac:dyDescent="0.2">
      <c r="A736" s="127"/>
      <c r="B736" s="127"/>
      <c r="C736" s="48"/>
      <c r="D736" s="48"/>
      <c r="E736" s="48"/>
      <c r="F736" s="48"/>
    </row>
    <row r="737" spans="1:6" ht="11.25" customHeight="1" x14ac:dyDescent="0.2">
      <c r="A737" s="127"/>
      <c r="B737" s="127"/>
      <c r="C737" s="48"/>
      <c r="D737" s="48"/>
      <c r="E737" s="48"/>
      <c r="F737" s="48"/>
    </row>
    <row r="738" spans="1:6" ht="11.25" customHeight="1" x14ac:dyDescent="0.2">
      <c r="A738" s="127"/>
      <c r="B738" s="127"/>
      <c r="C738" s="48"/>
      <c r="D738" s="48"/>
      <c r="E738" s="48"/>
      <c r="F738" s="48"/>
    </row>
    <row r="739" spans="1:6" ht="11.25" customHeight="1" x14ac:dyDescent="0.2">
      <c r="A739" s="127"/>
      <c r="B739" s="127"/>
      <c r="C739" s="48"/>
      <c r="D739" s="48"/>
      <c r="E739" s="48"/>
      <c r="F739" s="48"/>
    </row>
    <row r="740" spans="1:6" ht="11.25" customHeight="1" x14ac:dyDescent="0.2">
      <c r="A740" s="127"/>
      <c r="B740" s="127"/>
      <c r="C740" s="48"/>
      <c r="D740" s="48"/>
      <c r="E740" s="48"/>
      <c r="F740" s="48"/>
    </row>
    <row r="741" spans="1:6" ht="11.25" customHeight="1" x14ac:dyDescent="0.2">
      <c r="A741" s="127"/>
      <c r="B741" s="127"/>
      <c r="C741" s="48"/>
      <c r="D741" s="48"/>
      <c r="E741" s="48"/>
      <c r="F741" s="48"/>
    </row>
    <row r="742" spans="1:6" ht="11.25" customHeight="1" x14ac:dyDescent="0.2">
      <c r="A742" s="127"/>
      <c r="B742" s="127"/>
      <c r="C742" s="48"/>
      <c r="D742" s="48"/>
      <c r="E742" s="48"/>
      <c r="F742" s="48"/>
    </row>
    <row r="743" spans="1:6" ht="11.25" customHeight="1" x14ac:dyDescent="0.2">
      <c r="A743" s="127"/>
      <c r="B743" s="127"/>
      <c r="C743" s="48"/>
      <c r="D743" s="48"/>
      <c r="E743" s="48"/>
      <c r="F743" s="48"/>
    </row>
    <row r="744" spans="1:6" ht="11.25" customHeight="1" x14ac:dyDescent="0.2">
      <c r="A744" s="127"/>
      <c r="B744" s="127"/>
      <c r="C744" s="48"/>
      <c r="D744" s="48"/>
      <c r="E744" s="48"/>
      <c r="F744" s="48"/>
    </row>
    <row r="745" spans="1:6" ht="11.25" customHeight="1" x14ac:dyDescent="0.2">
      <c r="A745" s="127"/>
      <c r="B745" s="127"/>
      <c r="C745" s="48"/>
      <c r="D745" s="48"/>
      <c r="E745" s="48"/>
      <c r="F745" s="48"/>
    </row>
    <row r="746" spans="1:6" ht="11.25" customHeight="1" x14ac:dyDescent="0.2">
      <c r="A746" s="127"/>
      <c r="B746" s="127"/>
      <c r="C746" s="48"/>
      <c r="D746" s="48"/>
      <c r="E746" s="48"/>
      <c r="F746" s="48"/>
    </row>
    <row r="747" spans="1:6" ht="11.25" customHeight="1" x14ac:dyDescent="0.2">
      <c r="A747" s="127"/>
      <c r="B747" s="127"/>
      <c r="C747" s="48"/>
      <c r="D747" s="48"/>
      <c r="E747" s="48"/>
      <c r="F747" s="48"/>
    </row>
    <row r="748" spans="1:6" ht="11.25" customHeight="1" x14ac:dyDescent="0.2">
      <c r="A748" s="127"/>
      <c r="B748" s="127"/>
      <c r="C748" s="48"/>
      <c r="D748" s="48"/>
      <c r="E748" s="48"/>
      <c r="F748" s="48"/>
    </row>
    <row r="749" spans="1:6" ht="11.25" customHeight="1" x14ac:dyDescent="0.2">
      <c r="A749" s="127"/>
      <c r="B749" s="127"/>
      <c r="C749" s="48"/>
      <c r="D749" s="48"/>
      <c r="E749" s="48"/>
      <c r="F749" s="48"/>
    </row>
    <row r="750" spans="1:6" ht="11.25" customHeight="1" x14ac:dyDescent="0.2">
      <c r="A750" s="127"/>
      <c r="B750" s="127"/>
      <c r="C750" s="48"/>
      <c r="D750" s="48"/>
      <c r="E750" s="48"/>
      <c r="F750" s="48"/>
    </row>
    <row r="751" spans="1:6" ht="11.25" customHeight="1" x14ac:dyDescent="0.2">
      <c r="A751" s="127"/>
      <c r="B751" s="127"/>
      <c r="C751" s="48"/>
      <c r="D751" s="48"/>
      <c r="E751" s="48"/>
      <c r="F751" s="48"/>
    </row>
    <row r="752" spans="1:6" ht="11.25" customHeight="1" x14ac:dyDescent="0.2">
      <c r="A752" s="127"/>
      <c r="B752" s="127"/>
      <c r="C752" s="48"/>
      <c r="D752" s="48"/>
      <c r="E752" s="48"/>
      <c r="F752" s="48"/>
    </row>
    <row r="753" spans="1:6" ht="11.25" customHeight="1" x14ac:dyDescent="0.2">
      <c r="A753" s="127"/>
      <c r="B753" s="127"/>
      <c r="C753" s="48"/>
      <c r="D753" s="48"/>
      <c r="E753" s="48"/>
      <c r="F753" s="48"/>
    </row>
    <row r="754" spans="1:6" ht="11.25" customHeight="1" x14ac:dyDescent="0.2">
      <c r="A754" s="127"/>
      <c r="B754" s="127"/>
      <c r="C754" s="48"/>
      <c r="D754" s="48"/>
      <c r="E754" s="48"/>
      <c r="F754" s="48"/>
    </row>
    <row r="755" spans="1:6" ht="11.25" customHeight="1" x14ac:dyDescent="0.2">
      <c r="A755" s="127"/>
      <c r="B755" s="127"/>
      <c r="C755" s="48"/>
      <c r="D755" s="48"/>
      <c r="E755" s="48"/>
      <c r="F755" s="48"/>
    </row>
    <row r="756" spans="1:6" ht="11.25" customHeight="1" x14ac:dyDescent="0.2">
      <c r="A756" s="127"/>
      <c r="B756" s="127"/>
      <c r="C756" s="48"/>
      <c r="D756" s="48"/>
      <c r="E756" s="48"/>
      <c r="F756" s="48"/>
    </row>
    <row r="757" spans="1:6" ht="11.25" customHeight="1" x14ac:dyDescent="0.2">
      <c r="A757" s="127"/>
      <c r="B757" s="127"/>
      <c r="C757" s="48"/>
      <c r="D757" s="48"/>
      <c r="E757" s="48"/>
      <c r="F757" s="48"/>
    </row>
    <row r="758" spans="1:6" ht="11.25" customHeight="1" x14ac:dyDescent="0.2">
      <c r="A758" s="127"/>
      <c r="B758" s="127"/>
      <c r="C758" s="48"/>
      <c r="D758" s="48"/>
      <c r="E758" s="48"/>
      <c r="F758" s="48"/>
    </row>
    <row r="759" spans="1:6" ht="11.25" customHeight="1" x14ac:dyDescent="0.2">
      <c r="A759" s="127"/>
      <c r="B759" s="127"/>
      <c r="C759" s="48"/>
      <c r="D759" s="48"/>
      <c r="E759" s="48"/>
      <c r="F759" s="48"/>
    </row>
    <row r="760" spans="1:6" ht="11.25" customHeight="1" x14ac:dyDescent="0.2">
      <c r="A760" s="127"/>
      <c r="B760" s="127"/>
      <c r="C760" s="48"/>
      <c r="D760" s="48"/>
      <c r="E760" s="48"/>
      <c r="F760" s="48"/>
    </row>
    <row r="761" spans="1:6" ht="11.25" customHeight="1" x14ac:dyDescent="0.2">
      <c r="A761" s="127"/>
      <c r="B761" s="127"/>
      <c r="C761" s="48"/>
      <c r="D761" s="48"/>
      <c r="E761" s="48"/>
      <c r="F761" s="48"/>
    </row>
    <row r="762" spans="1:6" ht="11.25" customHeight="1" x14ac:dyDescent="0.2">
      <c r="A762" s="127"/>
      <c r="B762" s="127"/>
      <c r="C762" s="48"/>
      <c r="D762" s="48"/>
      <c r="E762" s="48"/>
      <c r="F762" s="48"/>
    </row>
    <row r="763" spans="1:6" ht="11.25" customHeight="1" x14ac:dyDescent="0.2">
      <c r="A763" s="127"/>
      <c r="B763" s="127"/>
      <c r="C763" s="48"/>
      <c r="D763" s="48"/>
      <c r="E763" s="48"/>
      <c r="F763" s="48"/>
    </row>
    <row r="764" spans="1:6" ht="11.25" customHeight="1" x14ac:dyDescent="0.2">
      <c r="A764" s="127"/>
      <c r="B764" s="127"/>
      <c r="C764" s="48"/>
      <c r="D764" s="48"/>
      <c r="E764" s="48"/>
      <c r="F764" s="48"/>
    </row>
    <row r="765" spans="1:6" ht="11.25" customHeight="1" x14ac:dyDescent="0.2">
      <c r="A765" s="127"/>
      <c r="B765" s="127"/>
      <c r="C765" s="48"/>
      <c r="D765" s="48"/>
      <c r="E765" s="48"/>
      <c r="F765" s="48"/>
    </row>
    <row r="766" spans="1:6" ht="11.25" customHeight="1" x14ac:dyDescent="0.2">
      <c r="A766" s="127"/>
      <c r="B766" s="127"/>
      <c r="C766" s="48"/>
      <c r="D766" s="48"/>
      <c r="E766" s="48"/>
      <c r="F766" s="48"/>
    </row>
    <row r="767" spans="1:6" ht="11.25" customHeight="1" x14ac:dyDescent="0.2">
      <c r="A767" s="127"/>
      <c r="B767" s="127"/>
      <c r="C767" s="48"/>
      <c r="D767" s="48"/>
      <c r="E767" s="48"/>
      <c r="F767" s="48"/>
    </row>
    <row r="768" spans="1:6" ht="11.25" customHeight="1" x14ac:dyDescent="0.2">
      <c r="A768" s="127"/>
      <c r="B768" s="127"/>
      <c r="C768" s="48"/>
      <c r="D768" s="48"/>
      <c r="E768" s="48"/>
      <c r="F768" s="48"/>
    </row>
    <row r="769" spans="1:6" ht="11.25" customHeight="1" x14ac:dyDescent="0.2">
      <c r="A769" s="127"/>
      <c r="B769" s="127"/>
      <c r="C769" s="48"/>
      <c r="D769" s="48"/>
      <c r="E769" s="48"/>
      <c r="F769" s="48"/>
    </row>
    <row r="770" spans="1:6" ht="11.25" customHeight="1" x14ac:dyDescent="0.2">
      <c r="A770" s="127"/>
      <c r="B770" s="127"/>
      <c r="C770" s="48"/>
      <c r="D770" s="48"/>
      <c r="E770" s="48"/>
      <c r="F770" s="48"/>
    </row>
    <row r="771" spans="1:6" ht="11.25" customHeight="1" x14ac:dyDescent="0.2">
      <c r="A771" s="127"/>
      <c r="B771" s="127"/>
      <c r="C771" s="48"/>
      <c r="D771" s="48"/>
      <c r="E771" s="48"/>
      <c r="F771" s="48"/>
    </row>
    <row r="772" spans="1:6" ht="11.25" customHeight="1" x14ac:dyDescent="0.2">
      <c r="A772" s="127"/>
      <c r="B772" s="127"/>
      <c r="C772" s="48"/>
      <c r="D772" s="48"/>
      <c r="E772" s="48"/>
      <c r="F772" s="48"/>
    </row>
    <row r="773" spans="1:6" ht="11.25" customHeight="1" x14ac:dyDescent="0.2">
      <c r="A773" s="127"/>
      <c r="B773" s="127"/>
      <c r="C773" s="48"/>
      <c r="D773" s="48"/>
      <c r="E773" s="48"/>
      <c r="F773" s="48"/>
    </row>
    <row r="774" spans="1:6" ht="11.25" customHeight="1" x14ac:dyDescent="0.2">
      <c r="A774" s="127"/>
      <c r="B774" s="127"/>
      <c r="C774" s="48"/>
      <c r="D774" s="48"/>
      <c r="E774" s="48"/>
      <c r="F774" s="48"/>
    </row>
    <row r="775" spans="1:6" ht="11.25" customHeight="1" x14ac:dyDescent="0.2">
      <c r="A775" s="127"/>
      <c r="B775" s="127"/>
      <c r="C775" s="48"/>
      <c r="D775" s="48"/>
      <c r="E775" s="48"/>
      <c r="F775" s="48"/>
    </row>
    <row r="776" spans="1:6" ht="11.25" customHeight="1" x14ac:dyDescent="0.2">
      <c r="A776" s="127"/>
      <c r="B776" s="127"/>
      <c r="C776" s="48"/>
      <c r="D776" s="48"/>
      <c r="E776" s="48"/>
      <c r="F776" s="48"/>
    </row>
    <row r="777" spans="1:6" ht="11.25" customHeight="1" x14ac:dyDescent="0.2">
      <c r="A777" s="127"/>
      <c r="B777" s="127"/>
      <c r="C777" s="48"/>
      <c r="D777" s="48"/>
      <c r="E777" s="48"/>
      <c r="F777" s="48"/>
    </row>
    <row r="778" spans="1:6" ht="11.25" customHeight="1" x14ac:dyDescent="0.2">
      <c r="A778" s="127"/>
      <c r="B778" s="127"/>
      <c r="C778" s="48"/>
      <c r="D778" s="48"/>
      <c r="E778" s="48"/>
      <c r="F778" s="48"/>
    </row>
    <row r="779" spans="1:6" ht="11.25" customHeight="1" x14ac:dyDescent="0.2">
      <c r="A779" s="127"/>
      <c r="B779" s="127"/>
      <c r="C779" s="48"/>
      <c r="D779" s="48"/>
      <c r="E779" s="48"/>
      <c r="F779" s="48"/>
    </row>
    <row r="780" spans="1:6" ht="11.25" customHeight="1" x14ac:dyDescent="0.2">
      <c r="A780" s="127"/>
      <c r="B780" s="127"/>
      <c r="C780" s="48"/>
      <c r="D780" s="48"/>
      <c r="E780" s="48"/>
      <c r="F780" s="48"/>
    </row>
    <row r="781" spans="1:6" ht="11.25" customHeight="1" x14ac:dyDescent="0.2">
      <c r="A781" s="127"/>
      <c r="B781" s="127"/>
      <c r="C781" s="48"/>
      <c r="D781" s="48"/>
      <c r="E781" s="48"/>
      <c r="F781" s="48"/>
    </row>
    <row r="782" spans="1:6" ht="11.25" customHeight="1" x14ac:dyDescent="0.2">
      <c r="A782" s="127"/>
      <c r="B782" s="127"/>
      <c r="C782" s="48"/>
      <c r="D782" s="48"/>
      <c r="E782" s="48"/>
      <c r="F782" s="48"/>
    </row>
    <row r="783" spans="1:6" ht="11.25" customHeight="1" x14ac:dyDescent="0.2">
      <c r="A783" s="127"/>
      <c r="B783" s="127"/>
      <c r="C783" s="48"/>
      <c r="D783" s="48"/>
      <c r="E783" s="48"/>
      <c r="F783" s="48"/>
    </row>
    <row r="784" spans="1:6" ht="11.25" customHeight="1" x14ac:dyDescent="0.2">
      <c r="A784" s="127"/>
      <c r="B784" s="127"/>
      <c r="C784" s="48"/>
      <c r="D784" s="48"/>
      <c r="E784" s="48"/>
      <c r="F784" s="48"/>
    </row>
    <row r="785" spans="1:6" ht="11.25" customHeight="1" x14ac:dyDescent="0.2">
      <c r="A785" s="127"/>
      <c r="B785" s="127"/>
      <c r="C785" s="48"/>
      <c r="D785" s="48"/>
      <c r="E785" s="48"/>
      <c r="F785" s="48"/>
    </row>
    <row r="786" spans="1:6" ht="11.25" customHeight="1" x14ac:dyDescent="0.2">
      <c r="A786" s="127"/>
      <c r="B786" s="127"/>
      <c r="C786" s="48"/>
      <c r="D786" s="48"/>
      <c r="E786" s="48"/>
      <c r="F786" s="48"/>
    </row>
    <row r="787" spans="1:6" ht="11.25" customHeight="1" x14ac:dyDescent="0.2">
      <c r="A787" s="127"/>
      <c r="B787" s="127"/>
      <c r="C787" s="48"/>
      <c r="D787" s="48"/>
      <c r="E787" s="48"/>
      <c r="F787" s="48"/>
    </row>
    <row r="788" spans="1:6" ht="11.25" customHeight="1" x14ac:dyDescent="0.2">
      <c r="A788" s="127"/>
      <c r="B788" s="127"/>
      <c r="C788" s="48"/>
      <c r="D788" s="48"/>
      <c r="E788" s="48"/>
      <c r="F788" s="48"/>
    </row>
    <row r="789" spans="1:6" ht="11.25" customHeight="1" x14ac:dyDescent="0.2">
      <c r="A789" s="127"/>
      <c r="B789" s="127"/>
      <c r="C789" s="48"/>
      <c r="D789" s="48"/>
      <c r="E789" s="48"/>
      <c r="F789" s="48"/>
    </row>
    <row r="790" spans="1:6" ht="11.25" customHeight="1" x14ac:dyDescent="0.2">
      <c r="A790" s="127"/>
      <c r="B790" s="127"/>
      <c r="C790" s="48"/>
      <c r="D790" s="48"/>
      <c r="E790" s="48"/>
      <c r="F790" s="48"/>
    </row>
    <row r="791" spans="1:6" ht="11.25" customHeight="1" x14ac:dyDescent="0.2">
      <c r="A791" s="127"/>
      <c r="B791" s="127"/>
      <c r="C791" s="48"/>
      <c r="D791" s="48"/>
      <c r="E791" s="48"/>
      <c r="F791" s="48"/>
    </row>
    <row r="792" spans="1:6" ht="11.25" customHeight="1" x14ac:dyDescent="0.2">
      <c r="A792" s="127"/>
      <c r="B792" s="127"/>
      <c r="C792" s="48"/>
      <c r="D792" s="48"/>
      <c r="E792" s="48"/>
      <c r="F792" s="48"/>
    </row>
    <row r="793" spans="1:6" ht="11.25" customHeight="1" x14ac:dyDescent="0.2">
      <c r="A793" s="127"/>
      <c r="B793" s="127"/>
      <c r="C793" s="48"/>
      <c r="D793" s="48"/>
      <c r="E793" s="48"/>
      <c r="F793" s="48"/>
    </row>
    <row r="794" spans="1:6" ht="11.25" customHeight="1" x14ac:dyDescent="0.2">
      <c r="A794" s="127"/>
      <c r="B794" s="127"/>
      <c r="C794" s="48"/>
      <c r="D794" s="48"/>
      <c r="E794" s="48"/>
      <c r="F794" s="48"/>
    </row>
    <row r="795" spans="1:6" ht="11.25" customHeight="1" x14ac:dyDescent="0.2">
      <c r="A795" s="127"/>
      <c r="B795" s="127"/>
      <c r="C795" s="48"/>
      <c r="D795" s="48"/>
      <c r="E795" s="48"/>
      <c r="F795" s="48"/>
    </row>
    <row r="796" spans="1:6" ht="11.25" customHeight="1" x14ac:dyDescent="0.2">
      <c r="A796" s="127"/>
      <c r="B796" s="127"/>
      <c r="C796" s="48"/>
      <c r="D796" s="48"/>
      <c r="E796" s="48"/>
      <c r="F796" s="48"/>
    </row>
    <row r="797" spans="1:6" ht="11.25" customHeight="1" x14ac:dyDescent="0.2">
      <c r="A797" s="127"/>
      <c r="B797" s="127"/>
      <c r="C797" s="48"/>
      <c r="D797" s="48"/>
      <c r="E797" s="48"/>
      <c r="F797" s="48"/>
    </row>
    <row r="798" spans="1:6" ht="11.25" customHeight="1" x14ac:dyDescent="0.2">
      <c r="A798" s="127"/>
      <c r="B798" s="127"/>
      <c r="C798" s="48"/>
      <c r="D798" s="48"/>
      <c r="E798" s="48"/>
      <c r="F798" s="48"/>
    </row>
    <row r="799" spans="1:6" ht="11.25" customHeight="1" x14ac:dyDescent="0.2">
      <c r="A799" s="127"/>
      <c r="B799" s="127"/>
      <c r="C799" s="48"/>
      <c r="D799" s="48"/>
      <c r="E799" s="48"/>
      <c r="F799" s="48"/>
    </row>
    <row r="800" spans="1:6" ht="11.25" customHeight="1" x14ac:dyDescent="0.2">
      <c r="A800" s="127"/>
      <c r="B800" s="127"/>
      <c r="C800" s="48"/>
      <c r="D800" s="48"/>
      <c r="E800" s="48"/>
      <c r="F800" s="48"/>
    </row>
    <row r="801" spans="1:6" ht="11.25" customHeight="1" x14ac:dyDescent="0.2">
      <c r="A801" s="127"/>
      <c r="B801" s="127"/>
      <c r="C801" s="48"/>
      <c r="D801" s="48"/>
      <c r="E801" s="48"/>
      <c r="F801" s="48"/>
    </row>
    <row r="802" spans="1:6" ht="11.25" customHeight="1" x14ac:dyDescent="0.2">
      <c r="A802" s="127"/>
      <c r="B802" s="127"/>
      <c r="C802" s="48"/>
      <c r="D802" s="48"/>
      <c r="E802" s="48"/>
      <c r="F802" s="48"/>
    </row>
    <row r="803" spans="1:6" ht="11.25" customHeight="1" x14ac:dyDescent="0.2">
      <c r="A803" s="127"/>
      <c r="B803" s="127"/>
      <c r="C803" s="48"/>
      <c r="D803" s="48"/>
      <c r="E803" s="48"/>
      <c r="F803" s="48"/>
    </row>
    <row r="804" spans="1:6" ht="11.25" customHeight="1" x14ac:dyDescent="0.2">
      <c r="A804" s="127"/>
      <c r="B804" s="127"/>
      <c r="C804" s="48"/>
      <c r="D804" s="48"/>
      <c r="E804" s="48"/>
      <c r="F804" s="48"/>
    </row>
    <row r="805" spans="1:6" ht="11.25" customHeight="1" x14ac:dyDescent="0.2">
      <c r="A805" s="127"/>
      <c r="B805" s="127"/>
      <c r="C805" s="48"/>
      <c r="D805" s="48"/>
      <c r="E805" s="48"/>
      <c r="F805" s="48"/>
    </row>
    <row r="806" spans="1:6" ht="11.25" customHeight="1" x14ac:dyDescent="0.2">
      <c r="A806" s="127"/>
      <c r="B806" s="127"/>
      <c r="C806" s="48"/>
      <c r="D806" s="48"/>
      <c r="E806" s="48"/>
      <c r="F806" s="48"/>
    </row>
    <row r="807" spans="1:6" ht="11.25" customHeight="1" x14ac:dyDescent="0.2">
      <c r="A807" s="127"/>
      <c r="B807" s="127"/>
      <c r="C807" s="48"/>
      <c r="D807" s="48"/>
      <c r="E807" s="48"/>
      <c r="F807" s="48"/>
    </row>
    <row r="808" spans="1:6" ht="11.25" customHeight="1" x14ac:dyDescent="0.2">
      <c r="A808" s="127"/>
      <c r="B808" s="127"/>
      <c r="C808" s="48"/>
      <c r="D808" s="48"/>
      <c r="E808" s="48"/>
      <c r="F808" s="48"/>
    </row>
    <row r="809" spans="1:6" ht="11.25" customHeight="1" x14ac:dyDescent="0.2">
      <c r="A809" s="127"/>
      <c r="B809" s="127"/>
      <c r="C809" s="48"/>
      <c r="D809" s="48"/>
      <c r="E809" s="48"/>
      <c r="F809" s="48"/>
    </row>
    <row r="810" spans="1:6" ht="11.25" customHeight="1" x14ac:dyDescent="0.2">
      <c r="A810" s="127"/>
      <c r="B810" s="127"/>
      <c r="C810" s="48"/>
      <c r="D810" s="48"/>
      <c r="E810" s="48"/>
      <c r="F810" s="48"/>
    </row>
    <row r="811" spans="1:6" ht="11.25" customHeight="1" x14ac:dyDescent="0.2">
      <c r="A811" s="127"/>
      <c r="B811" s="127"/>
      <c r="C811" s="48"/>
      <c r="D811" s="48"/>
      <c r="E811" s="48"/>
      <c r="F811" s="48"/>
    </row>
    <row r="812" spans="1:6" ht="11.25" customHeight="1" x14ac:dyDescent="0.2">
      <c r="A812" s="127"/>
      <c r="B812" s="127"/>
      <c r="C812" s="48"/>
      <c r="D812" s="48"/>
      <c r="E812" s="48"/>
      <c r="F812" s="48"/>
    </row>
    <row r="813" spans="1:6" ht="11.25" customHeight="1" x14ac:dyDescent="0.2">
      <c r="A813" s="127"/>
      <c r="B813" s="127"/>
      <c r="C813" s="48"/>
      <c r="D813" s="48"/>
      <c r="E813" s="48"/>
      <c r="F813" s="48"/>
    </row>
    <row r="814" spans="1:6" ht="11.25" customHeight="1" x14ac:dyDescent="0.2">
      <c r="A814" s="127"/>
      <c r="B814" s="127"/>
      <c r="C814" s="48"/>
      <c r="D814" s="48"/>
      <c r="E814" s="48"/>
      <c r="F814" s="48"/>
    </row>
    <row r="815" spans="1:6" ht="11.25" customHeight="1" x14ac:dyDescent="0.2">
      <c r="A815" s="127"/>
      <c r="B815" s="127"/>
      <c r="C815" s="48"/>
      <c r="D815" s="48"/>
      <c r="E815" s="48"/>
      <c r="F815" s="48"/>
    </row>
    <row r="816" spans="1:6" ht="11.25" customHeight="1" x14ac:dyDescent="0.2">
      <c r="A816" s="127"/>
      <c r="B816" s="127"/>
      <c r="C816" s="48"/>
      <c r="D816" s="48"/>
      <c r="E816" s="48"/>
      <c r="F816" s="48"/>
    </row>
    <row r="817" spans="1:6" ht="11.25" customHeight="1" x14ac:dyDescent="0.2">
      <c r="A817" s="127"/>
      <c r="B817" s="127"/>
      <c r="C817" s="48"/>
      <c r="D817" s="48"/>
      <c r="E817" s="48"/>
      <c r="F817" s="48"/>
    </row>
    <row r="818" spans="1:6" ht="11.25" customHeight="1" x14ac:dyDescent="0.2">
      <c r="A818" s="127"/>
      <c r="B818" s="127"/>
      <c r="C818" s="48"/>
      <c r="D818" s="48"/>
      <c r="E818" s="48"/>
      <c r="F818" s="48"/>
    </row>
    <row r="819" spans="1:6" ht="11.25" customHeight="1" x14ac:dyDescent="0.2">
      <c r="A819" s="127"/>
      <c r="B819" s="127"/>
      <c r="C819" s="48"/>
      <c r="D819" s="48"/>
      <c r="E819" s="48"/>
      <c r="F819" s="48"/>
    </row>
    <row r="820" spans="1:6" ht="11.25" customHeight="1" x14ac:dyDescent="0.2">
      <c r="A820" s="127"/>
      <c r="B820" s="127"/>
      <c r="C820" s="48"/>
      <c r="D820" s="48"/>
      <c r="E820" s="48"/>
      <c r="F820" s="48"/>
    </row>
    <row r="821" spans="1:6" ht="11.25" customHeight="1" x14ac:dyDescent="0.2">
      <c r="A821" s="127"/>
      <c r="B821" s="127"/>
      <c r="C821" s="48"/>
      <c r="D821" s="48"/>
      <c r="E821" s="48"/>
      <c r="F821" s="48"/>
    </row>
    <row r="822" spans="1:6" ht="11.25" customHeight="1" x14ac:dyDescent="0.2">
      <c r="A822" s="127"/>
      <c r="B822" s="127"/>
      <c r="C822" s="48"/>
      <c r="D822" s="48"/>
      <c r="E822" s="48"/>
      <c r="F822" s="48"/>
    </row>
    <row r="823" spans="1:6" ht="11.25" customHeight="1" x14ac:dyDescent="0.2">
      <c r="A823" s="127"/>
      <c r="B823" s="127"/>
      <c r="C823" s="48"/>
      <c r="D823" s="48"/>
      <c r="E823" s="48"/>
      <c r="F823" s="48"/>
    </row>
    <row r="824" spans="1:6" ht="11.25" customHeight="1" x14ac:dyDescent="0.2">
      <c r="A824" s="127"/>
      <c r="B824" s="127"/>
      <c r="C824" s="48"/>
      <c r="D824" s="48"/>
      <c r="E824" s="48"/>
      <c r="F824" s="48"/>
    </row>
    <row r="825" spans="1:6" ht="11.25" customHeight="1" x14ac:dyDescent="0.2">
      <c r="A825" s="127"/>
      <c r="B825" s="127"/>
      <c r="C825" s="48"/>
      <c r="D825" s="48"/>
      <c r="E825" s="48"/>
      <c r="F825" s="48"/>
    </row>
    <row r="826" spans="1:6" ht="11.25" customHeight="1" x14ac:dyDescent="0.2">
      <c r="A826" s="127"/>
      <c r="B826" s="127"/>
      <c r="C826" s="48"/>
      <c r="D826" s="48"/>
      <c r="E826" s="48"/>
      <c r="F826" s="48"/>
    </row>
    <row r="827" spans="1:6" ht="11.25" customHeight="1" x14ac:dyDescent="0.2">
      <c r="A827" s="127"/>
      <c r="B827" s="127"/>
      <c r="C827" s="48"/>
      <c r="D827" s="48"/>
      <c r="E827" s="48"/>
      <c r="F827" s="48"/>
    </row>
    <row r="828" spans="1:6" ht="11.25" customHeight="1" x14ac:dyDescent="0.2">
      <c r="A828" s="127"/>
      <c r="B828" s="127"/>
      <c r="C828" s="48"/>
      <c r="D828" s="48"/>
      <c r="E828" s="48"/>
      <c r="F828" s="48"/>
    </row>
    <row r="829" spans="1:6" ht="11.25" customHeight="1" x14ac:dyDescent="0.2">
      <c r="A829" s="127"/>
      <c r="B829" s="127"/>
      <c r="C829" s="48"/>
      <c r="D829" s="48"/>
      <c r="E829" s="48"/>
      <c r="F829" s="48"/>
    </row>
    <row r="830" spans="1:6" ht="11.25" customHeight="1" x14ac:dyDescent="0.2">
      <c r="A830" s="127"/>
      <c r="B830" s="127"/>
      <c r="C830" s="48"/>
      <c r="D830" s="48"/>
      <c r="E830" s="48"/>
      <c r="F830" s="48"/>
    </row>
    <row r="831" spans="1:6" ht="11.25" customHeight="1" x14ac:dyDescent="0.2">
      <c r="A831" s="127"/>
      <c r="B831" s="127"/>
      <c r="C831" s="48"/>
      <c r="D831" s="48"/>
      <c r="E831" s="48"/>
      <c r="F831" s="48"/>
    </row>
    <row r="832" spans="1:6" ht="11.25" customHeight="1" x14ac:dyDescent="0.2">
      <c r="A832" s="127"/>
      <c r="B832" s="127"/>
      <c r="C832" s="48"/>
      <c r="D832" s="48"/>
      <c r="E832" s="48"/>
      <c r="F832" s="48"/>
    </row>
    <row r="833" spans="1:6" ht="11.25" customHeight="1" x14ac:dyDescent="0.2">
      <c r="A833" s="127"/>
      <c r="B833" s="127"/>
      <c r="C833" s="48"/>
      <c r="D833" s="48"/>
      <c r="E833" s="48"/>
      <c r="F833" s="48"/>
    </row>
    <row r="834" spans="1:6" ht="11.25" customHeight="1" x14ac:dyDescent="0.2">
      <c r="A834" s="127"/>
      <c r="B834" s="127"/>
      <c r="C834" s="48"/>
      <c r="D834" s="48"/>
      <c r="E834" s="48"/>
      <c r="F834" s="48"/>
    </row>
    <row r="835" spans="1:6" ht="11.25" customHeight="1" x14ac:dyDescent="0.2">
      <c r="A835" s="127"/>
      <c r="B835" s="127"/>
      <c r="C835" s="48"/>
      <c r="D835" s="48"/>
      <c r="E835" s="48"/>
      <c r="F835" s="48"/>
    </row>
    <row r="836" spans="1:6" ht="11.25" customHeight="1" x14ac:dyDescent="0.2">
      <c r="A836" s="127"/>
      <c r="B836" s="127"/>
      <c r="C836" s="48"/>
      <c r="D836" s="48"/>
      <c r="E836" s="48"/>
      <c r="F836" s="48"/>
    </row>
    <row r="837" spans="1:6" ht="11.25" customHeight="1" x14ac:dyDescent="0.2">
      <c r="A837" s="127"/>
      <c r="B837" s="127"/>
      <c r="C837" s="48"/>
      <c r="D837" s="48"/>
      <c r="E837" s="48"/>
      <c r="F837" s="48"/>
    </row>
    <row r="838" spans="1:6" ht="11.25" customHeight="1" x14ac:dyDescent="0.2">
      <c r="A838" s="127"/>
      <c r="B838" s="127"/>
      <c r="C838" s="48"/>
      <c r="D838" s="48"/>
      <c r="E838" s="48"/>
      <c r="F838" s="48"/>
    </row>
    <row r="839" spans="1:6" ht="11.25" customHeight="1" x14ac:dyDescent="0.2">
      <c r="A839" s="127"/>
      <c r="B839" s="127"/>
      <c r="C839" s="48"/>
      <c r="D839" s="48"/>
      <c r="E839" s="48"/>
      <c r="F839" s="48"/>
    </row>
    <row r="840" spans="1:6" ht="11.25" customHeight="1" x14ac:dyDescent="0.2">
      <c r="A840" s="127"/>
      <c r="B840" s="127"/>
      <c r="C840" s="48"/>
      <c r="D840" s="48"/>
      <c r="E840" s="48"/>
      <c r="F840" s="48"/>
    </row>
    <row r="841" spans="1:6" ht="11.25" customHeight="1" x14ac:dyDescent="0.2">
      <c r="A841" s="127"/>
      <c r="B841" s="127"/>
      <c r="C841" s="48"/>
      <c r="D841" s="48"/>
      <c r="E841" s="48"/>
      <c r="F841" s="48"/>
    </row>
    <row r="842" spans="1:6" ht="11.25" customHeight="1" x14ac:dyDescent="0.2">
      <c r="A842" s="127"/>
      <c r="B842" s="127"/>
      <c r="C842" s="48"/>
      <c r="D842" s="48"/>
      <c r="E842" s="48"/>
      <c r="F842" s="48"/>
    </row>
    <row r="843" spans="1:6" ht="11.25" customHeight="1" x14ac:dyDescent="0.2">
      <c r="A843" s="127"/>
      <c r="B843" s="127"/>
      <c r="C843" s="48"/>
      <c r="D843" s="48"/>
      <c r="E843" s="48"/>
      <c r="F843" s="48"/>
    </row>
    <row r="844" spans="1:6" ht="11.25" customHeight="1" x14ac:dyDescent="0.2">
      <c r="A844" s="127"/>
      <c r="B844" s="127"/>
      <c r="C844" s="48"/>
      <c r="D844" s="48"/>
      <c r="E844" s="48"/>
      <c r="F844" s="48"/>
    </row>
    <row r="845" spans="1:6" ht="11.25" customHeight="1" x14ac:dyDescent="0.2">
      <c r="A845" s="127"/>
      <c r="B845" s="127"/>
      <c r="C845" s="48"/>
      <c r="D845" s="48"/>
      <c r="E845" s="48"/>
      <c r="F845" s="48"/>
    </row>
    <row r="846" spans="1:6" ht="11.25" customHeight="1" x14ac:dyDescent="0.2">
      <c r="A846" s="127"/>
      <c r="B846" s="127"/>
      <c r="C846" s="48"/>
      <c r="D846" s="48"/>
      <c r="E846" s="48"/>
      <c r="F846" s="48"/>
    </row>
    <row r="847" spans="1:6" ht="11.25" customHeight="1" x14ac:dyDescent="0.2">
      <c r="A847" s="127"/>
      <c r="B847" s="127"/>
      <c r="C847" s="48"/>
      <c r="D847" s="48"/>
      <c r="E847" s="48"/>
      <c r="F847" s="48"/>
    </row>
    <row r="848" spans="1:6" ht="11.25" customHeight="1" x14ac:dyDescent="0.2">
      <c r="A848" s="127"/>
      <c r="B848" s="127"/>
      <c r="C848" s="48"/>
      <c r="D848" s="48"/>
      <c r="E848" s="48"/>
      <c r="F848" s="48"/>
    </row>
    <row r="849" spans="1:6" ht="11.25" customHeight="1" x14ac:dyDescent="0.2">
      <c r="A849" s="127"/>
      <c r="B849" s="127"/>
      <c r="C849" s="48"/>
      <c r="D849" s="48"/>
      <c r="E849" s="48"/>
      <c r="F849" s="48"/>
    </row>
    <row r="850" spans="1:6" ht="11.25" customHeight="1" x14ac:dyDescent="0.2">
      <c r="A850" s="127"/>
      <c r="B850" s="127"/>
      <c r="C850" s="48"/>
      <c r="D850" s="48"/>
      <c r="E850" s="48"/>
      <c r="F850" s="48"/>
    </row>
    <row r="851" spans="1:6" ht="11.25" customHeight="1" x14ac:dyDescent="0.2">
      <c r="A851" s="127"/>
      <c r="B851" s="127"/>
      <c r="C851" s="48"/>
      <c r="D851" s="48"/>
      <c r="E851" s="48"/>
      <c r="F851" s="48"/>
    </row>
    <row r="852" spans="1:6" ht="11.25" customHeight="1" x14ac:dyDescent="0.2">
      <c r="A852" s="127"/>
      <c r="B852" s="127"/>
      <c r="C852" s="48"/>
      <c r="D852" s="48"/>
      <c r="E852" s="48"/>
      <c r="F852" s="48"/>
    </row>
    <row r="853" spans="1:6" ht="11.25" customHeight="1" x14ac:dyDescent="0.2">
      <c r="A853" s="127"/>
      <c r="B853" s="127"/>
      <c r="C853" s="48"/>
      <c r="D853" s="48"/>
      <c r="E853" s="48"/>
      <c r="F853" s="48"/>
    </row>
    <row r="854" spans="1:6" ht="11.25" customHeight="1" x14ac:dyDescent="0.2">
      <c r="A854" s="127"/>
      <c r="B854" s="127"/>
      <c r="C854" s="48"/>
      <c r="D854" s="48"/>
      <c r="E854" s="48"/>
      <c r="F854" s="48"/>
    </row>
    <row r="855" spans="1:6" ht="11.25" customHeight="1" x14ac:dyDescent="0.2">
      <c r="A855" s="127"/>
      <c r="B855" s="127"/>
      <c r="C855" s="48"/>
      <c r="D855" s="48"/>
      <c r="E855" s="48"/>
      <c r="F855" s="48"/>
    </row>
    <row r="856" spans="1:6" ht="11.25" customHeight="1" x14ac:dyDescent="0.2">
      <c r="A856" s="127"/>
      <c r="B856" s="127"/>
      <c r="C856" s="48"/>
      <c r="D856" s="48"/>
      <c r="E856" s="48"/>
      <c r="F856" s="48"/>
    </row>
    <row r="857" spans="1:6" ht="11.25" customHeight="1" x14ac:dyDescent="0.2">
      <c r="A857" s="127"/>
      <c r="B857" s="127"/>
      <c r="C857" s="48"/>
      <c r="D857" s="48"/>
      <c r="E857" s="48"/>
      <c r="F857" s="48"/>
    </row>
    <row r="858" spans="1:6" ht="11.25" customHeight="1" x14ac:dyDescent="0.2">
      <c r="A858" s="127"/>
      <c r="B858" s="127"/>
      <c r="C858" s="48"/>
      <c r="D858" s="48"/>
      <c r="E858" s="48"/>
      <c r="F858" s="48"/>
    </row>
    <row r="859" spans="1:6" ht="11.25" customHeight="1" x14ac:dyDescent="0.2">
      <c r="A859" s="127"/>
      <c r="B859" s="127"/>
      <c r="C859" s="48"/>
      <c r="D859" s="48"/>
      <c r="E859" s="48"/>
      <c r="F859" s="48"/>
    </row>
    <row r="860" spans="1:6" ht="11.25" customHeight="1" x14ac:dyDescent="0.2">
      <c r="A860" s="127"/>
      <c r="B860" s="127"/>
      <c r="C860" s="48"/>
      <c r="D860" s="48"/>
      <c r="E860" s="48"/>
      <c r="F860" s="48"/>
    </row>
    <row r="861" spans="1:6" ht="11.25" customHeight="1" x14ac:dyDescent="0.2">
      <c r="A861" s="127"/>
      <c r="B861" s="127"/>
      <c r="C861" s="48"/>
      <c r="D861" s="48"/>
      <c r="E861" s="48"/>
      <c r="F861" s="48"/>
    </row>
    <row r="862" spans="1:6" ht="11.25" customHeight="1" x14ac:dyDescent="0.2">
      <c r="A862" s="127"/>
      <c r="B862" s="127"/>
      <c r="C862" s="48"/>
      <c r="D862" s="48"/>
      <c r="E862" s="48"/>
      <c r="F862" s="48"/>
    </row>
    <row r="863" spans="1:6" ht="11.25" customHeight="1" x14ac:dyDescent="0.2">
      <c r="A863" s="127"/>
      <c r="B863" s="127"/>
      <c r="C863" s="48"/>
      <c r="D863" s="48"/>
      <c r="E863" s="48"/>
      <c r="F863" s="48"/>
    </row>
    <row r="864" spans="1:6" ht="11.25" customHeight="1" x14ac:dyDescent="0.2">
      <c r="A864" s="127"/>
      <c r="B864" s="127"/>
      <c r="C864" s="48"/>
      <c r="D864" s="48"/>
      <c r="E864" s="48"/>
      <c r="F864" s="48"/>
    </row>
    <row r="865" spans="1:6" ht="11.25" customHeight="1" x14ac:dyDescent="0.2">
      <c r="A865" s="127"/>
      <c r="B865" s="127"/>
      <c r="C865" s="48"/>
      <c r="D865" s="48"/>
      <c r="E865" s="48"/>
      <c r="F865" s="48"/>
    </row>
    <row r="866" spans="1:6" ht="11.25" customHeight="1" x14ac:dyDescent="0.2">
      <c r="A866" s="127"/>
      <c r="B866" s="127"/>
      <c r="C866" s="48"/>
      <c r="D866" s="48"/>
      <c r="E866" s="48"/>
      <c r="F866" s="48"/>
    </row>
    <row r="867" spans="1:6" ht="11.25" customHeight="1" x14ac:dyDescent="0.2">
      <c r="A867" s="127"/>
      <c r="B867" s="127"/>
      <c r="C867" s="48"/>
      <c r="D867" s="48"/>
      <c r="E867" s="48"/>
      <c r="F867" s="48"/>
    </row>
    <row r="868" spans="1:6" ht="11.25" customHeight="1" x14ac:dyDescent="0.2">
      <c r="A868" s="127"/>
      <c r="B868" s="127"/>
      <c r="C868" s="48"/>
      <c r="D868" s="48"/>
      <c r="E868" s="48"/>
      <c r="F868" s="48"/>
    </row>
    <row r="869" spans="1:6" ht="11.25" customHeight="1" x14ac:dyDescent="0.2">
      <c r="A869" s="127"/>
      <c r="B869" s="127"/>
      <c r="C869" s="48"/>
      <c r="D869" s="48"/>
      <c r="E869" s="48"/>
      <c r="F869" s="48"/>
    </row>
    <row r="870" spans="1:6" ht="11.25" customHeight="1" x14ac:dyDescent="0.2">
      <c r="A870" s="127"/>
      <c r="B870" s="127"/>
      <c r="C870" s="48"/>
      <c r="D870" s="48"/>
      <c r="E870" s="48"/>
      <c r="F870" s="48"/>
    </row>
    <row r="871" spans="1:6" ht="11.25" customHeight="1" x14ac:dyDescent="0.2">
      <c r="A871" s="127"/>
      <c r="B871" s="127"/>
      <c r="C871" s="48"/>
      <c r="D871" s="48"/>
      <c r="E871" s="48"/>
      <c r="F871" s="48"/>
    </row>
    <row r="872" spans="1:6" ht="11.25" customHeight="1" x14ac:dyDescent="0.2">
      <c r="A872" s="127"/>
      <c r="B872" s="127"/>
      <c r="C872" s="48"/>
      <c r="D872" s="48"/>
      <c r="E872" s="48"/>
      <c r="F872" s="48"/>
    </row>
    <row r="873" spans="1:6" ht="11.25" customHeight="1" x14ac:dyDescent="0.2">
      <c r="A873" s="127"/>
      <c r="B873" s="127"/>
      <c r="C873" s="48"/>
      <c r="D873" s="48"/>
      <c r="E873" s="48"/>
      <c r="F873" s="48"/>
    </row>
    <row r="874" spans="1:6" ht="11.25" customHeight="1" x14ac:dyDescent="0.2">
      <c r="A874" s="127"/>
      <c r="B874" s="127"/>
      <c r="C874" s="48"/>
      <c r="D874" s="48"/>
      <c r="E874" s="48"/>
      <c r="F874" s="48"/>
    </row>
    <row r="875" spans="1:6" ht="11.25" customHeight="1" x14ac:dyDescent="0.2">
      <c r="A875" s="127"/>
      <c r="B875" s="127"/>
      <c r="C875" s="48"/>
      <c r="D875" s="48"/>
      <c r="E875" s="48"/>
      <c r="F875" s="48"/>
    </row>
    <row r="876" spans="1:6" ht="11.25" customHeight="1" x14ac:dyDescent="0.2">
      <c r="A876" s="127"/>
      <c r="B876" s="127"/>
      <c r="C876" s="48"/>
      <c r="D876" s="48"/>
      <c r="E876" s="48"/>
      <c r="F876" s="48"/>
    </row>
    <row r="877" spans="1:6" ht="11.25" customHeight="1" x14ac:dyDescent="0.2">
      <c r="A877" s="127"/>
      <c r="B877" s="127"/>
      <c r="C877" s="48"/>
      <c r="D877" s="48"/>
      <c r="E877" s="48"/>
      <c r="F877" s="48"/>
    </row>
    <row r="878" spans="1:6" ht="11.25" customHeight="1" x14ac:dyDescent="0.2">
      <c r="A878" s="127"/>
      <c r="B878" s="127"/>
      <c r="C878" s="48"/>
      <c r="D878" s="48"/>
      <c r="E878" s="48"/>
      <c r="F878" s="48"/>
    </row>
    <row r="879" spans="1:6" ht="11.25" customHeight="1" x14ac:dyDescent="0.2">
      <c r="A879" s="127"/>
      <c r="B879" s="127"/>
      <c r="C879" s="48"/>
      <c r="D879" s="48"/>
      <c r="E879" s="48"/>
      <c r="F879" s="48"/>
    </row>
    <row r="880" spans="1:6" ht="11.25" customHeight="1" x14ac:dyDescent="0.2">
      <c r="A880" s="127"/>
      <c r="B880" s="127"/>
      <c r="C880" s="48"/>
      <c r="D880" s="48"/>
      <c r="E880" s="48"/>
      <c r="F880" s="48"/>
    </row>
    <row r="881" spans="1:6" ht="11.25" customHeight="1" x14ac:dyDescent="0.2">
      <c r="A881" s="127"/>
      <c r="B881" s="127"/>
      <c r="C881" s="48"/>
      <c r="D881" s="48"/>
      <c r="E881" s="48"/>
      <c r="F881" s="48"/>
    </row>
    <row r="882" spans="1:6" ht="11.25" customHeight="1" x14ac:dyDescent="0.2">
      <c r="A882" s="127"/>
      <c r="B882" s="127"/>
      <c r="C882" s="48"/>
      <c r="D882" s="48"/>
      <c r="E882" s="48"/>
      <c r="F882" s="48"/>
    </row>
    <row r="883" spans="1:6" ht="11.25" customHeight="1" x14ac:dyDescent="0.2">
      <c r="A883" s="127"/>
      <c r="B883" s="127"/>
      <c r="C883" s="48"/>
      <c r="D883" s="48"/>
      <c r="E883" s="48"/>
      <c r="F883" s="48"/>
    </row>
    <row r="884" spans="1:6" ht="11.25" customHeight="1" x14ac:dyDescent="0.2">
      <c r="A884" s="127"/>
      <c r="B884" s="127"/>
      <c r="C884" s="48"/>
      <c r="D884" s="48"/>
      <c r="E884" s="48"/>
      <c r="F884" s="48"/>
    </row>
    <row r="885" spans="1:6" ht="11.25" customHeight="1" x14ac:dyDescent="0.2">
      <c r="A885" s="127"/>
      <c r="B885" s="127"/>
      <c r="C885" s="48"/>
      <c r="D885" s="48"/>
      <c r="E885" s="48"/>
      <c r="F885" s="48"/>
    </row>
    <row r="886" spans="1:6" ht="11.25" customHeight="1" x14ac:dyDescent="0.2">
      <c r="A886" s="127"/>
      <c r="B886" s="127"/>
      <c r="C886" s="48"/>
      <c r="D886" s="48"/>
      <c r="E886" s="48"/>
      <c r="F886" s="48"/>
    </row>
    <row r="887" spans="1:6" ht="11.25" customHeight="1" x14ac:dyDescent="0.2">
      <c r="A887" s="127"/>
      <c r="B887" s="127"/>
      <c r="C887" s="48"/>
      <c r="D887" s="48"/>
      <c r="E887" s="48"/>
      <c r="F887" s="48"/>
    </row>
    <row r="888" spans="1:6" ht="11.25" customHeight="1" x14ac:dyDescent="0.2">
      <c r="A888" s="127"/>
      <c r="B888" s="127"/>
      <c r="C888" s="48"/>
      <c r="D888" s="48"/>
      <c r="E888" s="48"/>
      <c r="F888" s="48"/>
    </row>
    <row r="889" spans="1:6" ht="11.25" customHeight="1" x14ac:dyDescent="0.2">
      <c r="A889" s="127"/>
      <c r="B889" s="127"/>
      <c r="C889" s="48"/>
      <c r="D889" s="48"/>
      <c r="E889" s="48"/>
      <c r="F889" s="48"/>
    </row>
    <row r="890" spans="1:6" ht="11.25" customHeight="1" x14ac:dyDescent="0.2">
      <c r="A890" s="127"/>
      <c r="B890" s="127"/>
      <c r="C890" s="48"/>
      <c r="D890" s="48"/>
      <c r="E890" s="48"/>
      <c r="F890" s="48"/>
    </row>
    <row r="891" spans="1:6" ht="11.25" customHeight="1" x14ac:dyDescent="0.2">
      <c r="A891" s="127"/>
      <c r="B891" s="127"/>
      <c r="C891" s="48"/>
      <c r="D891" s="48"/>
      <c r="E891" s="48"/>
      <c r="F891" s="48"/>
    </row>
    <row r="892" spans="1:6" ht="11.25" customHeight="1" x14ac:dyDescent="0.2">
      <c r="A892" s="127"/>
      <c r="B892" s="127"/>
      <c r="C892" s="48"/>
      <c r="D892" s="48"/>
      <c r="E892" s="48"/>
      <c r="F892" s="48"/>
    </row>
    <row r="893" spans="1:6" ht="11.25" customHeight="1" x14ac:dyDescent="0.2">
      <c r="A893" s="127"/>
      <c r="B893" s="127"/>
      <c r="C893" s="48"/>
      <c r="D893" s="48"/>
      <c r="E893" s="48"/>
      <c r="F893" s="48"/>
    </row>
    <row r="894" spans="1:6" ht="11.25" customHeight="1" x14ac:dyDescent="0.2">
      <c r="A894" s="127"/>
      <c r="B894" s="127"/>
      <c r="C894" s="48"/>
      <c r="D894" s="48"/>
      <c r="E894" s="48"/>
      <c r="F894" s="48"/>
    </row>
    <row r="895" spans="1:6" ht="11.25" customHeight="1" x14ac:dyDescent="0.2">
      <c r="A895" s="127"/>
      <c r="B895" s="127"/>
      <c r="C895" s="48"/>
      <c r="D895" s="48"/>
      <c r="E895" s="48"/>
      <c r="F895" s="48"/>
    </row>
    <row r="896" spans="1:6" ht="11.25" customHeight="1" x14ac:dyDescent="0.2">
      <c r="A896" s="127"/>
      <c r="B896" s="127"/>
      <c r="C896" s="48"/>
      <c r="D896" s="48"/>
      <c r="E896" s="48"/>
      <c r="F896" s="48"/>
    </row>
    <row r="897" spans="1:6" ht="11.25" customHeight="1" x14ac:dyDescent="0.2">
      <c r="A897" s="127"/>
      <c r="B897" s="127"/>
      <c r="C897" s="48"/>
      <c r="D897" s="48"/>
      <c r="E897" s="48"/>
      <c r="F897" s="48"/>
    </row>
    <row r="898" spans="1:6" ht="11.25" customHeight="1" x14ac:dyDescent="0.2">
      <c r="A898" s="127"/>
      <c r="B898" s="127"/>
      <c r="C898" s="48"/>
      <c r="D898" s="48"/>
      <c r="E898" s="48"/>
      <c r="F898" s="48"/>
    </row>
    <row r="899" spans="1:6" ht="11.25" customHeight="1" x14ac:dyDescent="0.2">
      <c r="A899" s="127"/>
      <c r="B899" s="127"/>
      <c r="C899" s="48"/>
      <c r="D899" s="48"/>
      <c r="E899" s="48"/>
      <c r="F899" s="48"/>
    </row>
    <row r="900" spans="1:6" ht="11.25" customHeight="1" x14ac:dyDescent="0.2">
      <c r="A900" s="127"/>
      <c r="B900" s="127"/>
      <c r="C900" s="48"/>
      <c r="D900" s="48"/>
      <c r="E900" s="48"/>
      <c r="F900" s="48"/>
    </row>
    <row r="901" spans="1:6" ht="11.25" customHeight="1" x14ac:dyDescent="0.2">
      <c r="A901" s="127"/>
      <c r="B901" s="127"/>
      <c r="C901" s="48"/>
      <c r="D901" s="48"/>
      <c r="E901" s="48"/>
      <c r="F901" s="48"/>
    </row>
    <row r="902" spans="1:6" ht="11.25" customHeight="1" x14ac:dyDescent="0.2">
      <c r="A902" s="127"/>
      <c r="B902" s="127"/>
      <c r="C902" s="48"/>
      <c r="D902" s="48"/>
      <c r="E902" s="48"/>
      <c r="F902" s="48"/>
    </row>
    <row r="903" spans="1:6" ht="11.25" customHeight="1" x14ac:dyDescent="0.2">
      <c r="A903" s="127"/>
      <c r="B903" s="127"/>
      <c r="C903" s="48"/>
      <c r="D903" s="48"/>
      <c r="E903" s="48"/>
      <c r="F903" s="48"/>
    </row>
    <row r="904" spans="1:6" ht="11.25" customHeight="1" x14ac:dyDescent="0.2">
      <c r="A904" s="127"/>
      <c r="B904" s="127"/>
      <c r="C904" s="48"/>
      <c r="D904" s="48"/>
      <c r="E904" s="48"/>
      <c r="F904" s="48"/>
    </row>
    <row r="905" spans="1:6" ht="11.25" customHeight="1" x14ac:dyDescent="0.2">
      <c r="A905" s="127"/>
      <c r="B905" s="127"/>
      <c r="C905" s="48"/>
      <c r="D905" s="48"/>
      <c r="E905" s="48"/>
      <c r="F905" s="48"/>
    </row>
    <row r="906" spans="1:6" ht="11.25" customHeight="1" x14ac:dyDescent="0.2">
      <c r="A906" s="127"/>
      <c r="B906" s="127"/>
      <c r="C906" s="48"/>
      <c r="D906" s="48"/>
      <c r="E906" s="48"/>
      <c r="F906" s="48"/>
    </row>
    <row r="907" spans="1:6" ht="11.25" customHeight="1" x14ac:dyDescent="0.2">
      <c r="A907" s="127"/>
      <c r="B907" s="127"/>
      <c r="C907" s="48"/>
      <c r="D907" s="48"/>
      <c r="E907" s="48"/>
      <c r="F907" s="48"/>
    </row>
    <row r="908" spans="1:6" ht="11.25" customHeight="1" x14ac:dyDescent="0.2">
      <c r="A908" s="127"/>
      <c r="B908" s="127"/>
      <c r="C908" s="48"/>
      <c r="D908" s="48"/>
      <c r="E908" s="48"/>
      <c r="F908" s="48"/>
    </row>
    <row r="909" spans="1:6" ht="11.25" customHeight="1" x14ac:dyDescent="0.2">
      <c r="A909" s="127"/>
      <c r="B909" s="127"/>
      <c r="C909" s="48"/>
      <c r="D909" s="48"/>
      <c r="E909" s="48"/>
      <c r="F909" s="48"/>
    </row>
    <row r="910" spans="1:6" ht="11.25" customHeight="1" x14ac:dyDescent="0.2">
      <c r="A910" s="127"/>
      <c r="B910" s="127"/>
      <c r="C910" s="48"/>
      <c r="D910" s="48"/>
      <c r="E910" s="48"/>
      <c r="F910" s="48"/>
    </row>
    <row r="911" spans="1:6" ht="11.25" customHeight="1" x14ac:dyDescent="0.2">
      <c r="A911" s="127"/>
      <c r="B911" s="127"/>
      <c r="C911" s="48"/>
      <c r="D911" s="48"/>
      <c r="E911" s="48"/>
      <c r="F911" s="48"/>
    </row>
    <row r="912" spans="1:6" ht="11.25" customHeight="1" x14ac:dyDescent="0.2">
      <c r="A912" s="127"/>
      <c r="B912" s="127"/>
      <c r="C912" s="48"/>
      <c r="D912" s="48"/>
      <c r="E912" s="48"/>
      <c r="F912" s="48"/>
    </row>
    <row r="913" spans="1:6" ht="11.25" customHeight="1" x14ac:dyDescent="0.2">
      <c r="A913" s="127"/>
      <c r="B913" s="127"/>
      <c r="C913" s="48"/>
      <c r="D913" s="48"/>
      <c r="E913" s="48"/>
      <c r="F913" s="48"/>
    </row>
    <row r="914" spans="1:6" ht="11.25" customHeight="1" x14ac:dyDescent="0.2">
      <c r="A914" s="127"/>
      <c r="B914" s="127"/>
      <c r="C914" s="48"/>
      <c r="D914" s="48"/>
      <c r="E914" s="48"/>
      <c r="F914" s="48"/>
    </row>
    <row r="915" spans="1:6" ht="11.25" customHeight="1" x14ac:dyDescent="0.2">
      <c r="A915" s="127"/>
      <c r="B915" s="127"/>
      <c r="C915" s="48"/>
      <c r="D915" s="48"/>
      <c r="E915" s="48"/>
      <c r="F915" s="48"/>
    </row>
    <row r="916" spans="1:6" ht="11.25" customHeight="1" x14ac:dyDescent="0.2">
      <c r="A916" s="127"/>
      <c r="B916" s="127"/>
      <c r="C916" s="48"/>
      <c r="D916" s="48"/>
      <c r="E916" s="48"/>
      <c r="F916" s="48"/>
    </row>
    <row r="917" spans="1:6" ht="11.25" customHeight="1" x14ac:dyDescent="0.2">
      <c r="A917" s="127"/>
      <c r="B917" s="127"/>
      <c r="C917" s="48"/>
      <c r="D917" s="48"/>
      <c r="E917" s="48"/>
      <c r="F917" s="48"/>
    </row>
    <row r="918" spans="1:6" ht="11.25" customHeight="1" x14ac:dyDescent="0.2">
      <c r="A918" s="127"/>
      <c r="B918" s="127"/>
      <c r="C918" s="48"/>
      <c r="D918" s="48"/>
      <c r="E918" s="48"/>
      <c r="F918" s="48"/>
    </row>
    <row r="919" spans="1:6" ht="11.25" customHeight="1" x14ac:dyDescent="0.2">
      <c r="A919" s="127"/>
      <c r="B919" s="127"/>
      <c r="C919" s="48"/>
      <c r="D919" s="48"/>
      <c r="E919" s="48"/>
      <c r="F919" s="48"/>
    </row>
    <row r="920" spans="1:6" ht="11.25" customHeight="1" x14ac:dyDescent="0.2">
      <c r="A920" s="127"/>
      <c r="B920" s="127"/>
      <c r="C920" s="48"/>
      <c r="D920" s="48"/>
      <c r="E920" s="48"/>
      <c r="F920" s="48"/>
    </row>
    <row r="921" spans="1:6" ht="11.25" customHeight="1" x14ac:dyDescent="0.2">
      <c r="A921" s="127"/>
      <c r="B921" s="127"/>
      <c r="C921" s="48"/>
      <c r="D921" s="48"/>
      <c r="E921" s="48"/>
      <c r="F921" s="48"/>
    </row>
    <row r="922" spans="1:6" ht="11.25" customHeight="1" x14ac:dyDescent="0.2">
      <c r="A922" s="127"/>
      <c r="B922" s="127"/>
      <c r="C922" s="48"/>
      <c r="D922" s="48"/>
      <c r="E922" s="48"/>
      <c r="F922" s="48"/>
    </row>
    <row r="923" spans="1:6" ht="11.25" customHeight="1" x14ac:dyDescent="0.2">
      <c r="A923" s="127"/>
      <c r="B923" s="127"/>
      <c r="C923" s="48"/>
      <c r="D923" s="48"/>
      <c r="E923" s="48"/>
      <c r="F923" s="48"/>
    </row>
    <row r="924" spans="1:6" ht="11.25" customHeight="1" x14ac:dyDescent="0.2">
      <c r="A924" s="127"/>
      <c r="B924" s="127"/>
      <c r="C924" s="48"/>
      <c r="D924" s="48"/>
      <c r="E924" s="48"/>
      <c r="F924" s="48"/>
    </row>
    <row r="925" spans="1:6" ht="11.25" customHeight="1" x14ac:dyDescent="0.2">
      <c r="A925" s="127"/>
      <c r="B925" s="127"/>
      <c r="C925" s="48"/>
      <c r="D925" s="48"/>
      <c r="E925" s="48"/>
      <c r="F925" s="48"/>
    </row>
    <row r="926" spans="1:6" ht="11.25" customHeight="1" x14ac:dyDescent="0.2">
      <c r="A926" s="127"/>
      <c r="B926" s="127"/>
      <c r="C926" s="48"/>
      <c r="D926" s="48"/>
      <c r="E926" s="48"/>
      <c r="F926" s="48"/>
    </row>
    <row r="927" spans="1:6" ht="11.25" customHeight="1" x14ac:dyDescent="0.2">
      <c r="A927" s="127"/>
      <c r="B927" s="127"/>
      <c r="C927" s="48"/>
      <c r="D927" s="48"/>
      <c r="E927" s="48"/>
      <c r="F927" s="48"/>
    </row>
    <row r="928" spans="1:6" ht="11.25" customHeight="1" x14ac:dyDescent="0.2">
      <c r="A928" s="127"/>
      <c r="B928" s="127"/>
      <c r="C928" s="48"/>
      <c r="D928" s="48"/>
      <c r="E928" s="48"/>
      <c r="F928" s="48"/>
    </row>
    <row r="929" spans="1:6" ht="11.25" customHeight="1" x14ac:dyDescent="0.2">
      <c r="A929" s="127"/>
      <c r="B929" s="127"/>
      <c r="C929" s="48"/>
      <c r="D929" s="48"/>
      <c r="E929" s="48"/>
      <c r="F929" s="48"/>
    </row>
    <row r="930" spans="1:6" ht="11.25" customHeight="1" x14ac:dyDescent="0.2">
      <c r="A930" s="127"/>
      <c r="B930" s="127"/>
      <c r="C930" s="48"/>
      <c r="D930" s="48"/>
      <c r="E930" s="48"/>
      <c r="F930" s="48"/>
    </row>
    <row r="931" spans="1:6" ht="11.25" customHeight="1" x14ac:dyDescent="0.2">
      <c r="A931" s="127"/>
      <c r="B931" s="127"/>
      <c r="C931" s="48"/>
      <c r="D931" s="48"/>
      <c r="E931" s="48"/>
      <c r="F931" s="48"/>
    </row>
    <row r="932" spans="1:6" ht="11.25" customHeight="1" x14ac:dyDescent="0.2">
      <c r="A932" s="127"/>
      <c r="B932" s="127"/>
      <c r="C932" s="48"/>
      <c r="D932" s="48"/>
      <c r="E932" s="48"/>
      <c r="F932" s="48"/>
    </row>
    <row r="933" spans="1:6" ht="11.25" customHeight="1" x14ac:dyDescent="0.2">
      <c r="A933" s="127"/>
      <c r="B933" s="127"/>
      <c r="C933" s="48"/>
      <c r="D933" s="48"/>
      <c r="E933" s="48"/>
      <c r="F933" s="48"/>
    </row>
    <row r="934" spans="1:6" ht="11.25" customHeight="1" x14ac:dyDescent="0.2">
      <c r="A934" s="127"/>
      <c r="B934" s="127"/>
      <c r="C934" s="48"/>
      <c r="D934" s="48"/>
      <c r="E934" s="48"/>
      <c r="F934" s="48"/>
    </row>
    <row r="935" spans="1:6" ht="11.25" customHeight="1" x14ac:dyDescent="0.2">
      <c r="A935" s="127"/>
      <c r="B935" s="127"/>
      <c r="C935" s="48"/>
      <c r="D935" s="48"/>
      <c r="E935" s="48"/>
      <c r="F935" s="48"/>
    </row>
    <row r="936" spans="1:6" ht="11.25" customHeight="1" x14ac:dyDescent="0.2">
      <c r="A936" s="127"/>
      <c r="B936" s="127"/>
      <c r="C936" s="48"/>
      <c r="D936" s="48"/>
      <c r="E936" s="48"/>
      <c r="F936" s="48"/>
    </row>
    <row r="937" spans="1:6" ht="11.25" customHeight="1" x14ac:dyDescent="0.2">
      <c r="A937" s="127"/>
      <c r="B937" s="127"/>
      <c r="C937" s="48"/>
      <c r="D937" s="48"/>
      <c r="E937" s="48"/>
      <c r="F937" s="48"/>
    </row>
    <row r="938" spans="1:6" ht="11.25" customHeight="1" x14ac:dyDescent="0.2">
      <c r="A938" s="127"/>
      <c r="B938" s="127"/>
      <c r="C938" s="48"/>
      <c r="D938" s="48"/>
      <c r="E938" s="48"/>
      <c r="F938" s="48"/>
    </row>
    <row r="939" spans="1:6" ht="11.25" customHeight="1" x14ac:dyDescent="0.2">
      <c r="A939" s="127"/>
      <c r="B939" s="127"/>
      <c r="C939" s="48"/>
      <c r="D939" s="48"/>
      <c r="E939" s="48"/>
      <c r="F939" s="48"/>
    </row>
    <row r="940" spans="1:6" ht="11.25" customHeight="1" x14ac:dyDescent="0.2">
      <c r="A940" s="127"/>
      <c r="B940" s="127"/>
      <c r="C940" s="48"/>
      <c r="D940" s="48"/>
      <c r="E940" s="48"/>
      <c r="F940" s="48"/>
    </row>
    <row r="941" spans="1:6" ht="11.25" customHeight="1" x14ac:dyDescent="0.2">
      <c r="A941" s="127"/>
      <c r="B941" s="127"/>
      <c r="C941" s="48"/>
      <c r="D941" s="48"/>
      <c r="E941" s="48"/>
      <c r="F941" s="48"/>
    </row>
    <row r="942" spans="1:6" ht="11.25" customHeight="1" x14ac:dyDescent="0.2">
      <c r="A942" s="127"/>
      <c r="B942" s="127"/>
      <c r="C942" s="48"/>
      <c r="D942" s="48"/>
      <c r="E942" s="48"/>
      <c r="F942" s="48"/>
    </row>
    <row r="943" spans="1:6" ht="11.25" customHeight="1" x14ac:dyDescent="0.2">
      <c r="A943" s="127"/>
      <c r="B943" s="127"/>
      <c r="C943" s="48"/>
      <c r="D943" s="48"/>
      <c r="E943" s="48"/>
      <c r="F943" s="48"/>
    </row>
    <row r="944" spans="1:6" ht="11.25" customHeight="1" x14ac:dyDescent="0.2">
      <c r="A944" s="127"/>
      <c r="B944" s="127"/>
      <c r="C944" s="48"/>
      <c r="D944" s="48"/>
      <c r="E944" s="48"/>
      <c r="F944" s="48"/>
    </row>
    <row r="945" spans="1:6" ht="11.25" customHeight="1" x14ac:dyDescent="0.2">
      <c r="A945" s="127"/>
      <c r="B945" s="127"/>
      <c r="C945" s="48"/>
      <c r="D945" s="48"/>
      <c r="E945" s="48"/>
      <c r="F945" s="48"/>
    </row>
    <row r="946" spans="1:6" ht="11.25" customHeight="1" x14ac:dyDescent="0.2">
      <c r="A946" s="127"/>
      <c r="B946" s="127"/>
      <c r="C946" s="48"/>
      <c r="D946" s="48"/>
      <c r="E946" s="48"/>
      <c r="F946" s="48"/>
    </row>
    <row r="947" spans="1:6" ht="11.25" customHeight="1" x14ac:dyDescent="0.2">
      <c r="A947" s="127"/>
      <c r="B947" s="127"/>
      <c r="C947" s="48"/>
      <c r="D947" s="48"/>
      <c r="E947" s="48"/>
      <c r="F947" s="48"/>
    </row>
    <row r="948" spans="1:6" ht="11.25" customHeight="1" x14ac:dyDescent="0.2">
      <c r="A948" s="127"/>
      <c r="B948" s="127"/>
      <c r="C948" s="48"/>
      <c r="D948" s="48"/>
      <c r="E948" s="48"/>
      <c r="F948" s="48"/>
    </row>
    <row r="949" spans="1:6" ht="11.25" customHeight="1" x14ac:dyDescent="0.2">
      <c r="A949" s="127"/>
      <c r="B949" s="127"/>
      <c r="C949" s="48"/>
      <c r="D949" s="48"/>
      <c r="E949" s="48"/>
      <c r="F949" s="48"/>
    </row>
    <row r="950" spans="1:6" ht="11.25" customHeight="1" x14ac:dyDescent="0.2">
      <c r="A950" s="127"/>
      <c r="B950" s="127"/>
      <c r="C950" s="48"/>
      <c r="D950" s="48"/>
      <c r="E950" s="48"/>
      <c r="F950" s="48"/>
    </row>
    <row r="951" spans="1:6" ht="11.25" customHeight="1" x14ac:dyDescent="0.2">
      <c r="A951" s="127"/>
      <c r="B951" s="127"/>
      <c r="C951" s="48"/>
      <c r="D951" s="48"/>
      <c r="E951" s="48"/>
      <c r="F951" s="48"/>
    </row>
    <row r="952" spans="1:6" ht="11.25" customHeight="1" x14ac:dyDescent="0.2">
      <c r="A952" s="127"/>
      <c r="B952" s="127"/>
      <c r="C952" s="48"/>
      <c r="D952" s="48"/>
      <c r="E952" s="48"/>
      <c r="F952" s="48"/>
    </row>
    <row r="953" spans="1:6" ht="11.25" customHeight="1" x14ac:dyDescent="0.2">
      <c r="A953" s="127"/>
      <c r="B953" s="127"/>
      <c r="C953" s="48"/>
      <c r="D953" s="48"/>
      <c r="E953" s="48"/>
      <c r="F953" s="48"/>
    </row>
    <row r="954" spans="1:6" ht="11.25" customHeight="1" x14ac:dyDescent="0.2">
      <c r="A954" s="127"/>
      <c r="B954" s="127"/>
      <c r="C954" s="48"/>
      <c r="D954" s="48"/>
      <c r="E954" s="48"/>
      <c r="F954" s="48"/>
    </row>
    <row r="955" spans="1:6" ht="11.25" customHeight="1" x14ac:dyDescent="0.2">
      <c r="A955" s="127"/>
      <c r="B955" s="127"/>
      <c r="C955" s="48"/>
      <c r="D955" s="48"/>
      <c r="E955" s="48"/>
      <c r="F955" s="48"/>
    </row>
    <row r="956" spans="1:6" ht="11.25" customHeight="1" x14ac:dyDescent="0.2">
      <c r="A956" s="127"/>
      <c r="B956" s="127"/>
      <c r="C956" s="48"/>
      <c r="D956" s="48"/>
      <c r="E956" s="48"/>
      <c r="F956" s="48"/>
    </row>
    <row r="957" spans="1:6" ht="11.25" customHeight="1" x14ac:dyDescent="0.2">
      <c r="A957" s="127"/>
      <c r="B957" s="127"/>
      <c r="C957" s="48"/>
      <c r="D957" s="48"/>
      <c r="E957" s="48"/>
      <c r="F957" s="48"/>
    </row>
    <row r="958" spans="1:6" ht="11.25" customHeight="1" x14ac:dyDescent="0.2">
      <c r="A958" s="127"/>
      <c r="B958" s="127"/>
      <c r="C958" s="48"/>
      <c r="D958" s="48"/>
      <c r="E958" s="48"/>
      <c r="F958" s="48"/>
    </row>
    <row r="959" spans="1:6" ht="11.25" customHeight="1" x14ac:dyDescent="0.2">
      <c r="A959" s="127"/>
      <c r="B959" s="127"/>
      <c r="C959" s="48"/>
      <c r="D959" s="48"/>
      <c r="E959" s="48"/>
      <c r="F959" s="48"/>
    </row>
    <row r="960" spans="1:6" ht="11.25" customHeight="1" x14ac:dyDescent="0.2">
      <c r="A960" s="127"/>
      <c r="B960" s="127"/>
      <c r="C960" s="48"/>
      <c r="D960" s="48"/>
      <c r="E960" s="48"/>
      <c r="F960" s="48"/>
    </row>
    <row r="961" spans="1:6" ht="11.25" customHeight="1" x14ac:dyDescent="0.2">
      <c r="A961" s="127"/>
      <c r="B961" s="127"/>
      <c r="C961" s="48"/>
      <c r="D961" s="48"/>
      <c r="E961" s="48"/>
      <c r="F961" s="48"/>
    </row>
    <row r="962" spans="1:6" ht="11.25" customHeight="1" x14ac:dyDescent="0.2">
      <c r="A962" s="127"/>
      <c r="B962" s="127"/>
      <c r="C962" s="48"/>
      <c r="D962" s="48"/>
      <c r="E962" s="48"/>
      <c r="F962" s="48"/>
    </row>
    <row r="963" spans="1:6" ht="11.25" customHeight="1" x14ac:dyDescent="0.2">
      <c r="A963" s="127"/>
      <c r="B963" s="127"/>
      <c r="C963" s="48"/>
      <c r="D963" s="48"/>
      <c r="E963" s="48"/>
      <c r="F963" s="48"/>
    </row>
    <row r="964" spans="1:6" ht="11.25" customHeight="1" x14ac:dyDescent="0.2">
      <c r="A964" s="127"/>
      <c r="B964" s="127"/>
      <c r="C964" s="48"/>
      <c r="D964" s="48"/>
      <c r="E964" s="48"/>
      <c r="F964" s="48"/>
    </row>
    <row r="965" spans="1:6" ht="11.25" customHeight="1" x14ac:dyDescent="0.2">
      <c r="A965" s="127"/>
      <c r="B965" s="127"/>
      <c r="C965" s="48"/>
      <c r="D965" s="48"/>
      <c r="E965" s="48"/>
      <c r="F965" s="48"/>
    </row>
    <row r="966" spans="1:6" ht="11.25" customHeight="1" x14ac:dyDescent="0.2">
      <c r="A966" s="127"/>
      <c r="B966" s="127"/>
      <c r="C966" s="48"/>
      <c r="D966" s="48"/>
      <c r="E966" s="48"/>
      <c r="F966" s="48"/>
    </row>
    <row r="967" spans="1:6" ht="11.25" customHeight="1" x14ac:dyDescent="0.2">
      <c r="A967" s="127"/>
      <c r="B967" s="127"/>
      <c r="C967" s="48"/>
      <c r="D967" s="48"/>
      <c r="E967" s="48"/>
      <c r="F967" s="48"/>
    </row>
    <row r="968" spans="1:6" ht="11.25" customHeight="1" x14ac:dyDescent="0.2">
      <c r="A968" s="127"/>
      <c r="B968" s="127"/>
      <c r="C968" s="48"/>
      <c r="D968" s="48"/>
      <c r="E968" s="48"/>
      <c r="F968" s="48"/>
    </row>
    <row r="969" spans="1:6" ht="11.25" customHeight="1" x14ac:dyDescent="0.2">
      <c r="A969" s="127"/>
      <c r="B969" s="127"/>
      <c r="C969" s="48"/>
      <c r="D969" s="48"/>
      <c r="E969" s="48"/>
      <c r="F969" s="48"/>
    </row>
    <row r="970" spans="1:6" ht="11.25" customHeight="1" x14ac:dyDescent="0.2">
      <c r="A970" s="127"/>
      <c r="B970" s="127"/>
      <c r="C970" s="48"/>
      <c r="D970" s="48"/>
      <c r="E970" s="48"/>
      <c r="F970" s="48"/>
    </row>
    <row r="971" spans="1:6" ht="11.25" customHeight="1" x14ac:dyDescent="0.2">
      <c r="A971" s="127"/>
      <c r="B971" s="127"/>
      <c r="C971" s="48"/>
      <c r="D971" s="48"/>
      <c r="E971" s="48"/>
      <c r="F971" s="48"/>
    </row>
    <row r="972" spans="1:6" ht="11.25" customHeight="1" x14ac:dyDescent="0.2">
      <c r="A972" s="127"/>
      <c r="B972" s="127"/>
      <c r="C972" s="48"/>
      <c r="D972" s="48"/>
      <c r="E972" s="48"/>
      <c r="F972" s="48"/>
    </row>
    <row r="973" spans="1:6" ht="11.25" customHeight="1" x14ac:dyDescent="0.2">
      <c r="A973" s="127"/>
      <c r="B973" s="127"/>
      <c r="C973" s="48"/>
      <c r="D973" s="48"/>
      <c r="E973" s="48"/>
      <c r="F973" s="48"/>
    </row>
    <row r="974" spans="1:6" ht="11.25" customHeight="1" x14ac:dyDescent="0.2">
      <c r="A974" s="127"/>
      <c r="B974" s="127"/>
      <c r="C974" s="48"/>
      <c r="D974" s="48"/>
      <c r="E974" s="48"/>
      <c r="F974" s="48"/>
    </row>
    <row r="975" spans="1:6" ht="11.25" customHeight="1" x14ac:dyDescent="0.2">
      <c r="A975" s="127"/>
      <c r="B975" s="127"/>
      <c r="C975" s="48"/>
      <c r="D975" s="48"/>
      <c r="E975" s="48"/>
      <c r="F975" s="48"/>
    </row>
    <row r="976" spans="1:6" ht="11.25" customHeight="1" x14ac:dyDescent="0.2">
      <c r="A976" s="127"/>
      <c r="B976" s="127"/>
      <c r="C976" s="48"/>
      <c r="D976" s="48"/>
      <c r="E976" s="48"/>
      <c r="F976" s="48"/>
    </row>
    <row r="977" spans="1:6" ht="11.25" customHeight="1" x14ac:dyDescent="0.2">
      <c r="A977" s="127"/>
      <c r="B977" s="127"/>
      <c r="C977" s="48"/>
      <c r="D977" s="48"/>
      <c r="E977" s="48"/>
      <c r="F977" s="48"/>
    </row>
    <row r="978" spans="1:6" ht="11.25" customHeight="1" x14ac:dyDescent="0.2">
      <c r="A978" s="127"/>
      <c r="B978" s="127"/>
      <c r="C978" s="48"/>
      <c r="D978" s="48"/>
      <c r="E978" s="48"/>
      <c r="F978" s="48"/>
    </row>
    <row r="979" spans="1:6" ht="11.25" customHeight="1" x14ac:dyDescent="0.2">
      <c r="A979" s="127"/>
      <c r="B979" s="127"/>
      <c r="C979" s="48"/>
      <c r="D979" s="48"/>
      <c r="E979" s="48"/>
      <c r="F979" s="48"/>
    </row>
    <row r="980" spans="1:6" ht="11.25" customHeight="1" x14ac:dyDescent="0.2">
      <c r="A980" s="127"/>
      <c r="B980" s="127"/>
      <c r="C980" s="48"/>
      <c r="D980" s="48"/>
      <c r="E980" s="48"/>
      <c r="F980" s="48"/>
    </row>
    <row r="981" spans="1:6" ht="11.25" customHeight="1" x14ac:dyDescent="0.2">
      <c r="A981" s="127"/>
      <c r="B981" s="127"/>
      <c r="C981" s="48"/>
      <c r="D981" s="48"/>
      <c r="E981" s="48"/>
      <c r="F981" s="48"/>
    </row>
    <row r="982" spans="1:6" ht="11.25" customHeight="1" x14ac:dyDescent="0.2">
      <c r="A982" s="127"/>
      <c r="B982" s="127"/>
      <c r="C982" s="48"/>
      <c r="D982" s="48"/>
      <c r="E982" s="48"/>
      <c r="F982" s="48"/>
    </row>
    <row r="983" spans="1:6" ht="11.25" customHeight="1" x14ac:dyDescent="0.2">
      <c r="A983" s="127"/>
      <c r="B983" s="127"/>
      <c r="C983" s="48"/>
      <c r="D983" s="48"/>
      <c r="E983" s="48"/>
      <c r="F983" s="48"/>
    </row>
    <row r="984" spans="1:6" ht="11.25" customHeight="1" x14ac:dyDescent="0.2">
      <c r="A984" s="127"/>
      <c r="B984" s="127"/>
      <c r="C984" s="48"/>
      <c r="D984" s="48"/>
      <c r="E984" s="48"/>
      <c r="F984" s="48"/>
    </row>
    <row r="985" spans="1:6" ht="11.25" customHeight="1" x14ac:dyDescent="0.2">
      <c r="A985" s="127"/>
      <c r="B985" s="127"/>
      <c r="C985" s="48"/>
      <c r="D985" s="48"/>
      <c r="E985" s="48"/>
      <c r="F985" s="48"/>
    </row>
    <row r="986" spans="1:6" ht="11.25" customHeight="1" x14ac:dyDescent="0.2">
      <c r="A986" s="127"/>
      <c r="B986" s="127"/>
      <c r="C986" s="48"/>
      <c r="D986" s="48"/>
      <c r="E986" s="48"/>
      <c r="F986" s="48"/>
    </row>
    <row r="987" spans="1:6" ht="11.25" customHeight="1" x14ac:dyDescent="0.2">
      <c r="A987" s="127"/>
      <c r="B987" s="127"/>
      <c r="C987" s="48"/>
      <c r="D987" s="48"/>
      <c r="E987" s="48"/>
      <c r="F987" s="48"/>
    </row>
    <row r="988" spans="1:6" ht="11.25" customHeight="1" x14ac:dyDescent="0.2">
      <c r="A988" s="127"/>
      <c r="B988" s="127"/>
      <c r="C988" s="48"/>
      <c r="D988" s="48"/>
      <c r="E988" s="48"/>
      <c r="F988" s="48"/>
    </row>
    <row r="989" spans="1:6" ht="11.25" customHeight="1" x14ac:dyDescent="0.2">
      <c r="A989" s="127"/>
      <c r="B989" s="127"/>
      <c r="C989" s="48"/>
      <c r="D989" s="48"/>
      <c r="E989" s="48"/>
      <c r="F989" s="48"/>
    </row>
    <row r="990" spans="1:6" ht="11.25" customHeight="1" x14ac:dyDescent="0.2">
      <c r="A990" s="127"/>
      <c r="B990" s="127"/>
      <c r="C990" s="48"/>
      <c r="D990" s="48"/>
      <c r="E990" s="48"/>
      <c r="F990" s="48"/>
    </row>
    <row r="991" spans="1:6" ht="11.25" customHeight="1" x14ac:dyDescent="0.2">
      <c r="A991" s="127"/>
      <c r="B991" s="127"/>
      <c r="C991" s="48"/>
      <c r="D991" s="48"/>
      <c r="E991" s="48"/>
      <c r="F991" s="48"/>
    </row>
    <row r="992" spans="1:6" ht="11.25" customHeight="1" x14ac:dyDescent="0.2">
      <c r="A992" s="127"/>
      <c r="B992" s="127"/>
      <c r="C992" s="48"/>
      <c r="D992" s="48"/>
      <c r="E992" s="48"/>
      <c r="F992" s="48"/>
    </row>
    <row r="993" spans="1:6" ht="11.25" customHeight="1" x14ac:dyDescent="0.2">
      <c r="A993" s="127"/>
      <c r="B993" s="127"/>
      <c r="C993" s="48"/>
      <c r="D993" s="48"/>
      <c r="E993" s="48"/>
      <c r="F993" s="48"/>
    </row>
    <row r="994" spans="1:6" ht="11.25" customHeight="1" x14ac:dyDescent="0.2">
      <c r="A994" s="127"/>
      <c r="B994" s="127"/>
      <c r="C994" s="48"/>
      <c r="D994" s="48"/>
      <c r="E994" s="48"/>
      <c r="F994" s="48"/>
    </row>
    <row r="995" spans="1:6" ht="11.25" customHeight="1" x14ac:dyDescent="0.2">
      <c r="A995" s="127"/>
      <c r="B995" s="127"/>
      <c r="C995" s="48"/>
      <c r="D995" s="48"/>
      <c r="E995" s="48"/>
      <c r="F995" s="48"/>
    </row>
    <row r="996" spans="1:6" ht="11.25" customHeight="1" x14ac:dyDescent="0.2">
      <c r="A996" s="127"/>
      <c r="B996" s="127"/>
      <c r="C996" s="48"/>
      <c r="D996" s="48"/>
      <c r="E996" s="48"/>
      <c r="F996" s="48"/>
    </row>
    <row r="997" spans="1:6" ht="11.25" customHeight="1" x14ac:dyDescent="0.2">
      <c r="A997" s="127"/>
      <c r="B997" s="127"/>
      <c r="C997" s="48"/>
      <c r="D997" s="48"/>
      <c r="E997" s="48"/>
      <c r="F997" s="48"/>
    </row>
    <row r="998" spans="1:6" ht="11.25" customHeight="1" x14ac:dyDescent="0.2">
      <c r="A998" s="127"/>
      <c r="B998" s="127"/>
      <c r="C998" s="48"/>
      <c r="D998" s="48"/>
      <c r="E998" s="48"/>
      <c r="F998" s="48"/>
    </row>
    <row r="999" spans="1:6" ht="11.25" customHeight="1" x14ac:dyDescent="0.2">
      <c r="A999" s="127"/>
      <c r="B999" s="127"/>
      <c r="C999" s="48"/>
      <c r="D999" s="48"/>
      <c r="E999" s="48"/>
      <c r="F999" s="48"/>
    </row>
    <row r="1000" spans="1:6" ht="11.25" customHeight="1" x14ac:dyDescent="0.2">
      <c r="A1000" s="127"/>
      <c r="B1000" s="127"/>
      <c r="C1000" s="48"/>
      <c r="D1000" s="48"/>
      <c r="E1000" s="48"/>
      <c r="F1000" s="48"/>
    </row>
  </sheetData>
  <mergeCells count="97">
    <mergeCell ref="B2:F2"/>
    <mergeCell ref="A101:A104"/>
    <mergeCell ref="A105:A108"/>
    <mergeCell ref="A97:A100"/>
    <mergeCell ref="A17:A20"/>
    <mergeCell ref="A21:A24"/>
    <mergeCell ref="A49:A52"/>
    <mergeCell ref="A77:A80"/>
    <mergeCell ref="A81:A84"/>
    <mergeCell ref="A85:A88"/>
    <mergeCell ref="A5:A8"/>
    <mergeCell ref="A9:A12"/>
    <mergeCell ref="A13:A16"/>
    <mergeCell ref="A25:A28"/>
    <mergeCell ref="A29:A32"/>
    <mergeCell ref="A33:A36"/>
    <mergeCell ref="A145:A148"/>
    <mergeCell ref="A109:A112"/>
    <mergeCell ref="A113:A116"/>
    <mergeCell ref="A117:A120"/>
    <mergeCell ref="A121:A124"/>
    <mergeCell ref="A125:A128"/>
    <mergeCell ref="A129:A132"/>
    <mergeCell ref="A133:A136"/>
    <mergeCell ref="A137:A140"/>
    <mergeCell ref="A141:A144"/>
    <mergeCell ref="A177:A180"/>
    <mergeCell ref="A181:A184"/>
    <mergeCell ref="A185:A188"/>
    <mergeCell ref="A189:A192"/>
    <mergeCell ref="A149:A152"/>
    <mergeCell ref="A153:A156"/>
    <mergeCell ref="A157:A160"/>
    <mergeCell ref="A161:A164"/>
    <mergeCell ref="A165:A168"/>
    <mergeCell ref="A169:A172"/>
    <mergeCell ref="A173:A176"/>
    <mergeCell ref="A37:A40"/>
    <mergeCell ref="A41:A44"/>
    <mergeCell ref="A45:A48"/>
    <mergeCell ref="A89:A92"/>
    <mergeCell ref="A93:A96"/>
    <mergeCell ref="A53:A56"/>
    <mergeCell ref="A57:A60"/>
    <mergeCell ref="A61:A64"/>
    <mergeCell ref="A65:A68"/>
    <mergeCell ref="A69:A72"/>
    <mergeCell ref="A73:A76"/>
    <mergeCell ref="A197:A200"/>
    <mergeCell ref="A201:A204"/>
    <mergeCell ref="A193:A196"/>
    <mergeCell ref="A289:A292"/>
    <mergeCell ref="A293:A296"/>
    <mergeCell ref="A241:A244"/>
    <mergeCell ref="A205:A208"/>
    <mergeCell ref="A209:A212"/>
    <mergeCell ref="A213:A216"/>
    <mergeCell ref="A217:A220"/>
    <mergeCell ref="A221:A224"/>
    <mergeCell ref="A225:A228"/>
    <mergeCell ref="A229:A232"/>
    <mergeCell ref="A233:A236"/>
    <mergeCell ref="A237:A240"/>
    <mergeCell ref="A273:A276"/>
    <mergeCell ref="A353:A356"/>
    <mergeCell ref="A357:A360"/>
    <mergeCell ref="A337:A340"/>
    <mergeCell ref="A269:A272"/>
    <mergeCell ref="A245:A248"/>
    <mergeCell ref="A249:A252"/>
    <mergeCell ref="A253:A256"/>
    <mergeCell ref="A257:A260"/>
    <mergeCell ref="A261:A264"/>
    <mergeCell ref="A265:A268"/>
    <mergeCell ref="A329:A332"/>
    <mergeCell ref="A333:A336"/>
    <mergeCell ref="A341:A344"/>
    <mergeCell ref="A345:A348"/>
    <mergeCell ref="A349:A352"/>
    <mergeCell ref="A325:A328"/>
    <mergeCell ref="A377:A380"/>
    <mergeCell ref="A381:A384"/>
    <mergeCell ref="A385:A388"/>
    <mergeCell ref="A361:A364"/>
    <mergeCell ref="A365:A368"/>
    <mergeCell ref="A369:A372"/>
    <mergeCell ref="A373:A376"/>
    <mergeCell ref="A321:A324"/>
    <mergeCell ref="A277:A280"/>
    <mergeCell ref="A281:A284"/>
    <mergeCell ref="A285:A288"/>
    <mergeCell ref="A317:A320"/>
    <mergeCell ref="A313:A316"/>
    <mergeCell ref="A297:A300"/>
    <mergeCell ref="A301:A304"/>
    <mergeCell ref="A305:A308"/>
    <mergeCell ref="A309:A312"/>
  </mergeCells>
  <hyperlinks>
    <hyperlink ref="D6" r:id="rId1"/>
    <hyperlink ref="D7" r:id="rId2"/>
    <hyperlink ref="D5" r:id="rId3"/>
    <hyperlink ref="D9" r:id="rId4"/>
    <hyperlink ref="D10" r:id="rId5"/>
    <hyperlink ref="D13" r:id="rId6"/>
    <hyperlink ref="D14" r:id="rId7"/>
  </hyperlink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topLeftCell="A19" zoomScale="89" zoomScaleNormal="89" workbookViewId="0">
      <selection activeCell="G18" sqref="G18"/>
    </sheetView>
  </sheetViews>
  <sheetFormatPr baseColWidth="10" defaultColWidth="16.83203125" defaultRowHeight="15" customHeight="1" x14ac:dyDescent="0.2"/>
  <cols>
    <col min="1" max="1" width="45.83203125" customWidth="1"/>
    <col min="2" max="2" width="40.6640625" customWidth="1"/>
    <col min="3" max="3" width="34" customWidth="1"/>
    <col min="4" max="4" width="20" customWidth="1"/>
    <col min="5" max="5" width="26.6640625" customWidth="1"/>
    <col min="6" max="6" width="29.6640625" customWidth="1"/>
    <col min="7" max="7" width="40.6640625" customWidth="1"/>
    <col min="8" max="8" width="39.5" customWidth="1"/>
    <col min="9" max="9" width="9.33203125" customWidth="1"/>
    <col min="10" max="26" width="10" customWidth="1"/>
  </cols>
  <sheetData>
    <row r="1" spans="1:26" ht="11.25" customHeight="1" x14ac:dyDescent="0.2">
      <c r="A1" s="54"/>
      <c r="B1" s="54"/>
      <c r="C1" s="48"/>
      <c r="D1" s="48"/>
      <c r="E1" s="48"/>
      <c r="F1" s="163"/>
      <c r="G1" s="48"/>
      <c r="H1" s="48"/>
      <c r="I1" s="54"/>
    </row>
    <row r="2" spans="1:26" ht="15" customHeight="1" x14ac:dyDescent="0.25">
      <c r="A2" s="54"/>
      <c r="B2" s="335"/>
      <c r="C2" s="221"/>
      <c r="D2" s="221"/>
      <c r="E2" s="221"/>
      <c r="F2" s="221"/>
      <c r="G2" s="222"/>
      <c r="H2" s="48"/>
      <c r="I2" s="54"/>
    </row>
    <row r="3" spans="1:26" ht="11.25" customHeight="1" x14ac:dyDescent="0.2">
      <c r="A3" s="54"/>
      <c r="B3" s="54"/>
      <c r="C3" s="48"/>
      <c r="D3" s="48"/>
      <c r="E3" s="48"/>
      <c r="F3" s="163"/>
      <c r="G3" s="48"/>
      <c r="H3" s="48"/>
      <c r="I3" s="54"/>
    </row>
    <row r="4" spans="1:26" ht="12" customHeight="1" x14ac:dyDescent="0.2">
      <c r="A4" s="54"/>
      <c r="B4" s="54"/>
      <c r="C4" s="48"/>
      <c r="D4" s="48"/>
      <c r="E4" s="48"/>
      <c r="F4" s="163"/>
      <c r="G4" s="48"/>
      <c r="H4" s="48"/>
      <c r="I4" s="54"/>
    </row>
    <row r="5" spans="1:26" ht="51.75" customHeight="1" x14ac:dyDescent="0.2">
      <c r="A5" s="128" t="s">
        <v>453</v>
      </c>
      <c r="B5" s="164" t="s">
        <v>561</v>
      </c>
      <c r="C5" s="164" t="s">
        <v>487</v>
      </c>
      <c r="D5" s="164" t="s">
        <v>488</v>
      </c>
      <c r="E5" s="165" t="s">
        <v>489</v>
      </c>
      <c r="F5" s="166" t="s">
        <v>490</v>
      </c>
      <c r="G5" s="165" t="s">
        <v>491</v>
      </c>
      <c r="H5" s="167" t="s">
        <v>492</v>
      </c>
      <c r="I5" s="168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</row>
    <row r="6" spans="1:26" ht="33" customHeight="1" x14ac:dyDescent="0.2">
      <c r="A6" s="336" t="str">
        <f>OBJS!D5</f>
        <v>Difundir la información por medio de redes sociales de la existencia de la página web.</v>
      </c>
      <c r="B6" s="161" t="s">
        <v>562</v>
      </c>
      <c r="C6" s="158" t="s">
        <v>480</v>
      </c>
      <c r="D6" s="156">
        <v>43495</v>
      </c>
      <c r="E6" s="156">
        <v>42766</v>
      </c>
      <c r="F6" s="170">
        <v>0</v>
      </c>
      <c r="G6" s="171"/>
      <c r="H6" s="171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</row>
    <row r="7" spans="1:26" ht="33" customHeight="1" x14ac:dyDescent="0.2">
      <c r="A7" s="337"/>
      <c r="B7" s="172" t="s">
        <v>494</v>
      </c>
      <c r="C7" s="158" t="s">
        <v>495</v>
      </c>
      <c r="D7" s="156">
        <v>43496</v>
      </c>
      <c r="E7" s="156">
        <v>43069</v>
      </c>
      <c r="F7" s="170">
        <v>0</v>
      </c>
      <c r="G7" s="171"/>
      <c r="H7" s="171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</row>
    <row r="8" spans="1:26" ht="33" customHeight="1" x14ac:dyDescent="0.2">
      <c r="A8" s="337"/>
      <c r="B8" s="161" t="s">
        <v>563</v>
      </c>
      <c r="C8" s="158" t="s">
        <v>497</v>
      </c>
      <c r="D8" s="156">
        <v>43497</v>
      </c>
      <c r="E8" s="156">
        <v>42902</v>
      </c>
      <c r="F8" s="170">
        <v>400000</v>
      </c>
      <c r="G8" s="171" t="s">
        <v>498</v>
      </c>
      <c r="H8" s="171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</row>
    <row r="9" spans="1:26" ht="43.5" customHeight="1" x14ac:dyDescent="0.2">
      <c r="A9" s="338"/>
      <c r="B9" s="161"/>
      <c r="C9" s="158"/>
      <c r="D9" s="156"/>
      <c r="E9" s="156"/>
      <c r="F9" s="170"/>
      <c r="G9" s="171"/>
      <c r="H9" s="171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</row>
    <row r="10" spans="1:26" ht="43.5" customHeight="1" x14ac:dyDescent="0.2">
      <c r="A10" s="334" t="str">
        <f>OBJS!D6</f>
        <v>Mantener constancia de las personas en las visitas de la página Web.</v>
      </c>
      <c r="B10" s="161" t="s">
        <v>499</v>
      </c>
      <c r="C10" s="158" t="s">
        <v>500</v>
      </c>
      <c r="D10" s="156">
        <v>43497</v>
      </c>
      <c r="E10" s="156">
        <v>43498</v>
      </c>
      <c r="F10" s="170">
        <v>0</v>
      </c>
      <c r="G10" s="171"/>
      <c r="H10" s="171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</row>
    <row r="11" spans="1:26" ht="43.5" customHeight="1" x14ac:dyDescent="0.2">
      <c r="A11" s="297"/>
      <c r="B11" s="173" t="s">
        <v>564</v>
      </c>
      <c r="C11" s="174" t="s">
        <v>503</v>
      </c>
      <c r="D11" s="156">
        <v>43497</v>
      </c>
      <c r="E11" s="156">
        <v>43498</v>
      </c>
      <c r="F11" s="170">
        <v>0</v>
      </c>
      <c r="G11" s="171"/>
      <c r="H11" s="171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</row>
    <row r="12" spans="1:26" ht="43.5" customHeight="1" x14ac:dyDescent="0.2">
      <c r="A12" s="297"/>
      <c r="B12" s="186"/>
      <c r="C12" s="186"/>
      <c r="D12" s="186"/>
      <c r="E12" s="186"/>
      <c r="F12" s="186"/>
      <c r="G12" s="171"/>
      <c r="H12" s="171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</row>
    <row r="13" spans="1:26" ht="43.5" customHeight="1" x14ac:dyDescent="0.2">
      <c r="A13" s="291"/>
      <c r="B13" s="157"/>
      <c r="C13" s="158"/>
      <c r="D13" s="180"/>
      <c r="E13" s="180"/>
      <c r="F13" s="187"/>
      <c r="G13" s="171"/>
      <c r="H13" s="171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</row>
    <row r="14" spans="1:26" ht="43.5" customHeight="1" x14ac:dyDescent="0.2">
      <c r="A14" s="334" t="s">
        <v>700</v>
      </c>
      <c r="B14" s="157" t="s">
        <v>672</v>
      </c>
      <c r="C14" s="174" t="s">
        <v>691</v>
      </c>
      <c r="D14" s="156">
        <v>43655</v>
      </c>
      <c r="E14" s="156">
        <v>43665</v>
      </c>
      <c r="F14" s="170"/>
      <c r="G14" s="171" t="s">
        <v>498</v>
      </c>
      <c r="H14" s="171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ht="43.5" customHeight="1" x14ac:dyDescent="0.2">
      <c r="A15" s="297"/>
      <c r="B15" s="157" t="s">
        <v>673</v>
      </c>
      <c r="C15" s="174" t="s">
        <v>691</v>
      </c>
      <c r="D15" s="156">
        <v>43497</v>
      </c>
      <c r="E15" s="156">
        <v>43511</v>
      </c>
      <c r="F15" s="170"/>
      <c r="G15" s="171" t="s">
        <v>498</v>
      </c>
      <c r="H15" s="171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43.5" customHeight="1" x14ac:dyDescent="0.2">
      <c r="A16" s="297"/>
      <c r="B16" s="157"/>
      <c r="C16" s="174"/>
      <c r="D16" s="156"/>
      <c r="E16" s="156"/>
      <c r="F16" s="170"/>
      <c r="G16" s="171"/>
      <c r="H16" s="171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ht="43.5" customHeight="1" x14ac:dyDescent="0.2">
      <c r="A17" s="291"/>
      <c r="B17" s="157"/>
      <c r="C17" s="174"/>
      <c r="D17" s="156"/>
      <c r="E17" s="156"/>
      <c r="F17" s="170"/>
      <c r="G17" s="171"/>
      <c r="H17" s="171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43.5" customHeight="1" x14ac:dyDescent="0.2">
      <c r="A18" s="334" t="s">
        <v>701</v>
      </c>
      <c r="B18" s="157" t="s">
        <v>674</v>
      </c>
      <c r="C18" s="174" t="s">
        <v>480</v>
      </c>
      <c r="D18" s="156">
        <v>43500</v>
      </c>
      <c r="E18" s="156">
        <v>43760</v>
      </c>
      <c r="F18" s="170"/>
      <c r="G18" s="171" t="s">
        <v>723</v>
      </c>
      <c r="H18" s="171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43.5" customHeight="1" x14ac:dyDescent="0.2">
      <c r="A19" s="343"/>
      <c r="B19" s="157"/>
      <c r="C19" s="174"/>
      <c r="D19" s="156"/>
      <c r="E19" s="156"/>
      <c r="F19" s="170"/>
      <c r="G19" s="171"/>
      <c r="H19" s="171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43.5" customHeight="1" x14ac:dyDescent="0.2">
      <c r="A20" s="343"/>
      <c r="B20" s="157"/>
      <c r="C20" s="174"/>
      <c r="D20" s="156"/>
      <c r="E20" s="156"/>
      <c r="F20" s="170"/>
      <c r="G20" s="171"/>
      <c r="H20" s="171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43.5" customHeight="1" x14ac:dyDescent="0.2">
      <c r="A21" s="344"/>
      <c r="B21" s="157"/>
      <c r="C21" s="174"/>
      <c r="D21" s="156"/>
      <c r="E21" s="156"/>
      <c r="F21" s="170"/>
      <c r="G21" s="171"/>
      <c r="H21" s="171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ht="43.5" customHeight="1" x14ac:dyDescent="0.2">
      <c r="A22" s="334" t="s">
        <v>702</v>
      </c>
      <c r="B22" s="157" t="s">
        <v>675</v>
      </c>
      <c r="C22" s="174" t="s">
        <v>692</v>
      </c>
      <c r="D22" s="156">
        <v>43595</v>
      </c>
      <c r="E22" s="156">
        <v>43595</v>
      </c>
      <c r="F22" s="170"/>
      <c r="G22" s="171"/>
      <c r="H22" s="171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 ht="43.5" customHeight="1" x14ac:dyDescent="0.2">
      <c r="A23" s="343"/>
      <c r="B23" s="157" t="s">
        <v>716</v>
      </c>
      <c r="C23" s="174" t="s">
        <v>692</v>
      </c>
      <c r="D23" s="156">
        <v>43634</v>
      </c>
      <c r="E23" s="156">
        <v>43636</v>
      </c>
      <c r="F23" s="170"/>
      <c r="G23" s="171"/>
      <c r="H23" s="171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ht="43.5" customHeight="1" x14ac:dyDescent="0.2">
      <c r="A24" s="343"/>
      <c r="B24" s="157"/>
      <c r="C24" s="174"/>
      <c r="D24" s="156"/>
      <c r="E24" s="156"/>
      <c r="F24" s="170"/>
      <c r="G24" s="171"/>
      <c r="H24" s="171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ht="43.5" customHeight="1" x14ac:dyDescent="0.2">
      <c r="A25" s="344"/>
      <c r="B25" s="157"/>
      <c r="C25" s="174"/>
      <c r="D25" s="156"/>
      <c r="E25" s="156"/>
      <c r="F25" s="170"/>
      <c r="G25" s="171"/>
      <c r="H25" s="171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43.5" customHeight="1" x14ac:dyDescent="0.2">
      <c r="A26" s="334" t="s">
        <v>703</v>
      </c>
      <c r="B26" s="157" t="s">
        <v>676</v>
      </c>
      <c r="C26" s="174" t="s">
        <v>693</v>
      </c>
      <c r="D26" s="156" t="s">
        <v>719</v>
      </c>
      <c r="E26" s="156">
        <v>43799</v>
      </c>
      <c r="F26" s="170"/>
      <c r="G26" s="171"/>
      <c r="H26" s="171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43.5" customHeight="1" x14ac:dyDescent="0.2">
      <c r="A27" s="343"/>
      <c r="B27" s="157" t="s">
        <v>677</v>
      </c>
      <c r="C27" s="174" t="s">
        <v>694</v>
      </c>
      <c r="D27" s="156" t="s">
        <v>717</v>
      </c>
      <c r="E27" s="156" t="s">
        <v>718</v>
      </c>
      <c r="F27" s="170"/>
      <c r="G27" s="171"/>
      <c r="H27" s="171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ht="43.5" customHeight="1" x14ac:dyDescent="0.2">
      <c r="A28" s="343"/>
      <c r="B28" s="157" t="s">
        <v>678</v>
      </c>
      <c r="C28" s="174" t="s">
        <v>480</v>
      </c>
      <c r="D28" s="156" t="s">
        <v>719</v>
      </c>
      <c r="E28" s="156">
        <v>43799</v>
      </c>
      <c r="F28" s="170"/>
      <c r="G28" s="171"/>
      <c r="H28" s="171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43.5" customHeight="1" x14ac:dyDescent="0.2">
      <c r="A29" s="344"/>
      <c r="B29" s="157"/>
      <c r="C29" s="174"/>
      <c r="D29" s="156"/>
      <c r="E29" s="156"/>
      <c r="F29" s="170"/>
      <c r="G29" s="171"/>
      <c r="H29" s="171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43.5" customHeight="1" x14ac:dyDescent="0.2">
      <c r="A30" s="334" t="s">
        <v>704</v>
      </c>
      <c r="B30" s="157" t="s">
        <v>695</v>
      </c>
      <c r="C30" s="174" t="s">
        <v>694</v>
      </c>
      <c r="D30" s="156" t="s">
        <v>719</v>
      </c>
      <c r="E30" s="156">
        <v>43799</v>
      </c>
      <c r="F30" s="170"/>
      <c r="G30" s="171"/>
      <c r="H30" s="171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43.5" customHeight="1" x14ac:dyDescent="0.2">
      <c r="A31" s="297"/>
      <c r="B31" s="157" t="s">
        <v>680</v>
      </c>
      <c r="C31" s="174" t="s">
        <v>575</v>
      </c>
      <c r="D31" s="156">
        <v>43531</v>
      </c>
      <c r="E31" s="156">
        <v>43770</v>
      </c>
      <c r="F31" s="170"/>
      <c r="G31" s="171"/>
      <c r="H31" s="171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43.5" customHeight="1" x14ac:dyDescent="0.2">
      <c r="A32" s="297"/>
      <c r="B32" s="157"/>
      <c r="C32" s="174"/>
      <c r="D32" s="156"/>
      <c r="E32" s="156"/>
      <c r="F32" s="170"/>
      <c r="G32" s="171"/>
      <c r="H32" s="171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ht="43.5" customHeight="1" x14ac:dyDescent="0.2">
      <c r="A33" s="291"/>
      <c r="B33" s="157"/>
      <c r="C33" s="174"/>
      <c r="D33" s="156"/>
      <c r="E33" s="156"/>
      <c r="F33" s="170"/>
      <c r="G33" s="171"/>
      <c r="H33" s="171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43.5" customHeight="1" x14ac:dyDescent="0.2">
      <c r="A34" s="334" t="s">
        <v>705</v>
      </c>
      <c r="B34" s="157" t="s">
        <v>679</v>
      </c>
      <c r="C34" s="174" t="s">
        <v>697</v>
      </c>
      <c r="D34" s="156">
        <v>43658</v>
      </c>
      <c r="E34" s="156">
        <v>43658</v>
      </c>
      <c r="F34" s="170"/>
      <c r="G34" s="171"/>
      <c r="H34" s="171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43.5" customHeight="1" x14ac:dyDescent="0.2">
      <c r="A35" s="297"/>
      <c r="B35" s="157" t="s">
        <v>681</v>
      </c>
      <c r="C35" s="174" t="s">
        <v>696</v>
      </c>
      <c r="D35" s="156">
        <v>43479</v>
      </c>
      <c r="E35" s="156">
        <v>43799</v>
      </c>
      <c r="F35" s="170"/>
      <c r="G35" s="171"/>
      <c r="H35" s="171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26" ht="43.5" customHeight="1" x14ac:dyDescent="0.2">
      <c r="A36" s="297"/>
      <c r="B36" s="157"/>
      <c r="C36" s="174"/>
      <c r="D36" s="156"/>
      <c r="E36" s="156"/>
      <c r="F36" s="170"/>
      <c r="G36" s="171"/>
      <c r="H36" s="171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43.5" customHeight="1" x14ac:dyDescent="0.2">
      <c r="A37" s="291"/>
      <c r="B37" s="157"/>
      <c r="C37" s="174"/>
      <c r="D37" s="156"/>
      <c r="E37" s="156"/>
      <c r="F37" s="170"/>
      <c r="G37" s="171"/>
      <c r="H37" s="171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ht="43.5" customHeight="1" x14ac:dyDescent="0.2">
      <c r="A38" s="334" t="s">
        <v>706</v>
      </c>
      <c r="B38" s="157" t="s">
        <v>683</v>
      </c>
      <c r="C38" s="174" t="s">
        <v>698</v>
      </c>
      <c r="D38" s="156">
        <v>43658</v>
      </c>
      <c r="E38" s="156">
        <v>43799</v>
      </c>
      <c r="F38" s="170"/>
      <c r="G38" s="171"/>
      <c r="H38" s="171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ht="43.5" customHeight="1" x14ac:dyDescent="0.2">
      <c r="A39" s="297"/>
      <c r="B39" s="157" t="s">
        <v>682</v>
      </c>
      <c r="C39" s="174" t="s">
        <v>480</v>
      </c>
      <c r="D39" s="156">
        <v>43486</v>
      </c>
      <c r="E39" s="156">
        <v>43799</v>
      </c>
      <c r="F39" s="170"/>
      <c r="G39" s="171"/>
      <c r="H39" s="171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43.5" customHeight="1" x14ac:dyDescent="0.2">
      <c r="A40" s="297"/>
      <c r="B40" s="157"/>
      <c r="C40" s="174"/>
      <c r="D40" s="156"/>
      <c r="E40" s="156"/>
      <c r="F40" s="170"/>
      <c r="G40" s="171"/>
      <c r="H40" s="171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spans="1:26" ht="43.5" customHeight="1" x14ac:dyDescent="0.2">
      <c r="A41" s="291"/>
      <c r="B41" s="157"/>
      <c r="C41" s="174"/>
      <c r="D41" s="156"/>
      <c r="E41" s="156"/>
      <c r="F41" s="170"/>
      <c r="G41" s="171"/>
      <c r="H41" s="171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1:26" ht="43.5" customHeight="1" x14ac:dyDescent="0.2">
      <c r="A42" s="334" t="s">
        <v>707</v>
      </c>
      <c r="B42" s="157" t="s">
        <v>684</v>
      </c>
      <c r="C42" s="174" t="s">
        <v>480</v>
      </c>
      <c r="D42" s="156">
        <v>43661</v>
      </c>
      <c r="E42" s="156">
        <v>43799</v>
      </c>
      <c r="F42" s="170"/>
      <c r="G42" s="171"/>
      <c r="H42" s="171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1:26" ht="43.5" customHeight="1" x14ac:dyDescent="0.2">
      <c r="A43" s="297"/>
      <c r="B43" s="157" t="s">
        <v>685</v>
      </c>
      <c r="C43" s="174" t="s">
        <v>699</v>
      </c>
      <c r="D43" s="156">
        <v>43486</v>
      </c>
      <c r="E43" s="156">
        <v>43799</v>
      </c>
      <c r="F43" s="170"/>
      <c r="G43" s="171"/>
      <c r="H43" s="171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spans="1:26" ht="43.5" customHeight="1" x14ac:dyDescent="0.2">
      <c r="A44" s="297"/>
      <c r="B44" s="157"/>
      <c r="C44" s="174"/>
      <c r="D44" s="156"/>
      <c r="E44" s="156"/>
      <c r="F44" s="170"/>
      <c r="G44" s="171"/>
      <c r="H44" s="171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1:26" ht="43.5" customHeight="1" x14ac:dyDescent="0.2">
      <c r="A45" s="291"/>
      <c r="B45" s="157"/>
      <c r="C45" s="174"/>
      <c r="D45" s="156"/>
      <c r="E45" s="156"/>
      <c r="F45" s="170"/>
      <c r="G45" s="171"/>
      <c r="H45" s="171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1:26" ht="43.5" customHeight="1" x14ac:dyDescent="0.2">
      <c r="A46" s="334" t="s">
        <v>708</v>
      </c>
      <c r="B46" s="157" t="s">
        <v>686</v>
      </c>
      <c r="C46" s="174" t="s">
        <v>693</v>
      </c>
      <c r="D46" s="156">
        <v>43480</v>
      </c>
      <c r="E46" s="156">
        <v>43799</v>
      </c>
      <c r="F46" s="170"/>
      <c r="G46" s="171"/>
      <c r="H46" s="171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spans="1:26" ht="43.5" customHeight="1" x14ac:dyDescent="0.2">
      <c r="A47" s="297"/>
      <c r="B47" s="157" t="s">
        <v>687</v>
      </c>
      <c r="C47" s="174" t="s">
        <v>480</v>
      </c>
      <c r="D47" s="156">
        <v>43682</v>
      </c>
      <c r="E47" s="156">
        <v>43686</v>
      </c>
      <c r="F47" s="170"/>
      <c r="G47" s="171"/>
      <c r="H47" s="171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 ht="43.5" customHeight="1" x14ac:dyDescent="0.2">
      <c r="A48" s="297"/>
      <c r="B48" s="157"/>
      <c r="C48" s="174"/>
      <c r="D48" s="156"/>
      <c r="E48" s="156"/>
      <c r="F48" s="170"/>
      <c r="G48" s="171"/>
      <c r="H48" s="171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 ht="43.5" customHeight="1" x14ac:dyDescent="0.2">
      <c r="A49" s="291"/>
      <c r="B49" s="157"/>
      <c r="C49" s="174"/>
      <c r="D49" s="156"/>
      <c r="E49" s="156"/>
      <c r="F49" s="170"/>
      <c r="G49" s="171"/>
      <c r="H49" s="171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ht="43.5" customHeight="1" x14ac:dyDescent="0.2">
      <c r="A50" s="334" t="s">
        <v>709</v>
      </c>
      <c r="B50" s="157" t="s">
        <v>688</v>
      </c>
      <c r="C50" s="174" t="s">
        <v>151</v>
      </c>
      <c r="D50" s="156">
        <v>43486</v>
      </c>
      <c r="E50" s="156">
        <v>43799</v>
      </c>
      <c r="F50" s="170"/>
      <c r="G50" s="171"/>
      <c r="H50" s="171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ht="43.5" customHeight="1" x14ac:dyDescent="0.2">
      <c r="A51" s="297"/>
      <c r="B51" s="157"/>
      <c r="C51" s="174"/>
      <c r="D51" s="156"/>
      <c r="E51" s="156"/>
      <c r="F51" s="170"/>
      <c r="G51" s="171"/>
      <c r="H51" s="171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 ht="43.5" customHeight="1" x14ac:dyDescent="0.2">
      <c r="A52" s="297"/>
      <c r="B52" s="157"/>
      <c r="C52" s="174"/>
      <c r="D52" s="156"/>
      <c r="E52" s="156"/>
      <c r="F52" s="170"/>
      <c r="G52" s="171"/>
      <c r="H52" s="171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spans="1:26" ht="43.5" customHeight="1" x14ac:dyDescent="0.2">
      <c r="A53" s="291"/>
      <c r="B53" s="157"/>
      <c r="C53" s="174"/>
      <c r="D53" s="156"/>
      <c r="E53" s="156"/>
      <c r="F53" s="170"/>
      <c r="G53" s="171"/>
      <c r="H53" s="171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spans="1:26" ht="43.5" customHeight="1" x14ac:dyDescent="0.2">
      <c r="A54" s="334" t="s">
        <v>710</v>
      </c>
      <c r="B54" s="157" t="s">
        <v>720</v>
      </c>
      <c r="C54" s="174" t="s">
        <v>575</v>
      </c>
      <c r="D54" s="156">
        <v>43486</v>
      </c>
      <c r="E54" s="156">
        <v>43799</v>
      </c>
      <c r="F54" s="170"/>
      <c r="G54" s="171"/>
      <c r="H54" s="171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ht="43.5" customHeight="1" x14ac:dyDescent="0.2">
      <c r="A55" s="297"/>
      <c r="B55" s="157"/>
      <c r="C55" s="174"/>
      <c r="D55" s="156"/>
      <c r="E55" s="156"/>
      <c r="F55" s="170"/>
      <c r="G55" s="171"/>
      <c r="H55" s="171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ht="43.5" customHeight="1" x14ac:dyDescent="0.2">
      <c r="A56" s="297"/>
      <c r="B56" s="157"/>
      <c r="C56" s="174"/>
      <c r="D56" s="156"/>
      <c r="E56" s="156"/>
      <c r="F56" s="170"/>
      <c r="G56" s="171"/>
      <c r="H56" s="171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ht="43.5" customHeight="1" x14ac:dyDescent="0.2">
      <c r="A57" s="291"/>
      <c r="B57" s="157"/>
      <c r="C57" s="174"/>
      <c r="D57" s="156"/>
      <c r="E57" s="156"/>
      <c r="F57" s="170"/>
      <c r="G57" s="171"/>
      <c r="H57" s="171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ht="43.5" customHeight="1" x14ac:dyDescent="0.2">
      <c r="A58" s="334" t="s">
        <v>711</v>
      </c>
      <c r="B58" s="157" t="s">
        <v>689</v>
      </c>
      <c r="C58" s="174" t="s">
        <v>575</v>
      </c>
      <c r="D58" s="156">
        <v>43623</v>
      </c>
      <c r="E58" s="156">
        <v>43799</v>
      </c>
      <c r="F58" s="170"/>
      <c r="G58" s="171"/>
      <c r="H58" s="171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 ht="43.5" customHeight="1" x14ac:dyDescent="0.2">
      <c r="A59" s="297"/>
      <c r="B59" s="157" t="s">
        <v>690</v>
      </c>
      <c r="C59" s="174" t="s">
        <v>575</v>
      </c>
      <c r="D59" s="156">
        <v>43636</v>
      </c>
      <c r="E59" s="156">
        <v>43799</v>
      </c>
      <c r="F59" s="170"/>
      <c r="G59" s="171"/>
      <c r="H59" s="171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6" ht="43.5" customHeight="1" x14ac:dyDescent="0.2">
      <c r="A60" s="297"/>
      <c r="B60" s="157"/>
      <c r="C60" s="174"/>
      <c r="D60" s="156"/>
      <c r="E60" s="156"/>
      <c r="F60" s="170"/>
      <c r="G60" s="171"/>
      <c r="H60" s="171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ht="43.5" customHeight="1" x14ac:dyDescent="0.2">
      <c r="A61" s="291"/>
      <c r="B61" s="157"/>
      <c r="C61" s="174"/>
      <c r="D61" s="156"/>
      <c r="E61" s="156"/>
      <c r="F61" s="170"/>
      <c r="G61" s="171"/>
      <c r="H61" s="171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spans="1:26" ht="43.5" customHeight="1" x14ac:dyDescent="0.2">
      <c r="A62" s="334" t="s">
        <v>712</v>
      </c>
      <c r="B62" s="157" t="s">
        <v>713</v>
      </c>
      <c r="C62" s="174" t="s">
        <v>715</v>
      </c>
      <c r="D62" s="156">
        <v>43636</v>
      </c>
      <c r="E62" s="156">
        <v>43799</v>
      </c>
      <c r="F62" s="170"/>
      <c r="G62" s="171"/>
      <c r="H62" s="171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43.5" customHeight="1" x14ac:dyDescent="0.2">
      <c r="A63" s="297"/>
      <c r="B63" s="157" t="s">
        <v>714</v>
      </c>
      <c r="C63" s="174" t="s">
        <v>715</v>
      </c>
      <c r="D63" s="156">
        <v>43636</v>
      </c>
      <c r="E63" s="156">
        <v>43799</v>
      </c>
      <c r="F63" s="170"/>
      <c r="G63" s="171"/>
      <c r="H63" s="171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ht="43.5" customHeight="1" x14ac:dyDescent="0.2">
      <c r="A64" s="297"/>
      <c r="B64" s="157"/>
      <c r="C64" s="174"/>
      <c r="D64" s="156"/>
      <c r="E64" s="156"/>
      <c r="F64" s="170"/>
      <c r="G64" s="171"/>
      <c r="H64" s="171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spans="1:26" ht="43.5" customHeight="1" x14ac:dyDescent="0.2">
      <c r="A65" s="291"/>
      <c r="B65" s="157"/>
      <c r="C65" s="174"/>
      <c r="D65" s="156"/>
      <c r="E65" s="156"/>
      <c r="F65" s="170"/>
      <c r="G65" s="171"/>
      <c r="H65" s="171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spans="1:26" ht="43.5" customHeight="1" x14ac:dyDescent="0.2">
      <c r="A66" s="334" t="s">
        <v>721</v>
      </c>
      <c r="B66" s="157" t="s">
        <v>722</v>
      </c>
      <c r="C66" s="174" t="s">
        <v>480</v>
      </c>
      <c r="D66" s="156">
        <v>43574</v>
      </c>
      <c r="E66" s="156">
        <v>43574</v>
      </c>
      <c r="F66" s="170"/>
      <c r="G66" s="171"/>
      <c r="H66" s="171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43.5" customHeight="1" x14ac:dyDescent="0.2">
      <c r="A67" s="297"/>
      <c r="B67" s="157"/>
      <c r="C67" s="174"/>
      <c r="D67" s="156"/>
      <c r="E67" s="156"/>
      <c r="F67" s="170"/>
      <c r="G67" s="171"/>
      <c r="H67" s="171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 ht="43.5" customHeight="1" x14ac:dyDescent="0.2">
      <c r="A68" s="297"/>
      <c r="B68" s="157"/>
      <c r="C68" s="174"/>
      <c r="D68" s="156"/>
      <c r="E68" s="156"/>
      <c r="F68" s="170"/>
      <c r="G68" s="171"/>
      <c r="H68" s="171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 ht="43.5" customHeight="1" x14ac:dyDescent="0.2">
      <c r="A69" s="291"/>
      <c r="B69" s="157"/>
      <c r="C69" s="174"/>
      <c r="D69" s="156"/>
      <c r="E69" s="156"/>
      <c r="F69" s="170"/>
      <c r="G69" s="171"/>
      <c r="H69" s="171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 ht="43.5" customHeight="1" x14ac:dyDescent="0.2">
      <c r="A70" s="334"/>
      <c r="B70" s="157"/>
      <c r="C70" s="174"/>
      <c r="D70" s="156"/>
      <c r="E70" s="156"/>
      <c r="F70" s="170"/>
      <c r="G70" s="171"/>
      <c r="H70" s="171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43.5" customHeight="1" x14ac:dyDescent="0.2">
      <c r="A71" s="297"/>
      <c r="B71" s="157"/>
      <c r="C71" s="174"/>
      <c r="D71" s="156"/>
      <c r="E71" s="156"/>
      <c r="F71" s="170"/>
      <c r="G71" s="171"/>
      <c r="H71" s="171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ht="43.5" customHeight="1" x14ac:dyDescent="0.2">
      <c r="A72" s="297"/>
      <c r="B72" s="157"/>
      <c r="C72" s="174"/>
      <c r="D72" s="156"/>
      <c r="E72" s="156"/>
      <c r="F72" s="170"/>
      <c r="G72" s="171"/>
      <c r="H72" s="171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43.5" customHeight="1" x14ac:dyDescent="0.2">
      <c r="A73" s="291"/>
      <c r="B73" s="157"/>
      <c r="C73" s="174"/>
      <c r="D73" s="156"/>
      <c r="E73" s="156"/>
      <c r="F73" s="170"/>
      <c r="G73" s="171"/>
      <c r="H73" s="171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ht="43.5" customHeight="1" x14ac:dyDescent="0.2">
      <c r="A74" s="334"/>
      <c r="B74" s="157"/>
      <c r="C74" s="174"/>
      <c r="D74" s="156"/>
      <c r="E74" s="156"/>
      <c r="F74" s="170"/>
      <c r="G74" s="171"/>
      <c r="H74" s="171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43.5" customHeight="1" x14ac:dyDescent="0.2">
      <c r="A75" s="297"/>
      <c r="B75" s="157"/>
      <c r="C75" s="174"/>
      <c r="D75" s="156"/>
      <c r="E75" s="156"/>
      <c r="F75" s="170"/>
      <c r="G75" s="171"/>
      <c r="H75" s="171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ht="43.5" customHeight="1" x14ac:dyDescent="0.2">
      <c r="A76" s="297"/>
      <c r="B76" s="157"/>
      <c r="C76" s="174"/>
      <c r="D76" s="156"/>
      <c r="E76" s="156"/>
      <c r="F76" s="170"/>
      <c r="G76" s="171"/>
      <c r="H76" s="171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ht="43.5" customHeight="1" x14ac:dyDescent="0.2">
      <c r="A77" s="291"/>
      <c r="B77" s="157"/>
      <c r="C77" s="174"/>
      <c r="D77" s="156"/>
      <c r="E77" s="156"/>
      <c r="F77" s="170"/>
      <c r="G77" s="171"/>
      <c r="H77" s="171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ht="43.5" customHeight="1" x14ac:dyDescent="0.2">
      <c r="A78" s="334">
        <f>OBJS!D23</f>
        <v>0</v>
      </c>
      <c r="B78" s="157"/>
      <c r="C78" s="174"/>
      <c r="D78" s="156"/>
      <c r="E78" s="156"/>
      <c r="F78" s="170"/>
      <c r="G78" s="171"/>
      <c r="H78" s="171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43.5" customHeight="1" x14ac:dyDescent="0.2">
      <c r="A79" s="297"/>
      <c r="B79" s="157"/>
      <c r="C79" s="174"/>
      <c r="D79" s="156"/>
      <c r="E79" s="156"/>
      <c r="F79" s="170"/>
      <c r="G79" s="171"/>
      <c r="H79" s="171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ht="43.5" customHeight="1" x14ac:dyDescent="0.2">
      <c r="A80" s="297"/>
      <c r="B80" s="157"/>
      <c r="C80" s="174"/>
      <c r="D80" s="156"/>
      <c r="E80" s="156"/>
      <c r="F80" s="170"/>
      <c r="G80" s="171"/>
      <c r="H80" s="171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ht="43.5" customHeight="1" x14ac:dyDescent="0.2">
      <c r="A81" s="291"/>
      <c r="B81" s="157"/>
      <c r="C81" s="174"/>
      <c r="D81" s="156"/>
      <c r="E81" s="156"/>
      <c r="F81" s="170"/>
      <c r="G81" s="171"/>
      <c r="H81" s="171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ht="43.5" customHeight="1" x14ac:dyDescent="0.2">
      <c r="A82" s="334">
        <f>OBJS!D24</f>
        <v>0</v>
      </c>
      <c r="B82" s="157"/>
      <c r="C82" s="174"/>
      <c r="D82" s="156"/>
      <c r="E82" s="156"/>
      <c r="F82" s="170"/>
      <c r="G82" s="171"/>
      <c r="H82" s="171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ht="43.5" customHeight="1" x14ac:dyDescent="0.2">
      <c r="A83" s="297"/>
      <c r="B83" s="157"/>
      <c r="C83" s="174"/>
      <c r="D83" s="156"/>
      <c r="E83" s="156"/>
      <c r="F83" s="170"/>
      <c r="G83" s="171"/>
      <c r="H83" s="171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43.5" customHeight="1" x14ac:dyDescent="0.2">
      <c r="A84" s="297"/>
      <c r="B84" s="157"/>
      <c r="C84" s="174"/>
      <c r="D84" s="156"/>
      <c r="E84" s="156"/>
      <c r="F84" s="170"/>
      <c r="G84" s="171"/>
      <c r="H84" s="171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ht="43.5" customHeight="1" x14ac:dyDescent="0.2">
      <c r="A85" s="291"/>
      <c r="B85" s="157"/>
      <c r="C85" s="174"/>
      <c r="D85" s="156"/>
      <c r="E85" s="156"/>
      <c r="F85" s="170"/>
      <c r="G85" s="171"/>
      <c r="H85" s="171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ht="43.5" customHeight="1" x14ac:dyDescent="0.2">
      <c r="A86" s="334">
        <f>OBJS!D25</f>
        <v>0</v>
      </c>
      <c r="B86" s="157"/>
      <c r="C86" s="174"/>
      <c r="D86" s="156"/>
      <c r="E86" s="156"/>
      <c r="F86" s="170"/>
      <c r="G86" s="171"/>
      <c r="H86" s="171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ht="43.5" customHeight="1" x14ac:dyDescent="0.2">
      <c r="A87" s="297"/>
      <c r="B87" s="157"/>
      <c r="C87" s="174"/>
      <c r="D87" s="156"/>
      <c r="E87" s="156"/>
      <c r="F87" s="170"/>
      <c r="G87" s="171"/>
      <c r="H87" s="171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ht="43.5" customHeight="1" x14ac:dyDescent="0.2">
      <c r="A88" s="297"/>
      <c r="B88" s="157"/>
      <c r="C88" s="174"/>
      <c r="D88" s="156"/>
      <c r="E88" s="156"/>
      <c r="F88" s="170"/>
      <c r="G88" s="171"/>
      <c r="H88" s="171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ht="43.5" customHeight="1" x14ac:dyDescent="0.2">
      <c r="A89" s="291"/>
      <c r="B89" s="157"/>
      <c r="C89" s="174"/>
      <c r="D89" s="156"/>
      <c r="E89" s="156"/>
      <c r="F89" s="170"/>
      <c r="G89" s="171"/>
      <c r="H89" s="171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ht="43.5" customHeight="1" x14ac:dyDescent="0.2">
      <c r="A90" s="334">
        <f>OBJS!D26</f>
        <v>0</v>
      </c>
      <c r="B90" s="157"/>
      <c r="C90" s="174"/>
      <c r="D90" s="156"/>
      <c r="E90" s="156"/>
      <c r="F90" s="170"/>
      <c r="G90" s="171"/>
      <c r="H90" s="171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ht="43.5" customHeight="1" x14ac:dyDescent="0.2">
      <c r="A91" s="297"/>
      <c r="B91" s="157"/>
      <c r="C91" s="174"/>
      <c r="D91" s="156"/>
      <c r="E91" s="156"/>
      <c r="F91" s="170"/>
      <c r="G91" s="171"/>
      <c r="H91" s="171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ht="43.5" customHeight="1" x14ac:dyDescent="0.2">
      <c r="A92" s="297"/>
      <c r="B92" s="157"/>
      <c r="C92" s="174"/>
      <c r="D92" s="156"/>
      <c r="E92" s="156"/>
      <c r="F92" s="170"/>
      <c r="G92" s="171"/>
      <c r="H92" s="171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ht="43.5" customHeight="1" x14ac:dyDescent="0.2">
      <c r="A93" s="291"/>
      <c r="B93" s="157"/>
      <c r="C93" s="174"/>
      <c r="D93" s="156"/>
      <c r="E93" s="156"/>
      <c r="F93" s="170"/>
      <c r="G93" s="171"/>
      <c r="H93" s="171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ht="43.5" customHeight="1" x14ac:dyDescent="0.2">
      <c r="A94" s="334">
        <f>OBJS!D27</f>
        <v>0</v>
      </c>
      <c r="B94" s="157"/>
      <c r="C94" s="174"/>
      <c r="D94" s="156"/>
      <c r="E94" s="156"/>
      <c r="F94" s="170"/>
      <c r="G94" s="171"/>
      <c r="H94" s="171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43.5" customHeight="1" x14ac:dyDescent="0.2">
      <c r="A95" s="297"/>
      <c r="B95" s="157"/>
      <c r="C95" s="174"/>
      <c r="D95" s="156"/>
      <c r="E95" s="156"/>
      <c r="F95" s="170"/>
      <c r="G95" s="171"/>
      <c r="H95" s="171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ht="43.5" customHeight="1" x14ac:dyDescent="0.2">
      <c r="A96" s="297"/>
      <c r="B96" s="157"/>
      <c r="C96" s="174"/>
      <c r="D96" s="156"/>
      <c r="E96" s="156"/>
      <c r="F96" s="170"/>
      <c r="G96" s="171"/>
      <c r="H96" s="171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43.5" customHeight="1" x14ac:dyDescent="0.2">
      <c r="A97" s="291"/>
      <c r="B97" s="157"/>
      <c r="C97" s="174"/>
      <c r="D97" s="156"/>
      <c r="E97" s="156"/>
      <c r="F97" s="170"/>
      <c r="G97" s="171"/>
      <c r="H97" s="171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ht="43.5" customHeight="1" x14ac:dyDescent="0.2">
      <c r="A98" s="334">
        <f>OBJS!D28</f>
        <v>0</v>
      </c>
      <c r="B98" s="54"/>
      <c r="C98" s="48"/>
      <c r="D98" s="48"/>
      <c r="E98" s="48"/>
      <c r="F98" s="170"/>
      <c r="G98" s="171"/>
      <c r="H98" s="171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ht="43.5" customHeight="1" x14ac:dyDescent="0.2">
      <c r="A99" s="297"/>
      <c r="B99" s="54"/>
      <c r="C99" s="48"/>
      <c r="D99" s="48"/>
      <c r="E99" s="48"/>
      <c r="F99" s="163"/>
      <c r="G99" s="171"/>
      <c r="H99" s="171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ht="43.5" customHeight="1" x14ac:dyDescent="0.2">
      <c r="A100" s="297"/>
      <c r="B100" s="54"/>
      <c r="C100" s="48"/>
      <c r="D100" s="48"/>
      <c r="E100" s="48"/>
      <c r="F100" s="163"/>
      <c r="G100" s="171"/>
      <c r="H100" s="171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ht="43.5" customHeight="1" x14ac:dyDescent="0.2">
      <c r="A101" s="291"/>
      <c r="B101" s="54"/>
      <c r="C101" s="48"/>
      <c r="D101" s="48"/>
      <c r="E101" s="48"/>
      <c r="F101" s="163"/>
      <c r="G101" s="48"/>
      <c r="H101" s="171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ht="12" customHeight="1" x14ac:dyDescent="0.2">
      <c r="A102" s="54"/>
      <c r="B102" s="54"/>
      <c r="C102" s="48"/>
      <c r="D102" s="48"/>
      <c r="E102" s="48"/>
      <c r="F102" s="163"/>
      <c r="G102" s="48"/>
      <c r="H102" s="48"/>
      <c r="I102" s="54"/>
    </row>
    <row r="103" spans="1:26" ht="12" customHeight="1" x14ac:dyDescent="0.2">
      <c r="A103" s="54"/>
      <c r="B103" s="54"/>
      <c r="C103" s="48"/>
      <c r="D103" s="48"/>
      <c r="E103" s="48"/>
      <c r="F103" s="163"/>
      <c r="G103" s="48"/>
      <c r="H103" s="48"/>
      <c r="I103" s="54"/>
    </row>
    <row r="104" spans="1:26" ht="12" customHeight="1" x14ac:dyDescent="0.2">
      <c r="A104" s="54"/>
      <c r="B104" s="54"/>
      <c r="C104" s="48"/>
      <c r="D104" s="48"/>
      <c r="E104" s="48"/>
      <c r="F104" s="163"/>
      <c r="G104" s="48"/>
      <c r="H104" s="48"/>
      <c r="I104" s="54"/>
    </row>
    <row r="105" spans="1:26" ht="12" customHeight="1" x14ac:dyDescent="0.2">
      <c r="A105" s="54"/>
      <c r="B105" s="54"/>
      <c r="C105" s="48"/>
      <c r="D105" s="48"/>
      <c r="E105" s="48"/>
      <c r="F105" s="163"/>
      <c r="G105" s="48"/>
      <c r="H105" s="48"/>
      <c r="I105" s="54"/>
    </row>
    <row r="106" spans="1:26" ht="11.25" customHeight="1" x14ac:dyDescent="0.2">
      <c r="A106" s="54"/>
      <c r="B106" s="54"/>
      <c r="C106" s="48"/>
      <c r="D106" s="48"/>
      <c r="E106" s="48"/>
      <c r="F106" s="163"/>
      <c r="G106" s="48"/>
      <c r="H106" s="48"/>
      <c r="I106" s="54"/>
    </row>
    <row r="107" spans="1:26" ht="11.25" customHeight="1" x14ac:dyDescent="0.2">
      <c r="A107" s="54"/>
      <c r="B107" s="54"/>
      <c r="C107" s="48"/>
      <c r="D107" s="48"/>
      <c r="E107" s="48"/>
      <c r="F107" s="163"/>
      <c r="G107" s="48"/>
      <c r="H107" s="48"/>
      <c r="I107" s="54"/>
    </row>
    <row r="108" spans="1:26" ht="11.25" customHeight="1" x14ac:dyDescent="0.2">
      <c r="A108" s="54"/>
      <c r="B108" s="54"/>
      <c r="C108" s="48"/>
      <c r="D108" s="48"/>
      <c r="E108" s="48"/>
      <c r="F108" s="163"/>
      <c r="G108" s="48"/>
      <c r="H108" s="48"/>
      <c r="I108" s="54"/>
    </row>
    <row r="109" spans="1:26" ht="11.25" customHeight="1" x14ac:dyDescent="0.2">
      <c r="A109" s="54"/>
      <c r="B109" s="54"/>
      <c r="C109" s="48"/>
      <c r="D109" s="48"/>
      <c r="E109" s="48"/>
      <c r="F109" s="163"/>
      <c r="G109" s="48"/>
      <c r="H109" s="48"/>
      <c r="I109" s="54"/>
    </row>
    <row r="110" spans="1:26" ht="11.25" customHeight="1" x14ac:dyDescent="0.2">
      <c r="A110" s="54"/>
      <c r="B110" s="54"/>
      <c r="C110" s="48"/>
      <c r="D110" s="48"/>
      <c r="E110" s="48"/>
      <c r="F110" s="163"/>
      <c r="G110" s="48"/>
      <c r="H110" s="48"/>
      <c r="I110" s="54"/>
    </row>
    <row r="111" spans="1:26" ht="11.25" customHeight="1" x14ac:dyDescent="0.2">
      <c r="A111" s="54"/>
      <c r="B111" s="54"/>
      <c r="C111" s="48"/>
      <c r="D111" s="48"/>
      <c r="E111" s="48"/>
      <c r="F111" s="163"/>
      <c r="G111" s="48"/>
      <c r="H111" s="48"/>
      <c r="I111" s="54"/>
    </row>
    <row r="112" spans="1:26" ht="11.25" customHeight="1" x14ac:dyDescent="0.2">
      <c r="A112" s="54"/>
      <c r="B112" s="54"/>
      <c r="C112" s="48"/>
      <c r="D112" s="48"/>
      <c r="E112" s="48"/>
      <c r="F112" s="163"/>
      <c r="G112" s="48"/>
      <c r="H112" s="48"/>
      <c r="I112" s="54"/>
    </row>
    <row r="113" spans="1:9" ht="11.25" customHeight="1" x14ac:dyDescent="0.2">
      <c r="A113" s="54"/>
      <c r="B113" s="54"/>
      <c r="C113" s="48"/>
      <c r="D113" s="48"/>
      <c r="E113" s="48"/>
      <c r="F113" s="163"/>
      <c r="G113" s="48"/>
      <c r="H113" s="48"/>
      <c r="I113" s="54"/>
    </row>
    <row r="114" spans="1:9" ht="11.25" customHeight="1" x14ac:dyDescent="0.2">
      <c r="A114" s="54"/>
      <c r="B114" s="54"/>
      <c r="C114" s="48"/>
      <c r="D114" s="48"/>
      <c r="E114" s="48"/>
      <c r="F114" s="163"/>
      <c r="G114" s="48"/>
      <c r="H114" s="48"/>
      <c r="I114" s="54"/>
    </row>
    <row r="115" spans="1:9" ht="11.25" customHeight="1" x14ac:dyDescent="0.2">
      <c r="A115" s="54"/>
      <c r="B115" s="54"/>
      <c r="C115" s="48"/>
      <c r="D115" s="48"/>
      <c r="E115" s="48"/>
      <c r="F115" s="163"/>
      <c r="G115" s="48"/>
      <c r="H115" s="48"/>
      <c r="I115" s="54"/>
    </row>
    <row r="116" spans="1:9" ht="11.25" customHeight="1" x14ac:dyDescent="0.2">
      <c r="A116" s="54"/>
      <c r="B116" s="54"/>
      <c r="C116" s="48"/>
      <c r="D116" s="48"/>
      <c r="E116" s="48"/>
      <c r="F116" s="163"/>
      <c r="G116" s="48"/>
      <c r="H116" s="48"/>
      <c r="I116" s="54"/>
    </row>
    <row r="117" spans="1:9" ht="11.25" customHeight="1" x14ac:dyDescent="0.2">
      <c r="A117" s="54"/>
      <c r="B117" s="54"/>
      <c r="C117" s="48"/>
      <c r="D117" s="48"/>
      <c r="E117" s="48"/>
      <c r="F117" s="163"/>
      <c r="G117" s="48"/>
      <c r="H117" s="48"/>
      <c r="I117" s="54"/>
    </row>
    <row r="118" spans="1:9" ht="11.25" customHeight="1" x14ac:dyDescent="0.2">
      <c r="A118" s="54"/>
      <c r="B118" s="54"/>
      <c r="C118" s="48"/>
      <c r="D118" s="48"/>
      <c r="E118" s="48"/>
      <c r="F118" s="163"/>
      <c r="G118" s="48"/>
      <c r="H118" s="48"/>
      <c r="I118" s="54"/>
    </row>
    <row r="119" spans="1:9" ht="11.25" customHeight="1" x14ac:dyDescent="0.2">
      <c r="A119" s="54"/>
      <c r="B119" s="54"/>
      <c r="C119" s="48"/>
      <c r="D119" s="48"/>
      <c r="E119" s="48"/>
      <c r="F119" s="163"/>
      <c r="G119" s="48"/>
      <c r="H119" s="48"/>
      <c r="I119" s="54"/>
    </row>
    <row r="120" spans="1:9" ht="11.25" customHeight="1" x14ac:dyDescent="0.2">
      <c r="A120" s="54"/>
      <c r="B120" s="54"/>
      <c r="C120" s="48"/>
      <c r="D120" s="48"/>
      <c r="E120" s="48"/>
      <c r="F120" s="163"/>
      <c r="G120" s="48"/>
      <c r="H120" s="48"/>
      <c r="I120" s="54"/>
    </row>
    <row r="121" spans="1:9" ht="11.25" customHeight="1" x14ac:dyDescent="0.2">
      <c r="A121" s="54"/>
      <c r="B121" s="54"/>
      <c r="C121" s="48"/>
      <c r="D121" s="48"/>
      <c r="E121" s="48"/>
      <c r="F121" s="163"/>
      <c r="G121" s="48"/>
      <c r="H121" s="48"/>
      <c r="I121" s="54"/>
    </row>
    <row r="122" spans="1:9" ht="11.25" customHeight="1" x14ac:dyDescent="0.2">
      <c r="A122" s="54"/>
      <c r="B122" s="54"/>
      <c r="C122" s="48"/>
      <c r="D122" s="48"/>
      <c r="E122" s="48"/>
      <c r="F122" s="163"/>
      <c r="G122" s="48"/>
      <c r="H122" s="48"/>
      <c r="I122" s="54"/>
    </row>
    <row r="123" spans="1:9" ht="11.25" customHeight="1" x14ac:dyDescent="0.2">
      <c r="A123" s="54"/>
      <c r="B123" s="54"/>
      <c r="C123" s="48"/>
      <c r="D123" s="48"/>
      <c r="E123" s="48"/>
      <c r="F123" s="163"/>
      <c r="G123" s="48"/>
      <c r="H123" s="48"/>
      <c r="I123" s="54"/>
    </row>
    <row r="124" spans="1:9" ht="11.25" customHeight="1" x14ac:dyDescent="0.2">
      <c r="A124" s="54"/>
      <c r="B124" s="54"/>
      <c r="C124" s="48"/>
      <c r="D124" s="48"/>
      <c r="E124" s="48"/>
      <c r="F124" s="163"/>
      <c r="G124" s="48"/>
      <c r="H124" s="48"/>
      <c r="I124" s="54"/>
    </row>
    <row r="125" spans="1:9" ht="11.25" customHeight="1" x14ac:dyDescent="0.2">
      <c r="A125" s="54"/>
      <c r="B125" s="54"/>
      <c r="C125" s="48"/>
      <c r="D125" s="48"/>
      <c r="E125" s="48"/>
      <c r="F125" s="163"/>
      <c r="G125" s="48"/>
      <c r="H125" s="48"/>
      <c r="I125" s="54"/>
    </row>
    <row r="126" spans="1:9" ht="11.25" customHeight="1" x14ac:dyDescent="0.2">
      <c r="A126" s="54"/>
      <c r="B126" s="54"/>
      <c r="C126" s="48"/>
      <c r="D126" s="48"/>
      <c r="E126" s="48"/>
      <c r="F126" s="163"/>
      <c r="G126" s="48"/>
      <c r="H126" s="48"/>
      <c r="I126" s="54"/>
    </row>
    <row r="127" spans="1:9" ht="11.25" customHeight="1" x14ac:dyDescent="0.2">
      <c r="A127" s="54"/>
      <c r="B127" s="54"/>
      <c r="C127" s="48"/>
      <c r="D127" s="48"/>
      <c r="E127" s="48"/>
      <c r="F127" s="163"/>
      <c r="G127" s="48"/>
      <c r="H127" s="48"/>
      <c r="I127" s="54"/>
    </row>
    <row r="128" spans="1:9" ht="11.25" customHeight="1" x14ac:dyDescent="0.2">
      <c r="A128" s="54"/>
      <c r="B128" s="54"/>
      <c r="C128" s="48"/>
      <c r="D128" s="48"/>
      <c r="E128" s="48"/>
      <c r="F128" s="163"/>
      <c r="G128" s="48"/>
      <c r="H128" s="48"/>
      <c r="I128" s="54"/>
    </row>
    <row r="129" spans="1:9" ht="11.25" customHeight="1" x14ac:dyDescent="0.2">
      <c r="A129" s="54"/>
      <c r="B129" s="54"/>
      <c r="C129" s="48"/>
      <c r="D129" s="48"/>
      <c r="E129" s="48"/>
      <c r="F129" s="163"/>
      <c r="G129" s="48"/>
      <c r="H129" s="48"/>
      <c r="I129" s="54"/>
    </row>
    <row r="130" spans="1:9" ht="11.25" customHeight="1" x14ac:dyDescent="0.2">
      <c r="A130" s="54"/>
      <c r="B130" s="54"/>
      <c r="C130" s="48"/>
      <c r="D130" s="48"/>
      <c r="E130" s="48"/>
      <c r="F130" s="163"/>
      <c r="G130" s="48"/>
      <c r="H130" s="48"/>
      <c r="I130" s="54"/>
    </row>
    <row r="131" spans="1:9" ht="11.25" customHeight="1" x14ac:dyDescent="0.2">
      <c r="A131" s="54"/>
      <c r="B131" s="54"/>
      <c r="C131" s="48"/>
      <c r="D131" s="48"/>
      <c r="E131" s="48"/>
      <c r="F131" s="163"/>
      <c r="G131" s="48"/>
      <c r="H131" s="48"/>
      <c r="I131" s="54"/>
    </row>
    <row r="132" spans="1:9" ht="11.25" customHeight="1" x14ac:dyDescent="0.2">
      <c r="A132" s="54"/>
      <c r="B132" s="54"/>
      <c r="C132" s="48"/>
      <c r="D132" s="48"/>
      <c r="E132" s="48"/>
      <c r="F132" s="163"/>
      <c r="G132" s="48"/>
      <c r="H132" s="48"/>
      <c r="I132" s="54"/>
    </row>
    <row r="133" spans="1:9" ht="11.25" customHeight="1" x14ac:dyDescent="0.2">
      <c r="A133" s="54"/>
      <c r="B133" s="54"/>
      <c r="C133" s="48"/>
      <c r="D133" s="48"/>
      <c r="E133" s="48"/>
      <c r="F133" s="163"/>
      <c r="G133" s="48"/>
      <c r="H133" s="48"/>
      <c r="I133" s="54"/>
    </row>
    <row r="134" spans="1:9" ht="11.25" customHeight="1" x14ac:dyDescent="0.2">
      <c r="A134" s="54"/>
      <c r="B134" s="54"/>
      <c r="C134" s="48"/>
      <c r="D134" s="48"/>
      <c r="E134" s="48"/>
      <c r="F134" s="163"/>
      <c r="G134" s="48"/>
      <c r="H134" s="48"/>
      <c r="I134" s="54"/>
    </row>
    <row r="135" spans="1:9" ht="11.25" customHeight="1" x14ac:dyDescent="0.2">
      <c r="A135" s="54"/>
      <c r="B135" s="54"/>
      <c r="C135" s="48"/>
      <c r="D135" s="48"/>
      <c r="E135" s="48"/>
      <c r="F135" s="163"/>
      <c r="G135" s="48"/>
      <c r="H135" s="48"/>
      <c r="I135" s="54"/>
    </row>
    <row r="136" spans="1:9" ht="11.25" customHeight="1" x14ac:dyDescent="0.2">
      <c r="A136" s="54"/>
      <c r="B136" s="54"/>
      <c r="C136" s="48"/>
      <c r="D136" s="48"/>
      <c r="E136" s="48"/>
      <c r="F136" s="163"/>
      <c r="G136" s="48"/>
      <c r="H136" s="48"/>
      <c r="I136" s="54"/>
    </row>
    <row r="137" spans="1:9" ht="11.25" customHeight="1" x14ac:dyDescent="0.2">
      <c r="A137" s="54"/>
      <c r="B137" s="54"/>
      <c r="C137" s="48"/>
      <c r="D137" s="48"/>
      <c r="E137" s="48"/>
      <c r="F137" s="163"/>
      <c r="G137" s="48"/>
      <c r="H137" s="48"/>
      <c r="I137" s="54"/>
    </row>
    <row r="138" spans="1:9" ht="11.25" customHeight="1" x14ac:dyDescent="0.2">
      <c r="A138" s="54"/>
      <c r="B138" s="54"/>
      <c r="C138" s="48"/>
      <c r="D138" s="48"/>
      <c r="E138" s="48"/>
      <c r="F138" s="163"/>
      <c r="G138" s="48"/>
      <c r="H138" s="48"/>
      <c r="I138" s="54"/>
    </row>
    <row r="139" spans="1:9" ht="11.25" customHeight="1" x14ac:dyDescent="0.2">
      <c r="A139" s="54"/>
      <c r="B139" s="54"/>
      <c r="C139" s="48"/>
      <c r="D139" s="48"/>
      <c r="E139" s="48"/>
      <c r="F139" s="163"/>
      <c r="G139" s="48"/>
      <c r="H139" s="48"/>
      <c r="I139" s="54"/>
    </row>
    <row r="140" spans="1:9" ht="11.25" customHeight="1" x14ac:dyDescent="0.2">
      <c r="A140" s="54"/>
      <c r="B140" s="54"/>
      <c r="C140" s="48"/>
      <c r="D140" s="48"/>
      <c r="E140" s="48"/>
      <c r="F140" s="163"/>
      <c r="G140" s="48"/>
      <c r="H140" s="48"/>
      <c r="I140" s="54"/>
    </row>
    <row r="141" spans="1:9" ht="11.25" customHeight="1" x14ac:dyDescent="0.2">
      <c r="A141" s="54"/>
      <c r="B141" s="54"/>
      <c r="C141" s="48"/>
      <c r="D141" s="48"/>
      <c r="E141" s="48"/>
      <c r="F141" s="163"/>
      <c r="G141" s="48"/>
      <c r="H141" s="48"/>
      <c r="I141" s="54"/>
    </row>
    <row r="142" spans="1:9" ht="11.25" customHeight="1" x14ac:dyDescent="0.2">
      <c r="A142" s="54"/>
      <c r="B142" s="54"/>
      <c r="C142" s="48"/>
      <c r="D142" s="48"/>
      <c r="E142" s="48"/>
      <c r="F142" s="163"/>
      <c r="G142" s="48"/>
      <c r="H142" s="48"/>
      <c r="I142" s="54"/>
    </row>
    <row r="143" spans="1:9" ht="11.25" customHeight="1" x14ac:dyDescent="0.2">
      <c r="A143" s="54"/>
      <c r="B143" s="54"/>
      <c r="C143" s="48"/>
      <c r="D143" s="48"/>
      <c r="E143" s="48"/>
      <c r="F143" s="163"/>
      <c r="G143" s="48"/>
      <c r="H143" s="48"/>
      <c r="I143" s="54"/>
    </row>
    <row r="144" spans="1:9" ht="11.25" customHeight="1" x14ac:dyDescent="0.2">
      <c r="A144" s="54"/>
      <c r="B144" s="54"/>
      <c r="C144" s="48"/>
      <c r="D144" s="48"/>
      <c r="E144" s="48"/>
      <c r="F144" s="163"/>
      <c r="G144" s="48"/>
      <c r="H144" s="48"/>
      <c r="I144" s="54"/>
    </row>
    <row r="145" spans="1:9" ht="11.25" customHeight="1" x14ac:dyDescent="0.2">
      <c r="A145" s="54"/>
      <c r="B145" s="54"/>
      <c r="C145" s="48"/>
      <c r="D145" s="48"/>
      <c r="E145" s="48"/>
      <c r="F145" s="163"/>
      <c r="G145" s="48"/>
      <c r="H145" s="48"/>
      <c r="I145" s="54"/>
    </row>
    <row r="146" spans="1:9" ht="11.25" customHeight="1" x14ac:dyDescent="0.2">
      <c r="A146" s="54"/>
      <c r="B146" s="54"/>
      <c r="C146" s="48"/>
      <c r="D146" s="48"/>
      <c r="E146" s="48"/>
      <c r="F146" s="163"/>
      <c r="G146" s="48"/>
      <c r="H146" s="48"/>
      <c r="I146" s="54"/>
    </row>
    <row r="147" spans="1:9" ht="11.25" customHeight="1" x14ac:dyDescent="0.2">
      <c r="A147" s="54"/>
      <c r="B147" s="54"/>
      <c r="C147" s="48"/>
      <c r="D147" s="48"/>
      <c r="E147" s="48"/>
      <c r="F147" s="163"/>
      <c r="G147" s="48"/>
      <c r="H147" s="48"/>
      <c r="I147" s="54"/>
    </row>
    <row r="148" spans="1:9" ht="11.25" customHeight="1" x14ac:dyDescent="0.2">
      <c r="A148" s="54"/>
      <c r="B148" s="54"/>
      <c r="C148" s="48"/>
      <c r="D148" s="48"/>
      <c r="E148" s="48"/>
      <c r="F148" s="163"/>
      <c r="G148" s="48"/>
      <c r="H148" s="48"/>
      <c r="I148" s="54"/>
    </row>
    <row r="149" spans="1:9" ht="11.25" customHeight="1" x14ac:dyDescent="0.2">
      <c r="A149" s="54"/>
      <c r="B149" s="54"/>
      <c r="C149" s="48"/>
      <c r="D149" s="48"/>
      <c r="E149" s="48"/>
      <c r="F149" s="163"/>
      <c r="G149" s="48"/>
      <c r="H149" s="48"/>
      <c r="I149" s="54"/>
    </row>
    <row r="150" spans="1:9" ht="11.25" customHeight="1" x14ac:dyDescent="0.2">
      <c r="A150" s="54"/>
      <c r="B150" s="54"/>
      <c r="C150" s="48"/>
      <c r="D150" s="48"/>
      <c r="E150" s="48"/>
      <c r="F150" s="163"/>
      <c r="G150" s="48"/>
      <c r="H150" s="48"/>
      <c r="I150" s="54"/>
    </row>
    <row r="151" spans="1:9" ht="11.25" customHeight="1" x14ac:dyDescent="0.2">
      <c r="A151" s="54"/>
      <c r="B151" s="54"/>
      <c r="C151" s="48"/>
      <c r="D151" s="48"/>
      <c r="E151" s="48"/>
      <c r="F151" s="163"/>
      <c r="G151" s="48"/>
      <c r="H151" s="48"/>
      <c r="I151" s="54"/>
    </row>
    <row r="152" spans="1:9" ht="11.25" customHeight="1" x14ac:dyDescent="0.2">
      <c r="A152" s="54"/>
      <c r="B152" s="54"/>
      <c r="C152" s="48"/>
      <c r="D152" s="48"/>
      <c r="E152" s="48"/>
      <c r="F152" s="163"/>
      <c r="G152" s="48"/>
      <c r="H152" s="48"/>
      <c r="I152" s="54"/>
    </row>
    <row r="153" spans="1:9" ht="11.25" customHeight="1" x14ac:dyDescent="0.2">
      <c r="A153" s="54"/>
      <c r="B153" s="54"/>
      <c r="C153" s="48"/>
      <c r="D153" s="48"/>
      <c r="E153" s="48"/>
      <c r="F153" s="163"/>
      <c r="G153" s="48"/>
      <c r="H153" s="48"/>
      <c r="I153" s="54"/>
    </row>
    <row r="154" spans="1:9" ht="11.25" customHeight="1" x14ac:dyDescent="0.2">
      <c r="A154" s="54"/>
      <c r="B154" s="54"/>
      <c r="C154" s="48"/>
      <c r="D154" s="48"/>
      <c r="E154" s="48"/>
      <c r="F154" s="163"/>
      <c r="G154" s="48"/>
      <c r="H154" s="48"/>
      <c r="I154" s="54"/>
    </row>
    <row r="155" spans="1:9" ht="11.25" customHeight="1" x14ac:dyDescent="0.2">
      <c r="A155" s="54"/>
      <c r="B155" s="54"/>
      <c r="C155" s="48">
        <v>2013</v>
      </c>
      <c r="D155" s="48">
        <v>1</v>
      </c>
      <c r="E155" s="48"/>
      <c r="F155" s="163"/>
      <c r="G155" s="48"/>
      <c r="H155" s="48"/>
      <c r="I155" s="54"/>
    </row>
    <row r="156" spans="1:9" ht="11.25" customHeight="1" x14ac:dyDescent="0.2">
      <c r="A156" s="54"/>
      <c r="B156" s="54"/>
      <c r="C156" s="48">
        <v>2014</v>
      </c>
      <c r="D156" s="48"/>
      <c r="E156" s="48"/>
      <c r="F156" s="163"/>
      <c r="G156" s="48"/>
      <c r="H156" s="48"/>
      <c r="I156" s="54"/>
    </row>
    <row r="157" spans="1:9" ht="11.25" customHeight="1" x14ac:dyDescent="0.2">
      <c r="A157" s="54"/>
      <c r="B157" s="54"/>
      <c r="C157" s="48">
        <v>2015</v>
      </c>
      <c r="D157" s="48"/>
      <c r="E157" s="48"/>
      <c r="F157" s="163" t="s">
        <v>528</v>
      </c>
      <c r="G157" s="48"/>
      <c r="H157" s="48"/>
      <c r="I157" s="54"/>
    </row>
    <row r="158" spans="1:9" ht="11.25" customHeight="1" x14ac:dyDescent="0.2">
      <c r="A158" s="54"/>
      <c r="B158" s="54"/>
      <c r="C158" s="48">
        <v>2016</v>
      </c>
      <c r="D158" s="48"/>
      <c r="E158" s="48"/>
      <c r="F158" s="163" t="s">
        <v>530</v>
      </c>
      <c r="G158" s="183" t="s">
        <v>527</v>
      </c>
      <c r="H158" s="48"/>
      <c r="I158" s="54"/>
    </row>
    <row r="159" spans="1:9" ht="30" hidden="1" customHeight="1" x14ac:dyDescent="0.2">
      <c r="A159" s="54"/>
      <c r="B159" s="54"/>
      <c r="C159" s="48">
        <v>2017</v>
      </c>
      <c r="D159" s="48"/>
      <c r="E159" s="48"/>
      <c r="F159" s="163" t="s">
        <v>532</v>
      </c>
      <c r="G159" s="184" t="s">
        <v>529</v>
      </c>
      <c r="H159" s="48"/>
      <c r="I159" s="54"/>
    </row>
    <row r="160" spans="1:9" ht="24" hidden="1" customHeight="1" x14ac:dyDescent="0.2">
      <c r="A160" s="54"/>
      <c r="B160" s="54"/>
      <c r="C160" s="48"/>
      <c r="D160" s="48"/>
      <c r="E160" s="48"/>
      <c r="F160" s="163" t="s">
        <v>534</v>
      </c>
      <c r="G160" s="184" t="s">
        <v>531</v>
      </c>
      <c r="H160" s="48"/>
      <c r="I160" s="54"/>
    </row>
    <row r="161" spans="1:9" ht="12.75" hidden="1" customHeight="1" x14ac:dyDescent="0.2">
      <c r="A161" s="54"/>
      <c r="B161" s="54"/>
      <c r="C161" s="48"/>
      <c r="D161" s="48"/>
      <c r="E161" s="48"/>
      <c r="F161" s="163" t="s">
        <v>536</v>
      </c>
      <c r="G161" s="184" t="s">
        <v>533</v>
      </c>
      <c r="H161" s="48"/>
      <c r="I161" s="54"/>
    </row>
    <row r="162" spans="1:9" ht="12" hidden="1" customHeight="1" x14ac:dyDescent="0.2">
      <c r="A162" s="54"/>
      <c r="B162" s="54"/>
      <c r="C162" s="48"/>
      <c r="D162" s="48"/>
      <c r="E162" s="48"/>
      <c r="F162" s="163" t="s">
        <v>538</v>
      </c>
      <c r="G162" s="184" t="s">
        <v>535</v>
      </c>
      <c r="H162" s="48"/>
      <c r="I162" s="54"/>
    </row>
    <row r="163" spans="1:9" ht="24" hidden="1" customHeight="1" x14ac:dyDescent="0.2">
      <c r="A163" s="54"/>
      <c r="B163" s="54"/>
      <c r="C163" s="48"/>
      <c r="D163" s="48"/>
      <c r="E163" s="48"/>
      <c r="F163" s="163"/>
      <c r="G163" s="184" t="s">
        <v>537</v>
      </c>
      <c r="H163" s="48"/>
      <c r="I163" s="54"/>
    </row>
    <row r="164" spans="1:9" ht="24" hidden="1" customHeight="1" x14ac:dyDescent="0.2">
      <c r="A164" s="54"/>
      <c r="B164" s="54"/>
      <c r="C164" s="48"/>
      <c r="D164" s="48"/>
      <c r="E164" s="48"/>
      <c r="F164" s="163"/>
      <c r="G164" s="184" t="s">
        <v>539</v>
      </c>
      <c r="H164" s="48"/>
      <c r="I164" s="54"/>
    </row>
    <row r="165" spans="1:9" ht="24" hidden="1" customHeight="1" x14ac:dyDescent="0.2">
      <c r="A165" s="54"/>
      <c r="B165" s="54"/>
      <c r="C165" s="48"/>
      <c r="D165" s="48"/>
      <c r="E165" s="48"/>
      <c r="F165" s="163"/>
      <c r="G165" s="184" t="s">
        <v>540</v>
      </c>
      <c r="H165" s="48"/>
      <c r="I165" s="54"/>
    </row>
    <row r="166" spans="1:9" ht="12" hidden="1" customHeight="1" x14ac:dyDescent="0.2">
      <c r="A166" s="54"/>
      <c r="B166" s="54"/>
      <c r="C166" s="48"/>
      <c r="D166" s="48"/>
      <c r="E166" s="48"/>
      <c r="F166" s="163"/>
      <c r="G166" s="184" t="s">
        <v>541</v>
      </c>
      <c r="H166" s="48"/>
      <c r="I166" s="54"/>
    </row>
    <row r="167" spans="1:9" ht="12" hidden="1" customHeight="1" x14ac:dyDescent="0.2">
      <c r="A167" s="54"/>
      <c r="B167" s="54"/>
      <c r="C167" s="48"/>
      <c r="D167" s="48"/>
      <c r="E167" s="48"/>
      <c r="F167" s="163"/>
      <c r="G167" s="184" t="s">
        <v>542</v>
      </c>
      <c r="H167" s="48"/>
      <c r="I167" s="54"/>
    </row>
    <row r="168" spans="1:9" ht="24" hidden="1" customHeight="1" x14ac:dyDescent="0.2">
      <c r="A168" s="54"/>
      <c r="B168" s="54"/>
      <c r="C168" s="48"/>
      <c r="D168" s="48"/>
      <c r="E168" s="48"/>
      <c r="F168" s="163"/>
      <c r="G168" s="184" t="s">
        <v>543</v>
      </c>
      <c r="H168" s="48"/>
      <c r="I168" s="54"/>
    </row>
    <row r="169" spans="1:9" ht="24" hidden="1" customHeight="1" x14ac:dyDescent="0.2">
      <c r="A169" s="54"/>
      <c r="B169" s="54"/>
      <c r="C169" s="48"/>
      <c r="D169" s="48"/>
      <c r="E169" s="48"/>
      <c r="F169" s="163"/>
      <c r="G169" s="184" t="s">
        <v>544</v>
      </c>
      <c r="H169" s="48"/>
      <c r="I169" s="54"/>
    </row>
    <row r="170" spans="1:9" ht="12" hidden="1" customHeight="1" x14ac:dyDescent="0.2">
      <c r="A170" s="54"/>
      <c r="B170" s="54"/>
      <c r="C170" s="48"/>
      <c r="D170" s="48"/>
      <c r="E170" s="48"/>
      <c r="F170" s="163"/>
      <c r="G170" s="184" t="s">
        <v>545</v>
      </c>
      <c r="H170" s="48"/>
      <c r="I170" s="54"/>
    </row>
    <row r="171" spans="1:9" ht="12" hidden="1" customHeight="1" x14ac:dyDescent="0.2">
      <c r="A171" s="54"/>
      <c r="B171" s="54"/>
      <c r="C171" s="48"/>
      <c r="D171" s="48"/>
      <c r="E171" s="48"/>
      <c r="F171" s="163"/>
      <c r="G171" s="184" t="s">
        <v>546</v>
      </c>
      <c r="H171" s="48"/>
      <c r="I171" s="54"/>
    </row>
    <row r="172" spans="1:9" ht="12" hidden="1" customHeight="1" x14ac:dyDescent="0.2">
      <c r="A172" s="54"/>
      <c r="B172" s="54"/>
      <c r="C172" s="48"/>
      <c r="D172" s="48"/>
      <c r="E172" s="48"/>
      <c r="F172" s="163"/>
      <c r="G172" s="184" t="s">
        <v>547</v>
      </c>
      <c r="H172" s="48"/>
      <c r="I172" s="54"/>
    </row>
    <row r="173" spans="1:9" ht="24" hidden="1" customHeight="1" x14ac:dyDescent="0.2">
      <c r="A173" s="54"/>
      <c r="B173" s="54"/>
      <c r="C173" s="48"/>
      <c r="D173" s="48"/>
      <c r="E173" s="48"/>
      <c r="F173" s="163"/>
      <c r="G173" s="184" t="s">
        <v>548</v>
      </c>
      <c r="H173" s="48"/>
      <c r="I173" s="54"/>
    </row>
    <row r="174" spans="1:9" ht="36" hidden="1" customHeight="1" x14ac:dyDescent="0.2">
      <c r="A174" s="54"/>
      <c r="B174" s="54"/>
      <c r="C174" s="48"/>
      <c r="D174" s="48"/>
      <c r="E174" s="48"/>
      <c r="F174" s="163"/>
      <c r="G174" s="184" t="s">
        <v>549</v>
      </c>
      <c r="H174" s="48"/>
      <c r="I174" s="54"/>
    </row>
    <row r="175" spans="1:9" ht="48" hidden="1" customHeight="1" x14ac:dyDescent="0.2">
      <c r="A175" s="54"/>
      <c r="B175" s="54"/>
      <c r="C175" s="48"/>
      <c r="D175" s="48"/>
      <c r="E175" s="48"/>
      <c r="F175" s="163"/>
      <c r="G175" s="184" t="s">
        <v>550</v>
      </c>
      <c r="H175" s="48"/>
      <c r="I175" s="54"/>
    </row>
    <row r="176" spans="1:9" ht="24" hidden="1" customHeight="1" x14ac:dyDescent="0.2">
      <c r="A176" s="54"/>
      <c r="B176" s="54"/>
      <c r="C176" s="48"/>
      <c r="D176" s="48"/>
      <c r="E176" s="48"/>
      <c r="F176" s="163"/>
      <c r="G176" s="184" t="s">
        <v>551</v>
      </c>
      <c r="H176" s="48"/>
      <c r="I176" s="54"/>
    </row>
    <row r="177" spans="1:9" ht="36" hidden="1" customHeight="1" x14ac:dyDescent="0.2">
      <c r="A177" s="54"/>
      <c r="B177" s="54"/>
      <c r="C177" s="48"/>
      <c r="D177" s="48"/>
      <c r="E177" s="48"/>
      <c r="F177" s="163"/>
      <c r="G177" s="48"/>
      <c r="H177" s="48"/>
      <c r="I177" s="54"/>
    </row>
    <row r="178" spans="1:9" ht="11.25" customHeight="1" x14ac:dyDescent="0.2">
      <c r="A178" s="54"/>
      <c r="B178" s="54"/>
      <c r="C178" s="48"/>
      <c r="D178" s="48"/>
      <c r="E178" s="48"/>
      <c r="F178" s="163"/>
      <c r="G178" s="48"/>
      <c r="H178" s="48"/>
      <c r="I178" s="54"/>
    </row>
    <row r="179" spans="1:9" ht="11.25" customHeight="1" x14ac:dyDescent="0.2">
      <c r="A179" s="54"/>
      <c r="B179" s="54"/>
      <c r="C179" s="48"/>
      <c r="D179" s="48"/>
      <c r="E179" s="48"/>
      <c r="F179" s="163"/>
      <c r="G179" s="48"/>
      <c r="H179" s="48"/>
      <c r="I179" s="54"/>
    </row>
    <row r="180" spans="1:9" ht="11.25" customHeight="1" x14ac:dyDescent="0.2">
      <c r="A180" s="54"/>
      <c r="B180" s="54"/>
      <c r="C180" s="48"/>
      <c r="D180" s="48"/>
      <c r="E180" s="48"/>
      <c r="F180" s="163"/>
      <c r="G180" s="48"/>
      <c r="H180" s="48"/>
      <c r="I180" s="54"/>
    </row>
    <row r="181" spans="1:9" ht="11.25" customHeight="1" x14ac:dyDescent="0.2">
      <c r="A181" s="54"/>
      <c r="B181" s="54"/>
      <c r="C181" s="48"/>
      <c r="D181" s="48"/>
      <c r="E181" s="48"/>
      <c r="F181" s="163"/>
      <c r="G181" s="48"/>
      <c r="H181" s="48"/>
      <c r="I181" s="54"/>
    </row>
    <row r="182" spans="1:9" ht="11.25" customHeight="1" x14ac:dyDescent="0.2">
      <c r="A182" s="54"/>
      <c r="B182" s="54"/>
      <c r="C182" s="48"/>
      <c r="D182" s="48"/>
      <c r="E182" s="48"/>
      <c r="F182" s="163"/>
      <c r="G182" s="48"/>
      <c r="H182" s="48"/>
      <c r="I182" s="54"/>
    </row>
    <row r="183" spans="1:9" ht="11.25" customHeight="1" x14ac:dyDescent="0.2">
      <c r="A183" s="54"/>
      <c r="B183" s="54"/>
      <c r="C183" s="48"/>
      <c r="D183" s="48"/>
      <c r="E183" s="48"/>
      <c r="F183" s="163"/>
      <c r="G183" s="48"/>
      <c r="H183" s="48"/>
      <c r="I183" s="54"/>
    </row>
    <row r="184" spans="1:9" ht="11.25" customHeight="1" x14ac:dyDescent="0.2">
      <c r="A184" s="54"/>
      <c r="B184" s="54"/>
      <c r="C184" s="48"/>
      <c r="D184" s="48"/>
      <c r="E184" s="48"/>
      <c r="F184" s="163"/>
      <c r="G184" s="48"/>
      <c r="H184" s="48"/>
      <c r="I184" s="54"/>
    </row>
    <row r="185" spans="1:9" ht="11.25" customHeight="1" x14ac:dyDescent="0.2">
      <c r="A185" s="54"/>
      <c r="B185" s="54"/>
      <c r="C185" s="48"/>
      <c r="D185" s="48"/>
      <c r="E185" s="48"/>
      <c r="F185" s="163"/>
      <c r="G185" s="48"/>
      <c r="H185" s="48"/>
      <c r="I185" s="54"/>
    </row>
    <row r="186" spans="1:9" ht="11.25" customHeight="1" x14ac:dyDescent="0.2">
      <c r="A186" s="54"/>
      <c r="B186" s="54"/>
      <c r="C186" s="48"/>
      <c r="D186" s="48"/>
      <c r="E186" s="48"/>
      <c r="F186" s="163"/>
      <c r="G186" s="48"/>
      <c r="H186" s="48"/>
      <c r="I186" s="54"/>
    </row>
    <row r="187" spans="1:9" ht="11.25" customHeight="1" x14ac:dyDescent="0.2">
      <c r="A187" s="54"/>
      <c r="B187" s="54"/>
      <c r="C187" s="48"/>
      <c r="D187" s="48"/>
      <c r="E187" s="48"/>
      <c r="F187" s="163"/>
      <c r="G187" s="48"/>
      <c r="H187" s="48"/>
      <c r="I187" s="54"/>
    </row>
    <row r="188" spans="1:9" ht="11.25" customHeight="1" x14ac:dyDescent="0.2">
      <c r="A188" s="54"/>
      <c r="B188" s="54"/>
      <c r="C188" s="48"/>
      <c r="D188" s="48"/>
      <c r="E188" s="48"/>
      <c r="F188" s="163"/>
      <c r="G188" s="48"/>
      <c r="H188" s="48"/>
      <c r="I188" s="54"/>
    </row>
    <row r="189" spans="1:9" ht="11.25" customHeight="1" x14ac:dyDescent="0.2">
      <c r="A189" s="54"/>
      <c r="B189" s="54"/>
      <c r="C189" s="48"/>
      <c r="D189" s="48"/>
      <c r="E189" s="48"/>
      <c r="F189" s="163"/>
      <c r="G189" s="48"/>
      <c r="H189" s="48"/>
      <c r="I189" s="54"/>
    </row>
    <row r="190" spans="1:9" ht="11.25" customHeight="1" x14ac:dyDescent="0.2">
      <c r="A190" s="54"/>
      <c r="B190" s="54"/>
      <c r="C190" s="48"/>
      <c r="D190" s="48"/>
      <c r="E190" s="48"/>
      <c r="F190" s="163"/>
      <c r="G190" s="48"/>
      <c r="H190" s="48"/>
      <c r="I190" s="54"/>
    </row>
    <row r="191" spans="1:9" ht="11.25" customHeight="1" x14ac:dyDescent="0.2">
      <c r="A191" s="54"/>
      <c r="B191" s="54"/>
      <c r="C191" s="48"/>
      <c r="D191" s="48"/>
      <c r="E191" s="48"/>
      <c r="F191" s="163"/>
      <c r="G191" s="48"/>
      <c r="H191" s="48"/>
      <c r="I191" s="54"/>
    </row>
    <row r="192" spans="1:9" ht="11.25" customHeight="1" x14ac:dyDescent="0.2">
      <c r="A192" s="54"/>
      <c r="B192" s="54"/>
      <c r="C192" s="48"/>
      <c r="D192" s="48"/>
      <c r="E192" s="48"/>
      <c r="F192" s="163"/>
      <c r="G192" s="48"/>
      <c r="H192" s="48"/>
      <c r="I192" s="54"/>
    </row>
    <row r="193" spans="1:9" ht="11.25" customHeight="1" x14ac:dyDescent="0.2">
      <c r="A193" s="54"/>
      <c r="B193" s="54"/>
      <c r="C193" s="48"/>
      <c r="D193" s="48"/>
      <c r="E193" s="48"/>
      <c r="F193" s="163"/>
      <c r="G193" s="48"/>
      <c r="H193" s="48"/>
      <c r="I193" s="54"/>
    </row>
    <row r="194" spans="1:9" ht="11.25" customHeight="1" x14ac:dyDescent="0.2">
      <c r="A194" s="54"/>
      <c r="B194" s="54"/>
      <c r="C194" s="48"/>
      <c r="D194" s="48"/>
      <c r="E194" s="48"/>
      <c r="F194" s="163"/>
      <c r="G194" s="48"/>
      <c r="H194" s="48"/>
      <c r="I194" s="54"/>
    </row>
    <row r="195" spans="1:9" ht="11.25" customHeight="1" x14ac:dyDescent="0.2">
      <c r="A195" s="54"/>
      <c r="B195" s="54"/>
      <c r="C195" s="48"/>
      <c r="D195" s="48"/>
      <c r="E195" s="48"/>
      <c r="F195" s="163"/>
      <c r="G195" s="48"/>
      <c r="H195" s="48"/>
      <c r="I195" s="54"/>
    </row>
    <row r="196" spans="1:9" ht="11.25" customHeight="1" x14ac:dyDescent="0.2">
      <c r="A196" s="54"/>
      <c r="B196" s="54"/>
      <c r="C196" s="48"/>
      <c r="D196" s="48"/>
      <c r="E196" s="48"/>
      <c r="F196" s="163"/>
      <c r="G196" s="48"/>
      <c r="H196" s="48"/>
      <c r="I196" s="54"/>
    </row>
    <row r="197" spans="1:9" ht="11.25" customHeight="1" x14ac:dyDescent="0.2">
      <c r="A197" s="54"/>
      <c r="B197" s="54"/>
      <c r="C197" s="48"/>
      <c r="D197" s="48"/>
      <c r="E197" s="48"/>
      <c r="F197" s="163"/>
      <c r="G197" s="48"/>
      <c r="H197" s="48"/>
      <c r="I197" s="54"/>
    </row>
    <row r="198" spans="1:9" ht="11.25" customHeight="1" x14ac:dyDescent="0.2">
      <c r="A198" s="54"/>
      <c r="B198" s="54"/>
      <c r="C198" s="48"/>
      <c r="D198" s="48"/>
      <c r="E198" s="48"/>
      <c r="F198" s="163"/>
      <c r="G198" s="48"/>
      <c r="H198" s="48"/>
      <c r="I198" s="54"/>
    </row>
    <row r="199" spans="1:9" ht="11.25" customHeight="1" x14ac:dyDescent="0.2">
      <c r="A199" s="54"/>
      <c r="B199" s="54"/>
      <c r="C199" s="48"/>
      <c r="D199" s="48"/>
      <c r="E199" s="48"/>
      <c r="F199" s="163"/>
      <c r="G199" s="48"/>
      <c r="H199" s="48"/>
      <c r="I199" s="54"/>
    </row>
    <row r="200" spans="1:9" ht="11.25" customHeight="1" x14ac:dyDescent="0.2">
      <c r="A200" s="54"/>
      <c r="B200" s="54"/>
      <c r="C200" s="48"/>
      <c r="D200" s="48"/>
      <c r="E200" s="48"/>
      <c r="F200" s="163"/>
      <c r="G200" s="48"/>
      <c r="H200" s="48"/>
      <c r="I200" s="54"/>
    </row>
    <row r="201" spans="1:9" ht="11.25" customHeight="1" x14ac:dyDescent="0.2">
      <c r="A201" s="54"/>
      <c r="B201" s="54"/>
      <c r="C201" s="48"/>
      <c r="D201" s="48"/>
      <c r="E201" s="48"/>
      <c r="F201" s="163"/>
      <c r="G201" s="48"/>
      <c r="H201" s="48"/>
      <c r="I201" s="54"/>
    </row>
    <row r="202" spans="1:9" ht="11.25" customHeight="1" x14ac:dyDescent="0.2">
      <c r="A202" s="54"/>
      <c r="B202" s="54"/>
      <c r="C202" s="48"/>
      <c r="D202" s="48"/>
      <c r="E202" s="48"/>
      <c r="F202" s="163"/>
      <c r="G202" s="48"/>
      <c r="H202" s="48"/>
      <c r="I202" s="54"/>
    </row>
    <row r="203" spans="1:9" ht="11.25" customHeight="1" x14ac:dyDescent="0.2">
      <c r="A203" s="54"/>
      <c r="B203" s="54"/>
      <c r="C203" s="48"/>
      <c r="D203" s="48"/>
      <c r="E203" s="48"/>
      <c r="F203" s="163"/>
      <c r="G203" s="48"/>
      <c r="H203" s="48"/>
      <c r="I203" s="54"/>
    </row>
    <row r="204" spans="1:9" ht="11.25" customHeight="1" x14ac:dyDescent="0.2">
      <c r="A204" s="54"/>
      <c r="B204" s="54"/>
      <c r="C204" s="48"/>
      <c r="D204" s="48"/>
      <c r="E204" s="48"/>
      <c r="F204" s="163"/>
      <c r="G204" s="48"/>
      <c r="H204" s="48"/>
      <c r="I204" s="54"/>
    </row>
    <row r="205" spans="1:9" ht="11.25" customHeight="1" x14ac:dyDescent="0.2">
      <c r="A205" s="54"/>
      <c r="B205" s="54"/>
      <c r="C205" s="48"/>
      <c r="D205" s="48"/>
      <c r="E205" s="48"/>
      <c r="F205" s="163"/>
      <c r="G205" s="48"/>
      <c r="H205" s="48"/>
      <c r="I205" s="54"/>
    </row>
    <row r="206" spans="1:9" ht="11.25" customHeight="1" x14ac:dyDescent="0.2">
      <c r="A206" s="54"/>
      <c r="B206" s="54"/>
      <c r="C206" s="48"/>
      <c r="D206" s="48"/>
      <c r="E206" s="48"/>
      <c r="F206" s="163"/>
      <c r="G206" s="48"/>
      <c r="H206" s="48"/>
      <c r="I206" s="54"/>
    </row>
    <row r="207" spans="1:9" ht="11.25" customHeight="1" x14ac:dyDescent="0.2">
      <c r="A207" s="54"/>
      <c r="B207" s="54"/>
      <c r="C207" s="48"/>
      <c r="D207" s="48"/>
      <c r="E207" s="48"/>
      <c r="F207" s="163"/>
      <c r="G207" s="48"/>
      <c r="H207" s="48"/>
      <c r="I207" s="54"/>
    </row>
    <row r="208" spans="1:9" ht="11.25" customHeight="1" x14ac:dyDescent="0.2">
      <c r="A208" s="54"/>
      <c r="B208" s="54"/>
      <c r="C208" s="48"/>
      <c r="D208" s="48"/>
      <c r="E208" s="48"/>
      <c r="F208" s="163"/>
      <c r="G208" s="48"/>
      <c r="H208" s="48"/>
      <c r="I208" s="54"/>
    </row>
    <row r="209" spans="1:9" ht="11.25" customHeight="1" x14ac:dyDescent="0.2">
      <c r="A209" s="54"/>
      <c r="B209" s="54"/>
      <c r="C209" s="48"/>
      <c r="D209" s="48"/>
      <c r="E209" s="48"/>
      <c r="F209" s="163"/>
      <c r="G209" s="48"/>
      <c r="H209" s="48"/>
      <c r="I209" s="54"/>
    </row>
    <row r="210" spans="1:9" ht="11.25" customHeight="1" x14ac:dyDescent="0.2">
      <c r="A210" s="54"/>
      <c r="B210" s="54"/>
      <c r="C210" s="48"/>
      <c r="D210" s="48"/>
      <c r="E210" s="48"/>
      <c r="F210" s="163"/>
      <c r="G210" s="48"/>
      <c r="H210" s="48"/>
      <c r="I210" s="54"/>
    </row>
    <row r="211" spans="1:9" ht="11.25" customHeight="1" x14ac:dyDescent="0.2">
      <c r="A211" s="54"/>
      <c r="B211" s="54"/>
      <c r="C211" s="48"/>
      <c r="D211" s="48"/>
      <c r="E211" s="48"/>
      <c r="F211" s="163"/>
      <c r="G211" s="48"/>
      <c r="H211" s="48"/>
      <c r="I211" s="54"/>
    </row>
    <row r="212" spans="1:9" ht="11.25" customHeight="1" x14ac:dyDescent="0.2">
      <c r="A212" s="54"/>
      <c r="B212" s="54"/>
      <c r="C212" s="48"/>
      <c r="D212" s="48"/>
      <c r="E212" s="48"/>
      <c r="F212" s="163"/>
      <c r="G212" s="48"/>
      <c r="H212" s="48"/>
      <c r="I212" s="54"/>
    </row>
    <row r="213" spans="1:9" ht="11.25" customHeight="1" x14ac:dyDescent="0.2">
      <c r="A213" s="54"/>
      <c r="B213" s="54"/>
      <c r="C213" s="48"/>
      <c r="D213" s="48"/>
      <c r="E213" s="48"/>
      <c r="F213" s="163"/>
      <c r="G213" s="48"/>
      <c r="H213" s="48"/>
      <c r="I213" s="54"/>
    </row>
    <row r="214" spans="1:9" ht="11.25" customHeight="1" x14ac:dyDescent="0.2">
      <c r="A214" s="54"/>
      <c r="B214" s="54"/>
      <c r="C214" s="48"/>
      <c r="D214" s="48"/>
      <c r="E214" s="48"/>
      <c r="F214" s="163"/>
      <c r="G214" s="48"/>
      <c r="H214" s="48"/>
      <c r="I214" s="54"/>
    </row>
    <row r="215" spans="1:9" ht="11.25" customHeight="1" x14ac:dyDescent="0.2">
      <c r="A215" s="54"/>
      <c r="B215" s="54"/>
      <c r="C215" s="48"/>
      <c r="D215" s="48"/>
      <c r="E215" s="48"/>
      <c r="F215" s="163"/>
      <c r="G215" s="48"/>
      <c r="H215" s="48"/>
      <c r="I215" s="54"/>
    </row>
    <row r="216" spans="1:9" ht="11.25" customHeight="1" x14ac:dyDescent="0.2">
      <c r="A216" s="54"/>
      <c r="B216" s="54"/>
      <c r="C216" s="48"/>
      <c r="D216" s="48"/>
      <c r="E216" s="48"/>
      <c r="F216" s="163"/>
      <c r="G216" s="48"/>
      <c r="H216" s="48"/>
      <c r="I216" s="54"/>
    </row>
    <row r="217" spans="1:9" ht="11.25" customHeight="1" x14ac:dyDescent="0.2">
      <c r="A217" s="54"/>
      <c r="B217" s="54"/>
      <c r="C217" s="48"/>
      <c r="D217" s="48"/>
      <c r="E217" s="48"/>
      <c r="F217" s="163"/>
      <c r="G217" s="48"/>
      <c r="H217" s="48"/>
      <c r="I217" s="54"/>
    </row>
    <row r="218" spans="1:9" ht="11.25" customHeight="1" x14ac:dyDescent="0.2">
      <c r="A218" s="54"/>
      <c r="B218" s="54"/>
      <c r="C218" s="48"/>
      <c r="D218" s="48"/>
      <c r="E218" s="48"/>
      <c r="F218" s="163"/>
      <c r="G218" s="48"/>
      <c r="H218" s="48"/>
      <c r="I218" s="54"/>
    </row>
    <row r="219" spans="1:9" ht="11.25" customHeight="1" x14ac:dyDescent="0.2">
      <c r="A219" s="54"/>
      <c r="B219" s="54"/>
      <c r="C219" s="48"/>
      <c r="D219" s="48"/>
      <c r="E219" s="48"/>
      <c r="F219" s="163"/>
      <c r="G219" s="48"/>
      <c r="H219" s="48"/>
      <c r="I219" s="54"/>
    </row>
    <row r="220" spans="1:9" ht="11.25" customHeight="1" x14ac:dyDescent="0.2">
      <c r="A220" s="54"/>
      <c r="B220" s="54"/>
      <c r="C220" s="48"/>
      <c r="D220" s="48"/>
      <c r="E220" s="48"/>
      <c r="F220" s="163"/>
      <c r="G220" s="48"/>
      <c r="H220" s="48"/>
      <c r="I220" s="54"/>
    </row>
    <row r="221" spans="1:9" ht="11.25" customHeight="1" x14ac:dyDescent="0.2">
      <c r="A221" s="54"/>
      <c r="B221" s="54"/>
      <c r="C221" s="48"/>
      <c r="D221" s="48"/>
      <c r="E221" s="48"/>
      <c r="F221" s="163"/>
      <c r="G221" s="48"/>
      <c r="H221" s="48"/>
      <c r="I221" s="54"/>
    </row>
    <row r="222" spans="1:9" ht="11.25" customHeight="1" x14ac:dyDescent="0.2">
      <c r="A222" s="54"/>
      <c r="B222" s="54"/>
      <c r="C222" s="48"/>
      <c r="D222" s="48"/>
      <c r="E222" s="48"/>
      <c r="F222" s="163"/>
      <c r="G222" s="48"/>
      <c r="H222" s="48"/>
      <c r="I222" s="54"/>
    </row>
    <row r="223" spans="1:9" ht="11.25" customHeight="1" x14ac:dyDescent="0.2">
      <c r="A223" s="54"/>
      <c r="B223" s="54"/>
      <c r="C223" s="48"/>
      <c r="D223" s="48"/>
      <c r="E223" s="48"/>
      <c r="F223" s="163"/>
      <c r="G223" s="48"/>
      <c r="H223" s="48"/>
      <c r="I223" s="54"/>
    </row>
    <row r="224" spans="1:9" ht="11.25" customHeight="1" x14ac:dyDescent="0.2">
      <c r="A224" s="54"/>
      <c r="B224" s="54"/>
      <c r="C224" s="48"/>
      <c r="D224" s="48"/>
      <c r="E224" s="48"/>
      <c r="F224" s="163"/>
      <c r="G224" s="48"/>
      <c r="H224" s="48"/>
      <c r="I224" s="54"/>
    </row>
    <row r="225" spans="1:9" ht="11.25" customHeight="1" x14ac:dyDescent="0.2">
      <c r="A225" s="54"/>
      <c r="B225" s="54"/>
      <c r="C225" s="48"/>
      <c r="D225" s="48"/>
      <c r="E225" s="48"/>
      <c r="F225" s="163"/>
      <c r="G225" s="48"/>
      <c r="H225" s="48"/>
      <c r="I225" s="54"/>
    </row>
    <row r="226" spans="1:9" ht="11.25" customHeight="1" x14ac:dyDescent="0.2">
      <c r="A226" s="54"/>
      <c r="B226" s="54"/>
      <c r="C226" s="48"/>
      <c r="D226" s="48"/>
      <c r="E226" s="48"/>
      <c r="F226" s="163"/>
      <c r="G226" s="48"/>
      <c r="H226" s="48"/>
      <c r="I226" s="54"/>
    </row>
    <row r="227" spans="1:9" ht="11.25" customHeight="1" x14ac:dyDescent="0.2">
      <c r="A227" s="54"/>
      <c r="B227" s="54"/>
      <c r="C227" s="48"/>
      <c r="D227" s="48"/>
      <c r="E227" s="48"/>
      <c r="F227" s="163"/>
      <c r="G227" s="48"/>
      <c r="H227" s="48"/>
      <c r="I227" s="54"/>
    </row>
    <row r="228" spans="1:9" ht="11.25" customHeight="1" x14ac:dyDescent="0.2">
      <c r="A228" s="54"/>
      <c r="B228" s="54"/>
      <c r="C228" s="48"/>
      <c r="D228" s="48"/>
      <c r="E228" s="48"/>
      <c r="F228" s="163"/>
      <c r="G228" s="48"/>
      <c r="H228" s="48"/>
      <c r="I228" s="54"/>
    </row>
    <row r="229" spans="1:9" ht="11.25" customHeight="1" x14ac:dyDescent="0.2">
      <c r="A229" s="54"/>
      <c r="B229" s="54"/>
      <c r="C229" s="48"/>
      <c r="D229" s="48"/>
      <c r="E229" s="48"/>
      <c r="F229" s="163"/>
      <c r="G229" s="48"/>
      <c r="H229" s="48"/>
      <c r="I229" s="54"/>
    </row>
    <row r="230" spans="1:9" ht="11.25" customHeight="1" x14ac:dyDescent="0.2">
      <c r="A230" s="54"/>
      <c r="B230" s="54"/>
      <c r="C230" s="48"/>
      <c r="D230" s="48"/>
      <c r="E230" s="48"/>
      <c r="F230" s="163"/>
      <c r="G230" s="48"/>
      <c r="H230" s="48"/>
      <c r="I230" s="54"/>
    </row>
    <row r="231" spans="1:9" ht="11.25" customHeight="1" x14ac:dyDescent="0.2">
      <c r="A231" s="54"/>
      <c r="B231" s="54"/>
      <c r="C231" s="48"/>
      <c r="D231" s="48"/>
      <c r="E231" s="48"/>
      <c r="F231" s="163"/>
      <c r="G231" s="48"/>
      <c r="H231" s="48"/>
      <c r="I231" s="54"/>
    </row>
    <row r="232" spans="1:9" ht="11.25" customHeight="1" x14ac:dyDescent="0.2">
      <c r="A232" s="54"/>
      <c r="B232" s="54"/>
      <c r="C232" s="48"/>
      <c r="D232" s="48"/>
      <c r="E232" s="48"/>
      <c r="F232" s="163"/>
      <c r="G232" s="48"/>
      <c r="H232" s="48"/>
      <c r="I232" s="54"/>
    </row>
    <row r="233" spans="1:9" ht="11.25" customHeight="1" x14ac:dyDescent="0.2">
      <c r="A233" s="54"/>
      <c r="B233" s="54"/>
      <c r="C233" s="48"/>
      <c r="D233" s="48"/>
      <c r="E233" s="48"/>
      <c r="F233" s="163"/>
      <c r="G233" s="48"/>
      <c r="H233" s="48"/>
      <c r="I233" s="54"/>
    </row>
    <row r="234" spans="1:9" ht="11.25" customHeight="1" x14ac:dyDescent="0.2">
      <c r="A234" s="54"/>
      <c r="B234" s="54"/>
      <c r="C234" s="48"/>
      <c r="D234" s="48"/>
      <c r="E234" s="48"/>
      <c r="F234" s="163"/>
      <c r="G234" s="48"/>
      <c r="H234" s="48"/>
      <c r="I234" s="54"/>
    </row>
    <row r="235" spans="1:9" ht="11.25" customHeight="1" x14ac:dyDescent="0.2">
      <c r="A235" s="54"/>
      <c r="B235" s="54"/>
      <c r="C235" s="48"/>
      <c r="D235" s="48"/>
      <c r="E235" s="48"/>
      <c r="F235" s="163"/>
      <c r="G235" s="48"/>
      <c r="H235" s="48"/>
      <c r="I235" s="54"/>
    </row>
    <row r="236" spans="1:9" ht="11.25" customHeight="1" x14ac:dyDescent="0.2">
      <c r="A236" s="54"/>
      <c r="B236" s="54"/>
      <c r="C236" s="48"/>
      <c r="D236" s="48"/>
      <c r="E236" s="48"/>
      <c r="F236" s="163"/>
      <c r="G236" s="48"/>
      <c r="H236" s="48"/>
      <c r="I236" s="54"/>
    </row>
    <row r="237" spans="1:9" ht="11.25" customHeight="1" x14ac:dyDescent="0.2">
      <c r="A237" s="54"/>
      <c r="B237" s="54"/>
      <c r="C237" s="48"/>
      <c r="D237" s="48"/>
      <c r="E237" s="48"/>
      <c r="F237" s="163"/>
      <c r="G237" s="48"/>
      <c r="H237" s="48"/>
      <c r="I237" s="54"/>
    </row>
    <row r="238" spans="1:9" ht="11.25" customHeight="1" x14ac:dyDescent="0.2">
      <c r="A238" s="54"/>
      <c r="B238" s="54"/>
      <c r="C238" s="48"/>
      <c r="D238" s="48"/>
      <c r="E238" s="48"/>
      <c r="F238" s="163"/>
      <c r="G238" s="48"/>
      <c r="H238" s="48"/>
      <c r="I238" s="54"/>
    </row>
    <row r="239" spans="1:9" ht="11.25" customHeight="1" x14ac:dyDescent="0.2">
      <c r="A239" s="54"/>
      <c r="B239" s="54"/>
      <c r="C239" s="48"/>
      <c r="D239" s="48"/>
      <c r="E239" s="48"/>
      <c r="F239" s="163"/>
      <c r="G239" s="48"/>
      <c r="H239" s="48"/>
      <c r="I239" s="54"/>
    </row>
    <row r="240" spans="1:9" ht="11.25" customHeight="1" x14ac:dyDescent="0.2">
      <c r="A240" s="54"/>
      <c r="B240" s="54"/>
      <c r="C240" s="48"/>
      <c r="D240" s="48"/>
      <c r="E240" s="48"/>
      <c r="F240" s="163"/>
      <c r="G240" s="48"/>
      <c r="H240" s="48"/>
      <c r="I240" s="54"/>
    </row>
    <row r="241" spans="1:9" ht="11.25" customHeight="1" x14ac:dyDescent="0.2">
      <c r="A241" s="54"/>
      <c r="B241" s="54"/>
      <c r="C241" s="48"/>
      <c r="D241" s="48"/>
      <c r="E241" s="48"/>
      <c r="F241" s="163"/>
      <c r="G241" s="48"/>
      <c r="H241" s="48"/>
      <c r="I241" s="54"/>
    </row>
    <row r="242" spans="1:9" ht="11.25" customHeight="1" x14ac:dyDescent="0.2">
      <c r="A242" s="54"/>
      <c r="B242" s="54"/>
      <c r="C242" s="48"/>
      <c r="D242" s="48"/>
      <c r="E242" s="48"/>
      <c r="F242" s="163"/>
      <c r="G242" s="48"/>
      <c r="H242" s="48"/>
      <c r="I242" s="54"/>
    </row>
    <row r="243" spans="1:9" ht="11.25" customHeight="1" x14ac:dyDescent="0.2">
      <c r="A243" s="54"/>
      <c r="B243" s="54"/>
      <c r="C243" s="48"/>
      <c r="D243" s="48"/>
      <c r="E243" s="48"/>
      <c r="F243" s="163"/>
      <c r="G243" s="48"/>
      <c r="H243" s="48"/>
      <c r="I243" s="54"/>
    </row>
    <row r="244" spans="1:9" ht="11.25" customHeight="1" x14ac:dyDescent="0.2">
      <c r="A244" s="54"/>
      <c r="B244" s="54"/>
      <c r="C244" s="48"/>
      <c r="D244" s="48"/>
      <c r="E244" s="48"/>
      <c r="F244" s="163"/>
      <c r="G244" s="48"/>
      <c r="H244" s="48"/>
      <c r="I244" s="54"/>
    </row>
    <row r="245" spans="1:9" ht="11.25" customHeight="1" x14ac:dyDescent="0.2">
      <c r="A245" s="54"/>
      <c r="B245" s="54"/>
      <c r="C245" s="48"/>
      <c r="D245" s="48"/>
      <c r="E245" s="48"/>
      <c r="F245" s="163"/>
      <c r="G245" s="48"/>
      <c r="H245" s="48"/>
      <c r="I245" s="54"/>
    </row>
    <row r="246" spans="1:9" ht="11.25" customHeight="1" x14ac:dyDescent="0.2">
      <c r="A246" s="54"/>
      <c r="B246" s="54"/>
      <c r="C246" s="48"/>
      <c r="D246" s="48"/>
      <c r="E246" s="48"/>
      <c r="F246" s="163"/>
      <c r="G246" s="48"/>
      <c r="H246" s="48"/>
      <c r="I246" s="54"/>
    </row>
    <row r="247" spans="1:9" ht="11.25" customHeight="1" x14ac:dyDescent="0.2">
      <c r="A247" s="54"/>
      <c r="B247" s="54"/>
      <c r="C247" s="48"/>
      <c r="D247" s="48"/>
      <c r="E247" s="48"/>
      <c r="F247" s="163"/>
      <c r="G247" s="48"/>
      <c r="H247" s="48"/>
      <c r="I247" s="54"/>
    </row>
    <row r="248" spans="1:9" ht="11.25" customHeight="1" x14ac:dyDescent="0.2">
      <c r="A248" s="54"/>
      <c r="B248" s="54"/>
      <c r="C248" s="48"/>
      <c r="D248" s="48"/>
      <c r="E248" s="48"/>
      <c r="F248" s="163"/>
      <c r="G248" s="48"/>
      <c r="H248" s="48"/>
      <c r="I248" s="54"/>
    </row>
    <row r="249" spans="1:9" ht="11.25" customHeight="1" x14ac:dyDescent="0.2">
      <c r="A249" s="54"/>
      <c r="B249" s="54"/>
      <c r="C249" s="48"/>
      <c r="D249" s="48"/>
      <c r="E249" s="48"/>
      <c r="F249" s="163"/>
      <c r="G249" s="48"/>
      <c r="H249" s="48"/>
      <c r="I249" s="54"/>
    </row>
    <row r="250" spans="1:9" ht="11.25" customHeight="1" x14ac:dyDescent="0.2">
      <c r="A250" s="54"/>
      <c r="B250" s="54"/>
      <c r="C250" s="48"/>
      <c r="D250" s="48"/>
      <c r="E250" s="48"/>
      <c r="F250" s="163"/>
      <c r="G250" s="48"/>
      <c r="H250" s="48"/>
      <c r="I250" s="54"/>
    </row>
    <row r="251" spans="1:9" ht="11.25" customHeight="1" x14ac:dyDescent="0.2">
      <c r="A251" s="54"/>
      <c r="B251" s="54"/>
      <c r="C251" s="48"/>
      <c r="D251" s="48"/>
      <c r="E251" s="48"/>
      <c r="F251" s="163"/>
      <c r="G251" s="48"/>
      <c r="H251" s="48"/>
      <c r="I251" s="54"/>
    </row>
    <row r="252" spans="1:9" ht="11.25" customHeight="1" x14ac:dyDescent="0.2">
      <c r="A252" s="54"/>
      <c r="B252" s="54"/>
      <c r="C252" s="48"/>
      <c r="D252" s="48"/>
      <c r="E252" s="48"/>
      <c r="F252" s="163"/>
      <c r="G252" s="48"/>
      <c r="H252" s="48"/>
      <c r="I252" s="54"/>
    </row>
    <row r="253" spans="1:9" ht="11.25" customHeight="1" x14ac:dyDescent="0.2">
      <c r="A253" s="54"/>
      <c r="B253" s="54"/>
      <c r="C253" s="48"/>
      <c r="D253" s="48"/>
      <c r="E253" s="48"/>
      <c r="F253" s="163"/>
      <c r="G253" s="48"/>
      <c r="H253" s="48"/>
      <c r="I253" s="54"/>
    </row>
    <row r="254" spans="1:9" ht="11.25" customHeight="1" x14ac:dyDescent="0.2">
      <c r="A254" s="54"/>
      <c r="B254" s="54"/>
      <c r="C254" s="48"/>
      <c r="D254" s="48"/>
      <c r="E254" s="48"/>
      <c r="F254" s="163"/>
      <c r="G254" s="48"/>
      <c r="H254" s="48"/>
      <c r="I254" s="54"/>
    </row>
    <row r="255" spans="1:9" ht="11.25" customHeight="1" x14ac:dyDescent="0.2">
      <c r="A255" s="54"/>
      <c r="B255" s="54"/>
      <c r="C255" s="48"/>
      <c r="D255" s="48"/>
      <c r="E255" s="48"/>
      <c r="F255" s="163"/>
      <c r="G255" s="48"/>
      <c r="H255" s="48"/>
      <c r="I255" s="54"/>
    </row>
    <row r="256" spans="1:9" ht="11.25" customHeight="1" x14ac:dyDescent="0.2">
      <c r="A256" s="54"/>
      <c r="B256" s="54"/>
      <c r="C256" s="48"/>
      <c r="D256" s="48"/>
      <c r="E256" s="48"/>
      <c r="F256" s="163"/>
      <c r="G256" s="48"/>
      <c r="H256" s="48"/>
      <c r="I256" s="54"/>
    </row>
    <row r="257" spans="1:9" ht="11.25" customHeight="1" x14ac:dyDescent="0.2">
      <c r="A257" s="54"/>
      <c r="B257" s="54"/>
      <c r="C257" s="48"/>
      <c r="D257" s="48"/>
      <c r="E257" s="48"/>
      <c r="F257" s="163"/>
      <c r="G257" s="48"/>
      <c r="H257" s="48"/>
      <c r="I257" s="54"/>
    </row>
    <row r="258" spans="1:9" ht="11.25" customHeight="1" x14ac:dyDescent="0.2">
      <c r="A258" s="54"/>
      <c r="B258" s="54"/>
      <c r="C258" s="48"/>
      <c r="D258" s="48"/>
      <c r="E258" s="48"/>
      <c r="F258" s="163"/>
      <c r="G258" s="48"/>
      <c r="H258" s="48"/>
      <c r="I258" s="54"/>
    </row>
    <row r="259" spans="1:9" ht="11.25" customHeight="1" x14ac:dyDescent="0.2">
      <c r="A259" s="54"/>
      <c r="B259" s="54"/>
      <c r="C259" s="48"/>
      <c r="D259" s="48"/>
      <c r="E259" s="48"/>
      <c r="F259" s="163"/>
      <c r="G259" s="48"/>
      <c r="H259" s="48"/>
      <c r="I259" s="54"/>
    </row>
    <row r="260" spans="1:9" ht="11.25" customHeight="1" x14ac:dyDescent="0.2">
      <c r="A260" s="54"/>
      <c r="B260" s="54"/>
      <c r="C260" s="48"/>
      <c r="D260" s="48"/>
      <c r="E260" s="48"/>
      <c r="F260" s="163"/>
      <c r="G260" s="48"/>
      <c r="H260" s="48"/>
      <c r="I260" s="54"/>
    </row>
    <row r="261" spans="1:9" ht="11.25" customHeight="1" x14ac:dyDescent="0.2">
      <c r="A261" s="54"/>
      <c r="B261" s="54"/>
      <c r="C261" s="48"/>
      <c r="D261" s="48"/>
      <c r="E261" s="48"/>
      <c r="F261" s="163"/>
      <c r="G261" s="48"/>
      <c r="H261" s="48"/>
      <c r="I261" s="54"/>
    </row>
    <row r="262" spans="1:9" ht="11.25" customHeight="1" x14ac:dyDescent="0.2">
      <c r="A262" s="54"/>
      <c r="B262" s="54"/>
      <c r="C262" s="48"/>
      <c r="D262" s="48"/>
      <c r="E262" s="48"/>
      <c r="F262" s="163"/>
      <c r="G262" s="48"/>
      <c r="H262" s="48"/>
      <c r="I262" s="54"/>
    </row>
    <row r="263" spans="1:9" ht="11.25" customHeight="1" x14ac:dyDescent="0.2">
      <c r="A263" s="54"/>
      <c r="B263" s="54"/>
      <c r="C263" s="48"/>
      <c r="D263" s="48"/>
      <c r="E263" s="48"/>
      <c r="F263" s="163"/>
      <c r="G263" s="48"/>
      <c r="H263" s="48"/>
      <c r="I263" s="54"/>
    </row>
    <row r="264" spans="1:9" ht="11.25" customHeight="1" x14ac:dyDescent="0.2">
      <c r="A264" s="54"/>
      <c r="B264" s="54"/>
      <c r="C264" s="48"/>
      <c r="D264" s="48"/>
      <c r="E264" s="48"/>
      <c r="F264" s="163"/>
      <c r="G264" s="48"/>
      <c r="H264" s="48"/>
      <c r="I264" s="54"/>
    </row>
    <row r="265" spans="1:9" ht="11.25" customHeight="1" x14ac:dyDescent="0.2">
      <c r="A265" s="54"/>
      <c r="B265" s="54"/>
      <c r="C265" s="48"/>
      <c r="D265" s="48"/>
      <c r="E265" s="48"/>
      <c r="F265" s="163"/>
      <c r="G265" s="48"/>
      <c r="H265" s="48"/>
      <c r="I265" s="54"/>
    </row>
    <row r="266" spans="1:9" ht="11.25" customHeight="1" x14ac:dyDescent="0.2">
      <c r="A266" s="54"/>
      <c r="B266" s="54"/>
      <c r="C266" s="48"/>
      <c r="D266" s="48"/>
      <c r="E266" s="48"/>
      <c r="F266" s="163"/>
      <c r="G266" s="48"/>
      <c r="H266" s="48"/>
      <c r="I266" s="54"/>
    </row>
    <row r="267" spans="1:9" ht="11.25" customHeight="1" x14ac:dyDescent="0.2">
      <c r="A267" s="54"/>
      <c r="B267" s="54"/>
      <c r="C267" s="48"/>
      <c r="D267" s="48"/>
      <c r="E267" s="48"/>
      <c r="F267" s="163"/>
      <c r="G267" s="48"/>
      <c r="H267" s="48"/>
      <c r="I267" s="54"/>
    </row>
    <row r="268" spans="1:9" ht="11.25" customHeight="1" x14ac:dyDescent="0.2">
      <c r="A268" s="54"/>
      <c r="B268" s="54"/>
      <c r="C268" s="48"/>
      <c r="D268" s="48"/>
      <c r="E268" s="48"/>
      <c r="F268" s="163"/>
      <c r="G268" s="48"/>
      <c r="H268" s="48"/>
      <c r="I268" s="54"/>
    </row>
    <row r="269" spans="1:9" ht="11.25" customHeight="1" x14ac:dyDescent="0.2">
      <c r="A269" s="54"/>
      <c r="B269" s="54"/>
      <c r="C269" s="48"/>
      <c r="D269" s="48"/>
      <c r="E269" s="48"/>
      <c r="F269" s="163"/>
      <c r="G269" s="48"/>
      <c r="H269" s="48"/>
      <c r="I269" s="54"/>
    </row>
    <row r="270" spans="1:9" ht="11.25" customHeight="1" x14ac:dyDescent="0.2">
      <c r="A270" s="54"/>
      <c r="B270" s="54"/>
      <c r="C270" s="48"/>
      <c r="D270" s="48"/>
      <c r="E270" s="48"/>
      <c r="F270" s="163"/>
      <c r="G270" s="48"/>
      <c r="H270" s="48"/>
      <c r="I270" s="54"/>
    </row>
    <row r="271" spans="1:9" ht="11.25" customHeight="1" x14ac:dyDescent="0.2">
      <c r="A271" s="54"/>
      <c r="B271" s="54"/>
      <c r="C271" s="48"/>
      <c r="D271" s="48"/>
      <c r="E271" s="48"/>
      <c r="F271" s="163"/>
      <c r="G271" s="48"/>
      <c r="H271" s="48"/>
      <c r="I271" s="54"/>
    </row>
    <row r="272" spans="1:9" ht="11.25" customHeight="1" x14ac:dyDescent="0.2">
      <c r="A272" s="54"/>
      <c r="B272" s="54"/>
      <c r="C272" s="48"/>
      <c r="D272" s="48"/>
      <c r="E272" s="48"/>
      <c r="F272" s="163"/>
      <c r="G272" s="48"/>
      <c r="H272" s="48"/>
      <c r="I272" s="54"/>
    </row>
    <row r="273" spans="1:9" ht="11.25" customHeight="1" x14ac:dyDescent="0.2">
      <c r="A273" s="54"/>
      <c r="B273" s="54"/>
      <c r="C273" s="48"/>
      <c r="D273" s="48"/>
      <c r="E273" s="48"/>
      <c r="F273" s="163"/>
      <c r="G273" s="48"/>
      <c r="H273" s="48"/>
      <c r="I273" s="54"/>
    </row>
    <row r="274" spans="1:9" ht="11.25" customHeight="1" x14ac:dyDescent="0.2">
      <c r="A274" s="54"/>
      <c r="B274" s="54"/>
      <c r="C274" s="48"/>
      <c r="D274" s="48"/>
      <c r="E274" s="48"/>
      <c r="F274" s="163"/>
      <c r="G274" s="48"/>
      <c r="H274" s="48"/>
      <c r="I274" s="54"/>
    </row>
    <row r="275" spans="1:9" ht="11.25" customHeight="1" x14ac:dyDescent="0.2">
      <c r="A275" s="54"/>
      <c r="B275" s="54"/>
      <c r="C275" s="48"/>
      <c r="D275" s="48"/>
      <c r="E275" s="48"/>
      <c r="F275" s="163"/>
      <c r="G275" s="48"/>
      <c r="H275" s="48"/>
      <c r="I275" s="54"/>
    </row>
    <row r="276" spans="1:9" ht="11.25" customHeight="1" x14ac:dyDescent="0.2">
      <c r="A276" s="54"/>
      <c r="B276" s="54"/>
      <c r="C276" s="48"/>
      <c r="D276" s="48"/>
      <c r="E276" s="48"/>
      <c r="F276" s="163"/>
      <c r="G276" s="48"/>
      <c r="H276" s="48"/>
      <c r="I276" s="54"/>
    </row>
    <row r="277" spans="1:9" ht="11.25" customHeight="1" x14ac:dyDescent="0.2">
      <c r="A277" s="54"/>
      <c r="B277" s="54"/>
      <c r="C277" s="48"/>
      <c r="D277" s="48"/>
      <c r="E277" s="48"/>
      <c r="F277" s="163"/>
      <c r="G277" s="48"/>
      <c r="H277" s="48"/>
      <c r="I277" s="54"/>
    </row>
    <row r="278" spans="1:9" ht="11.25" customHeight="1" x14ac:dyDescent="0.2">
      <c r="A278" s="54"/>
      <c r="B278" s="54"/>
      <c r="C278" s="48"/>
      <c r="D278" s="48"/>
      <c r="E278" s="48"/>
      <c r="F278" s="163"/>
      <c r="G278" s="48"/>
      <c r="H278" s="48"/>
      <c r="I278" s="54"/>
    </row>
    <row r="279" spans="1:9" ht="11.25" customHeight="1" x14ac:dyDescent="0.2">
      <c r="A279" s="54"/>
      <c r="B279" s="54"/>
      <c r="C279" s="48"/>
      <c r="D279" s="48"/>
      <c r="E279" s="48"/>
      <c r="F279" s="163"/>
      <c r="G279" s="48"/>
      <c r="H279" s="48"/>
      <c r="I279" s="54"/>
    </row>
    <row r="280" spans="1:9" ht="11.25" customHeight="1" x14ac:dyDescent="0.2">
      <c r="A280" s="54"/>
      <c r="B280" s="54"/>
      <c r="C280" s="48"/>
      <c r="D280" s="48"/>
      <c r="E280" s="48"/>
      <c r="F280" s="163"/>
      <c r="G280" s="48"/>
      <c r="H280" s="48"/>
      <c r="I280" s="54"/>
    </row>
    <row r="281" spans="1:9" ht="11.25" customHeight="1" x14ac:dyDescent="0.2">
      <c r="A281" s="54"/>
      <c r="B281" s="54"/>
      <c r="C281" s="48"/>
      <c r="D281" s="48"/>
      <c r="E281" s="48"/>
      <c r="F281" s="163"/>
      <c r="G281" s="48"/>
      <c r="H281" s="48"/>
      <c r="I281" s="54"/>
    </row>
    <row r="282" spans="1:9" ht="11.25" customHeight="1" x14ac:dyDescent="0.2">
      <c r="A282" s="54"/>
      <c r="B282" s="54"/>
      <c r="C282" s="48"/>
      <c r="D282" s="48"/>
      <c r="E282" s="48"/>
      <c r="F282" s="163"/>
      <c r="G282" s="48"/>
      <c r="H282" s="48"/>
      <c r="I282" s="54"/>
    </row>
    <row r="283" spans="1:9" ht="11.25" customHeight="1" x14ac:dyDescent="0.2">
      <c r="A283" s="54"/>
      <c r="B283" s="54"/>
      <c r="C283" s="48"/>
      <c r="D283" s="48"/>
      <c r="E283" s="48"/>
      <c r="F283" s="163"/>
      <c r="G283" s="48"/>
      <c r="H283" s="48"/>
      <c r="I283" s="54"/>
    </row>
    <row r="284" spans="1:9" ht="11.25" customHeight="1" x14ac:dyDescent="0.2">
      <c r="A284" s="54"/>
      <c r="B284" s="54"/>
      <c r="C284" s="48"/>
      <c r="D284" s="48"/>
      <c r="E284" s="48"/>
      <c r="F284" s="163"/>
      <c r="G284" s="48"/>
      <c r="H284" s="48"/>
      <c r="I284" s="54"/>
    </row>
    <row r="285" spans="1:9" ht="11.25" customHeight="1" x14ac:dyDescent="0.2">
      <c r="A285" s="54"/>
      <c r="B285" s="54"/>
      <c r="C285" s="48"/>
      <c r="D285" s="48"/>
      <c r="E285" s="48"/>
      <c r="F285" s="163"/>
      <c r="G285" s="48"/>
      <c r="H285" s="48"/>
      <c r="I285" s="54"/>
    </row>
    <row r="286" spans="1:9" ht="11.25" customHeight="1" x14ac:dyDescent="0.2">
      <c r="A286" s="54"/>
      <c r="B286" s="54"/>
      <c r="C286" s="48"/>
      <c r="D286" s="48"/>
      <c r="E286" s="48"/>
      <c r="F286" s="163"/>
      <c r="G286" s="48"/>
      <c r="H286" s="48"/>
      <c r="I286" s="54"/>
    </row>
    <row r="287" spans="1:9" ht="11.25" customHeight="1" x14ac:dyDescent="0.2">
      <c r="A287" s="54"/>
      <c r="B287" s="54"/>
      <c r="C287" s="48"/>
      <c r="D287" s="48"/>
      <c r="E287" s="48"/>
      <c r="F287" s="163"/>
      <c r="G287" s="48"/>
      <c r="H287" s="48"/>
      <c r="I287" s="54"/>
    </row>
    <row r="288" spans="1:9" ht="11.25" customHeight="1" x14ac:dyDescent="0.2">
      <c r="A288" s="54"/>
      <c r="B288" s="54"/>
      <c r="C288" s="48"/>
      <c r="D288" s="48"/>
      <c r="E288" s="48"/>
      <c r="F288" s="163"/>
      <c r="G288" s="48"/>
      <c r="H288" s="48"/>
      <c r="I288" s="54"/>
    </row>
    <row r="289" spans="1:9" ht="11.25" customHeight="1" x14ac:dyDescent="0.2">
      <c r="A289" s="54"/>
      <c r="B289" s="54"/>
      <c r="C289" s="48"/>
      <c r="D289" s="48"/>
      <c r="E289" s="48"/>
      <c r="F289" s="163"/>
      <c r="G289" s="48"/>
      <c r="H289" s="48"/>
      <c r="I289" s="54"/>
    </row>
    <row r="290" spans="1:9" ht="11.25" customHeight="1" x14ac:dyDescent="0.2">
      <c r="A290" s="54"/>
      <c r="B290" s="54"/>
      <c r="C290" s="48"/>
      <c r="D290" s="48"/>
      <c r="E290" s="48"/>
      <c r="F290" s="163"/>
      <c r="G290" s="48"/>
      <c r="H290" s="48"/>
      <c r="I290" s="54"/>
    </row>
    <row r="291" spans="1:9" ht="11.25" customHeight="1" x14ac:dyDescent="0.2">
      <c r="A291" s="54"/>
      <c r="B291" s="54"/>
      <c r="C291" s="48"/>
      <c r="D291" s="48"/>
      <c r="E291" s="48"/>
      <c r="F291" s="163"/>
      <c r="G291" s="48"/>
      <c r="H291" s="48"/>
      <c r="I291" s="54"/>
    </row>
    <row r="292" spans="1:9" ht="11.25" customHeight="1" x14ac:dyDescent="0.2">
      <c r="A292" s="54"/>
      <c r="B292" s="54"/>
      <c r="C292" s="48"/>
      <c r="D292" s="48"/>
      <c r="E292" s="48"/>
      <c r="F292" s="163"/>
      <c r="G292" s="48"/>
      <c r="H292" s="48"/>
      <c r="I292" s="54"/>
    </row>
    <row r="293" spans="1:9" ht="11.25" customHeight="1" x14ac:dyDescent="0.2">
      <c r="A293" s="54"/>
      <c r="B293" s="54"/>
      <c r="C293" s="48"/>
      <c r="D293" s="48"/>
      <c r="E293" s="48"/>
      <c r="F293" s="163"/>
      <c r="G293" s="48"/>
      <c r="H293" s="48"/>
      <c r="I293" s="54"/>
    </row>
    <row r="294" spans="1:9" ht="11.25" customHeight="1" x14ac:dyDescent="0.2">
      <c r="A294" s="54"/>
      <c r="B294" s="54"/>
      <c r="C294" s="48"/>
      <c r="D294" s="48"/>
      <c r="E294" s="48"/>
      <c r="F294" s="163"/>
      <c r="G294" s="48"/>
      <c r="H294" s="48"/>
      <c r="I294" s="54"/>
    </row>
    <row r="295" spans="1:9" ht="11.25" customHeight="1" x14ac:dyDescent="0.2">
      <c r="A295" s="54"/>
      <c r="B295" s="54"/>
      <c r="C295" s="48"/>
      <c r="D295" s="48"/>
      <c r="E295" s="48"/>
      <c r="F295" s="163"/>
      <c r="G295" s="48"/>
      <c r="H295" s="48"/>
      <c r="I295" s="54"/>
    </row>
    <row r="296" spans="1:9" ht="11.25" customHeight="1" x14ac:dyDescent="0.2">
      <c r="A296" s="54"/>
      <c r="B296" s="54"/>
      <c r="C296" s="48"/>
      <c r="D296" s="48"/>
      <c r="E296" s="48"/>
      <c r="F296" s="163"/>
      <c r="G296" s="48"/>
      <c r="H296" s="48"/>
      <c r="I296" s="54"/>
    </row>
    <row r="297" spans="1:9" ht="11.25" customHeight="1" x14ac:dyDescent="0.2">
      <c r="A297" s="54"/>
      <c r="B297" s="54"/>
      <c r="C297" s="48"/>
      <c r="D297" s="48"/>
      <c r="E297" s="48"/>
      <c r="F297" s="163"/>
      <c r="G297" s="48"/>
      <c r="H297" s="48"/>
      <c r="I297" s="54"/>
    </row>
    <row r="298" spans="1:9" ht="11.25" customHeight="1" x14ac:dyDescent="0.2">
      <c r="A298" s="54"/>
      <c r="B298" s="54"/>
      <c r="C298" s="48"/>
      <c r="D298" s="48"/>
      <c r="E298" s="48"/>
      <c r="F298" s="163"/>
      <c r="G298" s="48"/>
      <c r="H298" s="48"/>
      <c r="I298" s="54"/>
    </row>
    <row r="299" spans="1:9" ht="11.25" customHeight="1" x14ac:dyDescent="0.2">
      <c r="A299" s="54"/>
      <c r="B299" s="54"/>
      <c r="C299" s="48"/>
      <c r="D299" s="48"/>
      <c r="E299" s="48"/>
      <c r="F299" s="163"/>
      <c r="G299" s="48"/>
      <c r="H299" s="48"/>
      <c r="I299" s="54"/>
    </row>
    <row r="300" spans="1:9" ht="11.25" customHeight="1" x14ac:dyDescent="0.2">
      <c r="A300" s="54"/>
      <c r="B300" s="54"/>
      <c r="C300" s="48"/>
      <c r="D300" s="48"/>
      <c r="E300" s="48"/>
      <c r="F300" s="163"/>
      <c r="G300" s="48"/>
      <c r="H300" s="48"/>
      <c r="I300" s="54"/>
    </row>
    <row r="301" spans="1:9" ht="11.25" customHeight="1" x14ac:dyDescent="0.2">
      <c r="A301" s="54"/>
      <c r="B301" s="54"/>
      <c r="C301" s="48"/>
      <c r="D301" s="48"/>
      <c r="E301" s="48"/>
      <c r="F301" s="163"/>
      <c r="G301" s="48"/>
      <c r="H301" s="48"/>
      <c r="I301" s="54"/>
    </row>
    <row r="302" spans="1:9" ht="11.25" customHeight="1" x14ac:dyDescent="0.2">
      <c r="A302" s="54"/>
      <c r="B302" s="54"/>
      <c r="C302" s="48"/>
      <c r="D302" s="48"/>
      <c r="E302" s="48"/>
      <c r="F302" s="163"/>
      <c r="G302" s="48"/>
      <c r="H302" s="48"/>
      <c r="I302" s="54"/>
    </row>
    <row r="303" spans="1:9" ht="11.25" customHeight="1" x14ac:dyDescent="0.2">
      <c r="A303" s="54"/>
      <c r="B303" s="54"/>
      <c r="C303" s="48"/>
      <c r="D303" s="48"/>
      <c r="E303" s="48"/>
      <c r="F303" s="163"/>
      <c r="G303" s="48"/>
      <c r="H303" s="48"/>
      <c r="I303" s="54"/>
    </row>
    <row r="304" spans="1:9" ht="11.25" customHeight="1" x14ac:dyDescent="0.2">
      <c r="A304" s="54"/>
      <c r="B304" s="54"/>
      <c r="C304" s="48"/>
      <c r="D304" s="48"/>
      <c r="E304" s="48"/>
      <c r="F304" s="163"/>
      <c r="G304" s="48"/>
      <c r="H304" s="48"/>
      <c r="I304" s="54"/>
    </row>
    <row r="305" spans="1:9" ht="11.25" customHeight="1" x14ac:dyDescent="0.2">
      <c r="A305" s="54"/>
      <c r="B305" s="54"/>
      <c r="C305" s="48"/>
      <c r="D305" s="48"/>
      <c r="E305" s="48"/>
      <c r="F305" s="163"/>
      <c r="G305" s="48"/>
      <c r="H305" s="48"/>
      <c r="I305" s="54"/>
    </row>
    <row r="306" spans="1:9" ht="11.25" customHeight="1" x14ac:dyDescent="0.2">
      <c r="A306" s="54"/>
      <c r="B306" s="54"/>
      <c r="C306" s="48"/>
      <c r="D306" s="48"/>
      <c r="E306" s="48"/>
      <c r="F306" s="163"/>
      <c r="G306" s="48"/>
      <c r="H306" s="48"/>
      <c r="I306" s="54"/>
    </row>
    <row r="307" spans="1:9" ht="11.25" customHeight="1" x14ac:dyDescent="0.2">
      <c r="A307" s="54"/>
      <c r="B307" s="54"/>
      <c r="C307" s="48"/>
      <c r="D307" s="48"/>
      <c r="E307" s="48"/>
      <c r="F307" s="163"/>
      <c r="G307" s="48"/>
      <c r="H307" s="48"/>
      <c r="I307" s="54"/>
    </row>
    <row r="308" spans="1:9" ht="11.25" customHeight="1" x14ac:dyDescent="0.2">
      <c r="A308" s="54"/>
      <c r="B308" s="54"/>
      <c r="C308" s="48"/>
      <c r="D308" s="48"/>
      <c r="E308" s="48"/>
      <c r="F308" s="163"/>
      <c r="G308" s="48"/>
      <c r="H308" s="48"/>
      <c r="I308" s="54"/>
    </row>
    <row r="309" spans="1:9" ht="11.25" customHeight="1" x14ac:dyDescent="0.2">
      <c r="A309" s="54"/>
      <c r="B309" s="54"/>
      <c r="C309" s="48"/>
      <c r="D309" s="48"/>
      <c r="E309" s="48"/>
      <c r="F309" s="163"/>
      <c r="G309" s="48"/>
      <c r="H309" s="48"/>
      <c r="I309" s="54"/>
    </row>
    <row r="310" spans="1:9" ht="11.25" customHeight="1" x14ac:dyDescent="0.2">
      <c r="A310" s="54"/>
      <c r="B310" s="54"/>
      <c r="C310" s="48"/>
      <c r="D310" s="48"/>
      <c r="E310" s="48"/>
      <c r="F310" s="163"/>
      <c r="G310" s="48"/>
      <c r="H310" s="48"/>
      <c r="I310" s="54"/>
    </row>
    <row r="311" spans="1:9" ht="11.25" customHeight="1" x14ac:dyDescent="0.2">
      <c r="A311" s="54"/>
      <c r="B311" s="54"/>
      <c r="C311" s="48"/>
      <c r="D311" s="48"/>
      <c r="E311" s="48"/>
      <c r="F311" s="163"/>
      <c r="G311" s="48"/>
      <c r="H311" s="48"/>
      <c r="I311" s="54"/>
    </row>
    <row r="312" spans="1:9" ht="11.25" customHeight="1" x14ac:dyDescent="0.2">
      <c r="A312" s="54"/>
      <c r="B312" s="54"/>
      <c r="C312" s="48"/>
      <c r="D312" s="48"/>
      <c r="E312" s="48"/>
      <c r="F312" s="163"/>
      <c r="G312" s="48"/>
      <c r="H312" s="48"/>
      <c r="I312" s="54"/>
    </row>
    <row r="313" spans="1:9" ht="11.25" customHeight="1" x14ac:dyDescent="0.2">
      <c r="A313" s="54"/>
      <c r="B313" s="54"/>
      <c r="C313" s="48"/>
      <c r="D313" s="48"/>
      <c r="E313" s="48"/>
      <c r="F313" s="163"/>
      <c r="G313" s="48"/>
      <c r="H313" s="48"/>
      <c r="I313" s="54"/>
    </row>
    <row r="314" spans="1:9" ht="11.25" customHeight="1" x14ac:dyDescent="0.2">
      <c r="A314" s="54"/>
      <c r="B314" s="54"/>
      <c r="C314" s="48"/>
      <c r="D314" s="48"/>
      <c r="E314" s="48"/>
      <c r="F314" s="163"/>
      <c r="G314" s="48"/>
      <c r="H314" s="48"/>
      <c r="I314" s="54"/>
    </row>
    <row r="315" spans="1:9" ht="11.25" customHeight="1" x14ac:dyDescent="0.2">
      <c r="A315" s="54"/>
      <c r="B315" s="54"/>
      <c r="C315" s="48"/>
      <c r="D315" s="48"/>
      <c r="E315" s="48"/>
      <c r="F315" s="163"/>
      <c r="G315" s="48"/>
      <c r="H315" s="48"/>
      <c r="I315" s="54"/>
    </row>
    <row r="316" spans="1:9" ht="11.25" customHeight="1" x14ac:dyDescent="0.2">
      <c r="A316" s="54"/>
      <c r="B316" s="54"/>
      <c r="C316" s="48"/>
      <c r="D316" s="48"/>
      <c r="E316" s="48"/>
      <c r="F316" s="163"/>
      <c r="G316" s="48"/>
      <c r="H316" s="48"/>
      <c r="I316" s="54"/>
    </row>
    <row r="317" spans="1:9" ht="11.25" customHeight="1" x14ac:dyDescent="0.2">
      <c r="A317" s="54"/>
      <c r="B317" s="54"/>
      <c r="C317" s="48"/>
      <c r="D317" s="48"/>
      <c r="E317" s="48"/>
      <c r="F317" s="163"/>
      <c r="G317" s="48"/>
      <c r="H317" s="48"/>
      <c r="I317" s="54"/>
    </row>
    <row r="318" spans="1:9" ht="11.25" customHeight="1" x14ac:dyDescent="0.2">
      <c r="A318" s="54"/>
      <c r="B318" s="54"/>
      <c r="C318" s="48"/>
      <c r="D318" s="48"/>
      <c r="E318" s="48"/>
      <c r="F318" s="163"/>
      <c r="G318" s="48"/>
      <c r="H318" s="48"/>
      <c r="I318" s="54"/>
    </row>
    <row r="319" spans="1:9" ht="11.25" customHeight="1" x14ac:dyDescent="0.2">
      <c r="A319" s="54"/>
      <c r="B319" s="54"/>
      <c r="C319" s="48"/>
      <c r="D319" s="48"/>
      <c r="E319" s="48"/>
      <c r="F319" s="163"/>
      <c r="G319" s="48"/>
      <c r="H319" s="48"/>
      <c r="I319" s="54"/>
    </row>
    <row r="320" spans="1:9" ht="11.25" customHeight="1" x14ac:dyDescent="0.2">
      <c r="A320" s="54"/>
      <c r="B320" s="54"/>
      <c r="C320" s="48"/>
      <c r="D320" s="48"/>
      <c r="E320" s="48"/>
      <c r="F320" s="163"/>
      <c r="G320" s="48"/>
      <c r="H320" s="48"/>
      <c r="I320" s="54"/>
    </row>
    <row r="321" spans="1:9" ht="11.25" customHeight="1" x14ac:dyDescent="0.2">
      <c r="A321" s="54"/>
      <c r="B321" s="54"/>
      <c r="C321" s="48"/>
      <c r="D321" s="48"/>
      <c r="E321" s="48"/>
      <c r="F321" s="163"/>
      <c r="G321" s="48"/>
      <c r="H321" s="48"/>
      <c r="I321" s="54"/>
    </row>
    <row r="322" spans="1:9" ht="11.25" customHeight="1" x14ac:dyDescent="0.2">
      <c r="A322" s="54"/>
      <c r="B322" s="54"/>
      <c r="C322" s="48"/>
      <c r="D322" s="48"/>
      <c r="E322" s="48"/>
      <c r="F322" s="163"/>
      <c r="G322" s="48"/>
      <c r="H322" s="48"/>
      <c r="I322" s="54"/>
    </row>
    <row r="323" spans="1:9" ht="11.25" customHeight="1" x14ac:dyDescent="0.2">
      <c r="A323" s="54"/>
      <c r="B323" s="54"/>
      <c r="C323" s="48"/>
      <c r="D323" s="48"/>
      <c r="E323" s="48"/>
      <c r="F323" s="163"/>
      <c r="G323" s="48"/>
      <c r="H323" s="48"/>
      <c r="I323" s="54"/>
    </row>
    <row r="324" spans="1:9" ht="11.25" customHeight="1" x14ac:dyDescent="0.2">
      <c r="A324" s="54"/>
      <c r="B324" s="54"/>
      <c r="C324" s="48"/>
      <c r="D324" s="48"/>
      <c r="E324" s="48"/>
      <c r="F324" s="163"/>
      <c r="G324" s="48"/>
      <c r="H324" s="48"/>
      <c r="I324" s="54"/>
    </row>
    <row r="325" spans="1:9" ht="11.25" customHeight="1" x14ac:dyDescent="0.2">
      <c r="A325" s="54"/>
      <c r="B325" s="54"/>
      <c r="C325" s="48"/>
      <c r="D325" s="48"/>
      <c r="E325" s="48"/>
      <c r="F325" s="163"/>
      <c r="G325" s="48"/>
      <c r="H325" s="48"/>
      <c r="I325" s="54"/>
    </row>
    <row r="326" spans="1:9" ht="11.25" customHeight="1" x14ac:dyDescent="0.2">
      <c r="A326" s="54"/>
      <c r="B326" s="54"/>
      <c r="C326" s="48"/>
      <c r="D326" s="48"/>
      <c r="E326" s="48"/>
      <c r="F326" s="163"/>
      <c r="G326" s="48"/>
      <c r="H326" s="48"/>
      <c r="I326" s="54"/>
    </row>
    <row r="327" spans="1:9" ht="11.25" customHeight="1" x14ac:dyDescent="0.2">
      <c r="A327" s="54"/>
      <c r="B327" s="54"/>
      <c r="C327" s="48"/>
      <c r="D327" s="48"/>
      <c r="E327" s="48"/>
      <c r="F327" s="163"/>
      <c r="G327" s="48"/>
      <c r="H327" s="48"/>
      <c r="I327" s="54"/>
    </row>
    <row r="328" spans="1:9" ht="11.25" customHeight="1" x14ac:dyDescent="0.2">
      <c r="A328" s="54"/>
      <c r="B328" s="54"/>
      <c r="C328" s="48"/>
      <c r="D328" s="48"/>
      <c r="E328" s="48"/>
      <c r="F328" s="163"/>
      <c r="G328" s="48"/>
      <c r="H328" s="48"/>
      <c r="I328" s="54"/>
    </row>
    <row r="329" spans="1:9" ht="11.25" customHeight="1" x14ac:dyDescent="0.2">
      <c r="A329" s="54"/>
      <c r="B329" s="54"/>
      <c r="C329" s="48"/>
      <c r="D329" s="48"/>
      <c r="E329" s="48"/>
      <c r="F329" s="163"/>
      <c r="G329" s="48"/>
      <c r="H329" s="48"/>
      <c r="I329" s="54"/>
    </row>
    <row r="330" spans="1:9" ht="11.25" customHeight="1" x14ac:dyDescent="0.2">
      <c r="A330" s="54"/>
      <c r="B330" s="54"/>
      <c r="C330" s="48"/>
      <c r="D330" s="48"/>
      <c r="E330" s="48"/>
      <c r="F330" s="163"/>
      <c r="G330" s="48"/>
      <c r="H330" s="48"/>
      <c r="I330" s="54"/>
    </row>
    <row r="331" spans="1:9" ht="11.25" customHeight="1" x14ac:dyDescent="0.2">
      <c r="A331" s="54"/>
      <c r="B331" s="54"/>
      <c r="C331" s="48"/>
      <c r="D331" s="48"/>
      <c r="E331" s="48"/>
      <c r="F331" s="163"/>
      <c r="G331" s="48"/>
      <c r="H331" s="48"/>
      <c r="I331" s="54"/>
    </row>
    <row r="332" spans="1:9" ht="11.25" customHeight="1" x14ac:dyDescent="0.2">
      <c r="A332" s="54"/>
      <c r="B332" s="54"/>
      <c r="C332" s="48"/>
      <c r="D332" s="48"/>
      <c r="E332" s="48"/>
      <c r="F332" s="163"/>
      <c r="G332" s="48"/>
      <c r="H332" s="48"/>
      <c r="I332" s="54"/>
    </row>
    <row r="333" spans="1:9" ht="11.25" customHeight="1" x14ac:dyDescent="0.2">
      <c r="A333" s="54"/>
      <c r="B333" s="54"/>
      <c r="C333" s="48"/>
      <c r="D333" s="48"/>
      <c r="E333" s="48"/>
      <c r="F333" s="163"/>
      <c r="G333" s="48"/>
      <c r="H333" s="48"/>
      <c r="I333" s="54"/>
    </row>
    <row r="334" spans="1:9" ht="11.25" customHeight="1" x14ac:dyDescent="0.2">
      <c r="A334" s="54"/>
      <c r="B334" s="54"/>
      <c r="C334" s="48"/>
      <c r="D334" s="48"/>
      <c r="E334" s="48"/>
      <c r="F334" s="163"/>
      <c r="G334" s="48"/>
      <c r="H334" s="48"/>
      <c r="I334" s="54"/>
    </row>
    <row r="335" spans="1:9" ht="11.25" customHeight="1" x14ac:dyDescent="0.2">
      <c r="A335" s="54"/>
      <c r="B335" s="54"/>
      <c r="C335" s="48"/>
      <c r="D335" s="48"/>
      <c r="E335" s="48"/>
      <c r="F335" s="163"/>
      <c r="G335" s="48"/>
      <c r="H335" s="48"/>
      <c r="I335" s="54"/>
    </row>
    <row r="336" spans="1:9" ht="11.25" customHeight="1" x14ac:dyDescent="0.2">
      <c r="A336" s="54"/>
      <c r="B336" s="54"/>
      <c r="C336" s="48"/>
      <c r="D336" s="48"/>
      <c r="E336" s="48"/>
      <c r="F336" s="163"/>
      <c r="G336" s="48"/>
      <c r="H336" s="48"/>
      <c r="I336" s="54"/>
    </row>
    <row r="337" spans="1:9" ht="11.25" customHeight="1" x14ac:dyDescent="0.2">
      <c r="A337" s="54"/>
      <c r="B337" s="54"/>
      <c r="C337" s="48"/>
      <c r="D337" s="48"/>
      <c r="E337" s="48"/>
      <c r="F337" s="163"/>
      <c r="G337" s="48"/>
      <c r="H337" s="48"/>
      <c r="I337" s="54"/>
    </row>
    <row r="338" spans="1:9" ht="11.25" customHeight="1" x14ac:dyDescent="0.2">
      <c r="A338" s="54"/>
      <c r="B338" s="54"/>
      <c r="C338" s="48"/>
      <c r="D338" s="48"/>
      <c r="E338" s="48"/>
      <c r="F338" s="163"/>
      <c r="G338" s="48"/>
      <c r="H338" s="48"/>
      <c r="I338" s="54"/>
    </row>
    <row r="339" spans="1:9" ht="11.25" customHeight="1" x14ac:dyDescent="0.2">
      <c r="A339" s="54"/>
      <c r="B339" s="54"/>
      <c r="C339" s="48"/>
      <c r="D339" s="48"/>
      <c r="E339" s="48"/>
      <c r="F339" s="163"/>
      <c r="G339" s="48"/>
      <c r="H339" s="48"/>
      <c r="I339" s="54"/>
    </row>
    <row r="340" spans="1:9" ht="11.25" customHeight="1" x14ac:dyDescent="0.2">
      <c r="A340" s="54"/>
      <c r="B340" s="54"/>
      <c r="C340" s="48"/>
      <c r="D340" s="48"/>
      <c r="E340" s="48"/>
      <c r="F340" s="163"/>
      <c r="G340" s="48"/>
      <c r="H340" s="48"/>
      <c r="I340" s="54"/>
    </row>
    <row r="341" spans="1:9" ht="11.25" customHeight="1" x14ac:dyDescent="0.2">
      <c r="A341" s="54"/>
      <c r="B341" s="54"/>
      <c r="C341" s="48"/>
      <c r="D341" s="48"/>
      <c r="E341" s="48"/>
      <c r="F341" s="163"/>
      <c r="G341" s="48"/>
      <c r="H341" s="48"/>
      <c r="I341" s="54"/>
    </row>
    <row r="342" spans="1:9" ht="11.25" customHeight="1" x14ac:dyDescent="0.2">
      <c r="A342" s="54"/>
      <c r="B342" s="54"/>
      <c r="C342" s="48"/>
      <c r="D342" s="48"/>
      <c r="E342" s="48"/>
      <c r="F342" s="163"/>
      <c r="G342" s="48"/>
      <c r="H342" s="48"/>
      <c r="I342" s="54"/>
    </row>
    <row r="343" spans="1:9" ht="11.25" customHeight="1" x14ac:dyDescent="0.2">
      <c r="A343" s="54"/>
      <c r="B343" s="54"/>
      <c r="C343" s="48"/>
      <c r="D343" s="48"/>
      <c r="E343" s="48"/>
      <c r="F343" s="163"/>
      <c r="G343" s="48"/>
      <c r="H343" s="48"/>
      <c r="I343" s="54"/>
    </row>
    <row r="344" spans="1:9" ht="11.25" customHeight="1" x14ac:dyDescent="0.2">
      <c r="A344" s="54"/>
      <c r="B344" s="54"/>
      <c r="C344" s="48"/>
      <c r="D344" s="48"/>
      <c r="E344" s="48"/>
      <c r="F344" s="163"/>
      <c r="G344" s="48"/>
      <c r="H344" s="48"/>
      <c r="I344" s="54"/>
    </row>
    <row r="345" spans="1:9" ht="11.25" customHeight="1" x14ac:dyDescent="0.2">
      <c r="A345" s="54"/>
      <c r="B345" s="54"/>
      <c r="C345" s="48"/>
      <c r="D345" s="48"/>
      <c r="E345" s="48"/>
      <c r="F345" s="163"/>
      <c r="G345" s="48"/>
      <c r="H345" s="48"/>
      <c r="I345" s="54"/>
    </row>
    <row r="346" spans="1:9" ht="11.25" customHeight="1" x14ac:dyDescent="0.2">
      <c r="A346" s="54"/>
      <c r="B346" s="54"/>
      <c r="C346" s="48"/>
      <c r="D346" s="48"/>
      <c r="E346" s="48"/>
      <c r="F346" s="163"/>
      <c r="G346" s="48"/>
      <c r="H346" s="48"/>
      <c r="I346" s="54"/>
    </row>
    <row r="347" spans="1:9" ht="11.25" customHeight="1" x14ac:dyDescent="0.2">
      <c r="A347" s="54"/>
      <c r="B347" s="54"/>
      <c r="C347" s="48"/>
      <c r="D347" s="48"/>
      <c r="E347" s="48"/>
      <c r="F347" s="163"/>
      <c r="G347" s="48"/>
      <c r="H347" s="48"/>
      <c r="I347" s="54"/>
    </row>
    <row r="348" spans="1:9" ht="11.25" customHeight="1" x14ac:dyDescent="0.2">
      <c r="A348" s="54"/>
      <c r="B348" s="54"/>
      <c r="C348" s="48"/>
      <c r="D348" s="48"/>
      <c r="E348" s="48"/>
      <c r="F348" s="163"/>
      <c r="G348" s="48"/>
      <c r="H348" s="48"/>
      <c r="I348" s="54"/>
    </row>
    <row r="349" spans="1:9" ht="11.25" customHeight="1" x14ac:dyDescent="0.2">
      <c r="A349" s="54"/>
      <c r="B349" s="54"/>
      <c r="C349" s="48"/>
      <c r="D349" s="48"/>
      <c r="E349" s="48"/>
      <c r="F349" s="163"/>
      <c r="G349" s="48"/>
      <c r="H349" s="48"/>
      <c r="I349" s="54"/>
    </row>
    <row r="350" spans="1:9" ht="11.25" customHeight="1" x14ac:dyDescent="0.2">
      <c r="A350" s="54"/>
      <c r="B350" s="54"/>
      <c r="C350" s="48"/>
      <c r="D350" s="48"/>
      <c r="E350" s="48"/>
      <c r="F350" s="163"/>
      <c r="G350" s="48"/>
      <c r="H350" s="48"/>
      <c r="I350" s="54"/>
    </row>
    <row r="351" spans="1:9" ht="11.25" customHeight="1" x14ac:dyDescent="0.2">
      <c r="A351" s="54"/>
      <c r="B351" s="54"/>
      <c r="C351" s="48"/>
      <c r="D351" s="48"/>
      <c r="E351" s="48"/>
      <c r="F351" s="163"/>
      <c r="G351" s="48"/>
      <c r="H351" s="48"/>
      <c r="I351" s="54"/>
    </row>
    <row r="352" spans="1:9" ht="11.25" customHeight="1" x14ac:dyDescent="0.2">
      <c r="A352" s="54"/>
      <c r="B352" s="54"/>
      <c r="C352" s="48"/>
      <c r="D352" s="48"/>
      <c r="E352" s="48"/>
      <c r="F352" s="163"/>
      <c r="G352" s="48"/>
      <c r="H352" s="48"/>
      <c r="I352" s="54"/>
    </row>
    <row r="353" spans="1:9" ht="11.25" customHeight="1" x14ac:dyDescent="0.2">
      <c r="A353" s="54"/>
      <c r="B353" s="54"/>
      <c r="C353" s="48"/>
      <c r="D353" s="48"/>
      <c r="E353" s="48"/>
      <c r="F353" s="163"/>
      <c r="G353" s="48"/>
      <c r="H353" s="48"/>
      <c r="I353" s="54"/>
    </row>
    <row r="354" spans="1:9" ht="11.25" customHeight="1" x14ac:dyDescent="0.2">
      <c r="A354" s="54"/>
      <c r="B354" s="54"/>
      <c r="C354" s="48"/>
      <c r="D354" s="48"/>
      <c r="E354" s="48"/>
      <c r="F354" s="163"/>
      <c r="G354" s="48"/>
      <c r="H354" s="48"/>
      <c r="I354" s="54"/>
    </row>
    <row r="355" spans="1:9" ht="11.25" customHeight="1" x14ac:dyDescent="0.2">
      <c r="A355" s="54"/>
      <c r="B355" s="54"/>
      <c r="C355" s="48"/>
      <c r="D355" s="48"/>
      <c r="E355" s="48"/>
      <c r="F355" s="163"/>
      <c r="G355" s="48"/>
      <c r="H355" s="48"/>
      <c r="I355" s="54"/>
    </row>
    <row r="356" spans="1:9" ht="11.25" customHeight="1" x14ac:dyDescent="0.2">
      <c r="A356" s="54"/>
      <c r="B356" s="54"/>
      <c r="C356" s="48"/>
      <c r="D356" s="48"/>
      <c r="E356" s="48"/>
      <c r="F356" s="163"/>
      <c r="G356" s="48"/>
      <c r="H356" s="48"/>
      <c r="I356" s="54"/>
    </row>
    <row r="357" spans="1:9" ht="11.25" customHeight="1" x14ac:dyDescent="0.2">
      <c r="A357" s="54"/>
      <c r="B357" s="54"/>
      <c r="C357" s="48"/>
      <c r="D357" s="48"/>
      <c r="E357" s="48"/>
      <c r="F357" s="163"/>
      <c r="G357" s="48"/>
      <c r="H357" s="48"/>
      <c r="I357" s="54"/>
    </row>
    <row r="358" spans="1:9" ht="11.25" customHeight="1" x14ac:dyDescent="0.2">
      <c r="A358" s="54"/>
      <c r="B358" s="54"/>
      <c r="C358" s="48"/>
      <c r="D358" s="48"/>
      <c r="E358" s="48"/>
      <c r="F358" s="163"/>
      <c r="G358" s="48"/>
      <c r="H358" s="48"/>
      <c r="I358" s="54"/>
    </row>
    <row r="359" spans="1:9" ht="11.25" customHeight="1" x14ac:dyDescent="0.2">
      <c r="A359" s="54"/>
      <c r="B359" s="54"/>
      <c r="C359" s="48"/>
      <c r="D359" s="48"/>
      <c r="E359" s="48"/>
      <c r="F359" s="163"/>
      <c r="G359" s="48"/>
      <c r="H359" s="48"/>
      <c r="I359" s="54"/>
    </row>
    <row r="360" spans="1:9" ht="11.25" customHeight="1" x14ac:dyDescent="0.2">
      <c r="A360" s="54"/>
      <c r="B360" s="54"/>
      <c r="C360" s="48"/>
      <c r="D360" s="48"/>
      <c r="E360" s="48"/>
      <c r="F360" s="163"/>
      <c r="G360" s="48"/>
      <c r="H360" s="48"/>
      <c r="I360" s="54"/>
    </row>
    <row r="361" spans="1:9" ht="11.25" customHeight="1" x14ac:dyDescent="0.2">
      <c r="A361" s="54"/>
      <c r="B361" s="54"/>
      <c r="C361" s="48"/>
      <c r="D361" s="48"/>
      <c r="E361" s="48"/>
      <c r="F361" s="163"/>
      <c r="G361" s="48"/>
      <c r="H361" s="48"/>
      <c r="I361" s="54"/>
    </row>
    <row r="362" spans="1:9" ht="11.25" customHeight="1" x14ac:dyDescent="0.2">
      <c r="A362" s="54"/>
      <c r="B362" s="54"/>
      <c r="C362" s="48"/>
      <c r="D362" s="48"/>
      <c r="E362" s="48"/>
      <c r="F362" s="163"/>
      <c r="G362" s="48"/>
      <c r="H362" s="48"/>
      <c r="I362" s="54"/>
    </row>
    <row r="363" spans="1:9" ht="11.25" customHeight="1" x14ac:dyDescent="0.2">
      <c r="A363" s="54"/>
      <c r="B363" s="54"/>
      <c r="C363" s="48"/>
      <c r="D363" s="48"/>
      <c r="E363" s="48"/>
      <c r="F363" s="163"/>
      <c r="G363" s="48"/>
      <c r="H363" s="48"/>
      <c r="I363" s="54"/>
    </row>
    <row r="364" spans="1:9" ht="11.25" customHeight="1" x14ac:dyDescent="0.2">
      <c r="A364" s="54"/>
      <c r="B364" s="54"/>
      <c r="C364" s="48"/>
      <c r="D364" s="48"/>
      <c r="E364" s="48"/>
      <c r="F364" s="163"/>
      <c r="G364" s="48"/>
      <c r="H364" s="48"/>
      <c r="I364" s="54"/>
    </row>
    <row r="365" spans="1:9" ht="11.25" customHeight="1" x14ac:dyDescent="0.2">
      <c r="A365" s="54"/>
      <c r="B365" s="54"/>
      <c r="C365" s="48"/>
      <c r="D365" s="48"/>
      <c r="E365" s="48"/>
      <c r="F365" s="163"/>
      <c r="G365" s="48"/>
      <c r="H365" s="48"/>
      <c r="I365" s="54"/>
    </row>
    <row r="366" spans="1:9" ht="11.25" customHeight="1" x14ac:dyDescent="0.2">
      <c r="A366" s="54"/>
      <c r="B366" s="54"/>
      <c r="C366" s="48"/>
      <c r="D366" s="48"/>
      <c r="E366" s="48"/>
      <c r="F366" s="163"/>
      <c r="G366" s="48"/>
      <c r="H366" s="48"/>
      <c r="I366" s="54"/>
    </row>
    <row r="367" spans="1:9" ht="11.25" customHeight="1" x14ac:dyDescent="0.2">
      <c r="A367" s="54"/>
      <c r="B367" s="54"/>
      <c r="C367" s="48"/>
      <c r="D367" s="48"/>
      <c r="E367" s="48"/>
      <c r="F367" s="163"/>
      <c r="G367" s="48"/>
      <c r="H367" s="48"/>
      <c r="I367" s="54"/>
    </row>
    <row r="368" spans="1:9" ht="11.25" customHeight="1" x14ac:dyDescent="0.2">
      <c r="A368" s="54"/>
      <c r="B368" s="54"/>
      <c r="C368" s="48"/>
      <c r="D368" s="48"/>
      <c r="E368" s="48"/>
      <c r="F368" s="163"/>
      <c r="G368" s="48"/>
      <c r="H368" s="48"/>
      <c r="I368" s="54"/>
    </row>
    <row r="369" spans="1:9" ht="11.25" customHeight="1" x14ac:dyDescent="0.2">
      <c r="A369" s="54"/>
      <c r="B369" s="54"/>
      <c r="C369" s="48"/>
      <c r="D369" s="48"/>
      <c r="E369" s="48"/>
      <c r="F369" s="163"/>
      <c r="G369" s="48"/>
      <c r="H369" s="48"/>
      <c r="I369" s="54"/>
    </row>
    <row r="370" spans="1:9" ht="11.25" customHeight="1" x14ac:dyDescent="0.2">
      <c r="A370" s="54"/>
      <c r="B370" s="54"/>
      <c r="C370" s="48"/>
      <c r="D370" s="48"/>
      <c r="E370" s="48"/>
      <c r="F370" s="163"/>
      <c r="G370" s="48"/>
      <c r="H370" s="48"/>
      <c r="I370" s="54"/>
    </row>
    <row r="371" spans="1:9" ht="11.25" customHeight="1" x14ac:dyDescent="0.2">
      <c r="A371" s="54"/>
      <c r="B371" s="54"/>
      <c r="C371" s="48"/>
      <c r="D371" s="48"/>
      <c r="E371" s="48"/>
      <c r="F371" s="163"/>
      <c r="G371" s="48"/>
      <c r="H371" s="48"/>
      <c r="I371" s="54"/>
    </row>
    <row r="372" spans="1:9" ht="11.25" customHeight="1" x14ac:dyDescent="0.2">
      <c r="A372" s="54"/>
      <c r="B372" s="54"/>
      <c r="C372" s="48"/>
      <c r="D372" s="48"/>
      <c r="E372" s="48"/>
      <c r="F372" s="163"/>
      <c r="G372" s="48"/>
      <c r="H372" s="48"/>
      <c r="I372" s="54"/>
    </row>
    <row r="373" spans="1:9" ht="11.25" customHeight="1" x14ac:dyDescent="0.2">
      <c r="A373" s="54"/>
      <c r="B373" s="54"/>
      <c r="C373" s="48"/>
      <c r="D373" s="48"/>
      <c r="E373" s="48"/>
      <c r="F373" s="163"/>
      <c r="G373" s="48"/>
      <c r="H373" s="48"/>
      <c r="I373" s="54"/>
    </row>
    <row r="374" spans="1:9" ht="11.25" customHeight="1" x14ac:dyDescent="0.2">
      <c r="A374" s="54"/>
      <c r="B374" s="54"/>
      <c r="C374" s="48"/>
      <c r="D374" s="48"/>
      <c r="E374" s="48"/>
      <c r="F374" s="163"/>
      <c r="G374" s="48"/>
      <c r="H374" s="48"/>
      <c r="I374" s="54"/>
    </row>
    <row r="375" spans="1:9" ht="11.25" customHeight="1" x14ac:dyDescent="0.2">
      <c r="A375" s="54"/>
      <c r="B375" s="54"/>
      <c r="C375" s="48"/>
      <c r="D375" s="48"/>
      <c r="E375" s="48"/>
      <c r="F375" s="163"/>
      <c r="G375" s="48"/>
      <c r="H375" s="48"/>
      <c r="I375" s="54"/>
    </row>
    <row r="376" spans="1:9" ht="11.25" customHeight="1" x14ac:dyDescent="0.2">
      <c r="A376" s="54"/>
      <c r="B376" s="54"/>
      <c r="C376" s="48"/>
      <c r="D376" s="48"/>
      <c r="E376" s="48"/>
      <c r="F376" s="163"/>
      <c r="G376" s="48"/>
      <c r="H376" s="48"/>
      <c r="I376" s="54"/>
    </row>
    <row r="377" spans="1:9" ht="11.25" customHeight="1" x14ac:dyDescent="0.2">
      <c r="A377" s="54"/>
      <c r="B377" s="54"/>
      <c r="C377" s="48"/>
      <c r="D377" s="48"/>
      <c r="E377" s="48"/>
      <c r="F377" s="163"/>
      <c r="G377" s="48"/>
      <c r="H377" s="48"/>
      <c r="I377" s="54"/>
    </row>
    <row r="378" spans="1:9" ht="11.25" customHeight="1" x14ac:dyDescent="0.2">
      <c r="A378" s="54"/>
      <c r="B378" s="54"/>
      <c r="C378" s="48"/>
      <c r="D378" s="48"/>
      <c r="E378" s="48"/>
      <c r="F378" s="163"/>
      <c r="G378" s="48"/>
      <c r="H378" s="48"/>
      <c r="I378" s="54"/>
    </row>
    <row r="379" spans="1:9" ht="11.25" customHeight="1" x14ac:dyDescent="0.2">
      <c r="A379" s="54"/>
      <c r="B379" s="54"/>
      <c r="C379" s="48"/>
      <c r="D379" s="48"/>
      <c r="E379" s="48"/>
      <c r="F379" s="163"/>
      <c r="G379" s="48"/>
      <c r="H379" s="48"/>
      <c r="I379" s="54"/>
    </row>
    <row r="380" spans="1:9" ht="11.25" customHeight="1" x14ac:dyDescent="0.2">
      <c r="A380" s="54"/>
      <c r="B380" s="54"/>
      <c r="C380" s="48"/>
      <c r="D380" s="48"/>
      <c r="E380" s="48"/>
      <c r="F380" s="163"/>
      <c r="G380" s="48"/>
      <c r="H380" s="48"/>
      <c r="I380" s="54"/>
    </row>
    <row r="381" spans="1:9" ht="11.25" customHeight="1" x14ac:dyDescent="0.2">
      <c r="A381" s="54"/>
      <c r="B381" s="54"/>
      <c r="C381" s="48"/>
      <c r="D381" s="48"/>
      <c r="E381" s="48"/>
      <c r="F381" s="163"/>
      <c r="G381" s="48"/>
      <c r="H381" s="48"/>
      <c r="I381" s="54"/>
    </row>
    <row r="382" spans="1:9" ht="11.25" customHeight="1" x14ac:dyDescent="0.2">
      <c r="A382" s="54"/>
      <c r="B382" s="54"/>
      <c r="C382" s="48"/>
      <c r="D382" s="48"/>
      <c r="E382" s="48"/>
      <c r="F382" s="163"/>
      <c r="G382" s="48"/>
      <c r="H382" s="48"/>
      <c r="I382" s="54"/>
    </row>
    <row r="383" spans="1:9" ht="11.25" customHeight="1" x14ac:dyDescent="0.2">
      <c r="A383" s="54"/>
      <c r="B383" s="54"/>
      <c r="C383" s="48"/>
      <c r="D383" s="48"/>
      <c r="E383" s="48"/>
      <c r="F383" s="163"/>
      <c r="G383" s="48"/>
      <c r="H383" s="48"/>
      <c r="I383" s="54"/>
    </row>
    <row r="384" spans="1:9" ht="11.25" customHeight="1" x14ac:dyDescent="0.2">
      <c r="A384" s="54"/>
      <c r="B384" s="54"/>
      <c r="C384" s="48"/>
      <c r="D384" s="48"/>
      <c r="E384" s="48"/>
      <c r="F384" s="163"/>
      <c r="G384" s="48"/>
      <c r="H384" s="48"/>
      <c r="I384" s="54"/>
    </row>
    <row r="385" spans="1:9" ht="11.25" customHeight="1" x14ac:dyDescent="0.2">
      <c r="A385" s="54"/>
      <c r="B385" s="54"/>
      <c r="C385" s="48"/>
      <c r="D385" s="48"/>
      <c r="E385" s="48"/>
      <c r="F385" s="163"/>
      <c r="G385" s="48"/>
      <c r="H385" s="48"/>
      <c r="I385" s="54"/>
    </row>
    <row r="386" spans="1:9" ht="11.25" customHeight="1" x14ac:dyDescent="0.2">
      <c r="A386" s="54"/>
      <c r="B386" s="54"/>
      <c r="C386" s="48"/>
      <c r="D386" s="48"/>
      <c r="E386" s="48"/>
      <c r="F386" s="163"/>
      <c r="G386" s="48"/>
      <c r="H386" s="48"/>
      <c r="I386" s="54"/>
    </row>
    <row r="387" spans="1:9" ht="11.25" customHeight="1" x14ac:dyDescent="0.2">
      <c r="A387" s="54"/>
      <c r="B387" s="54"/>
      <c r="C387" s="48"/>
      <c r="D387" s="48"/>
      <c r="E387" s="48"/>
      <c r="F387" s="163"/>
      <c r="G387" s="48"/>
      <c r="H387" s="48"/>
      <c r="I387" s="54"/>
    </row>
    <row r="388" spans="1:9" ht="11.25" customHeight="1" x14ac:dyDescent="0.2">
      <c r="A388" s="54"/>
      <c r="B388" s="54"/>
      <c r="C388" s="48"/>
      <c r="D388" s="48"/>
      <c r="E388" s="48"/>
      <c r="F388" s="163"/>
      <c r="G388" s="48"/>
      <c r="H388" s="48"/>
      <c r="I388" s="54"/>
    </row>
    <row r="389" spans="1:9" ht="11.25" customHeight="1" x14ac:dyDescent="0.2">
      <c r="A389" s="54"/>
      <c r="B389" s="54"/>
      <c r="C389" s="48"/>
      <c r="D389" s="48"/>
      <c r="E389" s="48"/>
      <c r="F389" s="163"/>
      <c r="G389" s="48"/>
      <c r="H389" s="48"/>
      <c r="I389" s="54"/>
    </row>
    <row r="390" spans="1:9" ht="11.25" customHeight="1" x14ac:dyDescent="0.2">
      <c r="A390" s="54"/>
      <c r="B390" s="54"/>
      <c r="C390" s="48"/>
      <c r="D390" s="48"/>
      <c r="E390" s="48"/>
      <c r="F390" s="163"/>
      <c r="G390" s="48"/>
      <c r="H390" s="48"/>
      <c r="I390" s="54"/>
    </row>
    <row r="391" spans="1:9" ht="11.25" customHeight="1" x14ac:dyDescent="0.2">
      <c r="A391" s="54"/>
      <c r="B391" s="54"/>
      <c r="C391" s="48"/>
      <c r="D391" s="48"/>
      <c r="E391" s="48"/>
      <c r="F391" s="163"/>
      <c r="G391" s="48"/>
      <c r="H391" s="48"/>
      <c r="I391" s="54"/>
    </row>
    <row r="392" spans="1:9" ht="11.25" customHeight="1" x14ac:dyDescent="0.2">
      <c r="A392" s="54"/>
      <c r="B392" s="54"/>
      <c r="C392" s="48"/>
      <c r="D392" s="48"/>
      <c r="E392" s="48"/>
      <c r="F392" s="163"/>
      <c r="G392" s="48"/>
      <c r="H392" s="48"/>
      <c r="I392" s="54"/>
    </row>
    <row r="393" spans="1:9" ht="11.25" customHeight="1" x14ac:dyDescent="0.2">
      <c r="A393" s="54"/>
      <c r="B393" s="54"/>
      <c r="C393" s="48"/>
      <c r="D393" s="48"/>
      <c r="E393" s="48"/>
      <c r="F393" s="163"/>
      <c r="G393" s="48"/>
      <c r="H393" s="48"/>
      <c r="I393" s="54"/>
    </row>
    <row r="394" spans="1:9" ht="11.25" customHeight="1" x14ac:dyDescent="0.2">
      <c r="A394" s="54"/>
      <c r="B394" s="54"/>
      <c r="C394" s="48"/>
      <c r="D394" s="48"/>
      <c r="E394" s="48"/>
      <c r="F394" s="163"/>
      <c r="G394" s="48"/>
      <c r="H394" s="48"/>
      <c r="I394" s="54"/>
    </row>
    <row r="395" spans="1:9" ht="11.25" customHeight="1" x14ac:dyDescent="0.2">
      <c r="A395" s="54"/>
      <c r="B395" s="54"/>
      <c r="C395" s="48"/>
      <c r="D395" s="48"/>
      <c r="E395" s="48"/>
      <c r="F395" s="163"/>
      <c r="G395" s="48"/>
      <c r="H395" s="48"/>
      <c r="I395" s="54"/>
    </row>
    <row r="396" spans="1:9" ht="11.25" customHeight="1" x14ac:dyDescent="0.2">
      <c r="A396" s="54"/>
      <c r="B396" s="54"/>
      <c r="C396" s="48"/>
      <c r="D396" s="48"/>
      <c r="E396" s="48"/>
      <c r="F396" s="163"/>
      <c r="G396" s="48"/>
      <c r="H396" s="48"/>
      <c r="I396" s="54"/>
    </row>
    <row r="397" spans="1:9" ht="11.25" customHeight="1" x14ac:dyDescent="0.2">
      <c r="A397" s="54"/>
      <c r="B397" s="54"/>
      <c r="C397" s="48"/>
      <c r="D397" s="48"/>
      <c r="E397" s="48"/>
      <c r="F397" s="163"/>
      <c r="G397" s="48"/>
      <c r="H397" s="48"/>
      <c r="I397" s="54"/>
    </row>
    <row r="398" spans="1:9" ht="11.25" customHeight="1" x14ac:dyDescent="0.2">
      <c r="A398" s="54"/>
      <c r="B398" s="54"/>
      <c r="C398" s="48"/>
      <c r="D398" s="48"/>
      <c r="E398" s="48"/>
      <c r="F398" s="163"/>
      <c r="G398" s="48"/>
      <c r="H398" s="48"/>
      <c r="I398" s="54"/>
    </row>
    <row r="399" spans="1:9" ht="11.25" customHeight="1" x14ac:dyDescent="0.2">
      <c r="A399" s="54"/>
      <c r="B399" s="54"/>
      <c r="C399" s="48"/>
      <c r="D399" s="48"/>
      <c r="E399" s="48"/>
      <c r="F399" s="163"/>
      <c r="G399" s="48"/>
      <c r="H399" s="48"/>
      <c r="I399" s="54"/>
    </row>
    <row r="400" spans="1:9" ht="11.25" customHeight="1" x14ac:dyDescent="0.2">
      <c r="A400" s="54"/>
      <c r="B400" s="54"/>
      <c r="C400" s="48"/>
      <c r="D400" s="48"/>
      <c r="E400" s="48"/>
      <c r="F400" s="163"/>
      <c r="G400" s="48"/>
      <c r="H400" s="48"/>
      <c r="I400" s="54"/>
    </row>
    <row r="401" spans="1:9" ht="11.25" customHeight="1" x14ac:dyDescent="0.2">
      <c r="A401" s="54"/>
      <c r="B401" s="54"/>
      <c r="C401" s="48"/>
      <c r="D401" s="48"/>
      <c r="E401" s="48"/>
      <c r="F401" s="163"/>
      <c r="G401" s="48"/>
      <c r="H401" s="48"/>
      <c r="I401" s="54"/>
    </row>
    <row r="402" spans="1:9" ht="11.25" customHeight="1" x14ac:dyDescent="0.2">
      <c r="A402" s="54"/>
      <c r="B402" s="54"/>
      <c r="C402" s="48"/>
      <c r="D402" s="48"/>
      <c r="E402" s="48"/>
      <c r="F402" s="163"/>
      <c r="G402" s="48"/>
      <c r="H402" s="48"/>
      <c r="I402" s="54"/>
    </row>
    <row r="403" spans="1:9" ht="11.25" customHeight="1" x14ac:dyDescent="0.2">
      <c r="A403" s="54"/>
      <c r="B403" s="54"/>
      <c r="C403" s="48"/>
      <c r="D403" s="48"/>
      <c r="E403" s="48"/>
      <c r="F403" s="163"/>
      <c r="G403" s="48"/>
      <c r="H403" s="48"/>
      <c r="I403" s="54"/>
    </row>
    <row r="404" spans="1:9" ht="11.25" customHeight="1" x14ac:dyDescent="0.2">
      <c r="A404" s="54"/>
      <c r="B404" s="54"/>
      <c r="C404" s="48"/>
      <c r="D404" s="48"/>
      <c r="E404" s="48"/>
      <c r="F404" s="163"/>
      <c r="G404" s="48"/>
      <c r="H404" s="48"/>
      <c r="I404" s="54"/>
    </row>
    <row r="405" spans="1:9" ht="11.25" customHeight="1" x14ac:dyDescent="0.2">
      <c r="A405" s="54"/>
      <c r="B405" s="54"/>
      <c r="C405" s="48"/>
      <c r="D405" s="48"/>
      <c r="E405" s="48"/>
      <c r="F405" s="163"/>
      <c r="G405" s="48"/>
      <c r="H405" s="48"/>
      <c r="I405" s="54"/>
    </row>
    <row r="406" spans="1:9" ht="11.25" customHeight="1" x14ac:dyDescent="0.2">
      <c r="A406" s="54"/>
      <c r="B406" s="54"/>
      <c r="C406" s="48"/>
      <c r="D406" s="48"/>
      <c r="E406" s="48"/>
      <c r="F406" s="163"/>
      <c r="G406" s="48"/>
      <c r="H406" s="48"/>
      <c r="I406" s="54"/>
    </row>
    <row r="407" spans="1:9" ht="11.25" customHeight="1" x14ac:dyDescent="0.2">
      <c r="A407" s="54"/>
      <c r="B407" s="54"/>
      <c r="C407" s="48"/>
      <c r="D407" s="48"/>
      <c r="E407" s="48"/>
      <c r="F407" s="163"/>
      <c r="G407" s="48"/>
      <c r="H407" s="48"/>
      <c r="I407" s="54"/>
    </row>
    <row r="408" spans="1:9" ht="11.25" customHeight="1" x14ac:dyDescent="0.2">
      <c r="A408" s="54"/>
      <c r="B408" s="54"/>
      <c r="C408" s="48"/>
      <c r="D408" s="48"/>
      <c r="E408" s="48"/>
      <c r="F408" s="163"/>
      <c r="G408" s="48"/>
      <c r="H408" s="48"/>
      <c r="I408" s="54"/>
    </row>
    <row r="409" spans="1:9" ht="11.25" customHeight="1" x14ac:dyDescent="0.2">
      <c r="A409" s="54"/>
      <c r="B409" s="54"/>
      <c r="C409" s="48"/>
      <c r="D409" s="48"/>
      <c r="E409" s="48"/>
      <c r="F409" s="163"/>
      <c r="G409" s="48"/>
      <c r="H409" s="48"/>
      <c r="I409" s="54"/>
    </row>
    <row r="410" spans="1:9" ht="11.25" customHeight="1" x14ac:dyDescent="0.2">
      <c r="A410" s="54"/>
      <c r="B410" s="54"/>
      <c r="C410" s="48"/>
      <c r="D410" s="48"/>
      <c r="E410" s="48"/>
      <c r="F410" s="163"/>
      <c r="G410" s="48"/>
      <c r="H410" s="48"/>
      <c r="I410" s="54"/>
    </row>
    <row r="411" spans="1:9" ht="11.25" customHeight="1" x14ac:dyDescent="0.2">
      <c r="A411" s="54"/>
      <c r="B411" s="54"/>
      <c r="C411" s="48"/>
      <c r="D411" s="48"/>
      <c r="E411" s="48"/>
      <c r="F411" s="163"/>
      <c r="G411" s="48"/>
      <c r="H411" s="48"/>
      <c r="I411" s="54"/>
    </row>
    <row r="412" spans="1:9" ht="11.25" customHeight="1" x14ac:dyDescent="0.2">
      <c r="A412" s="54"/>
      <c r="B412" s="54"/>
      <c r="C412" s="48"/>
      <c r="D412" s="48"/>
      <c r="E412" s="48"/>
      <c r="F412" s="163"/>
      <c r="G412" s="48"/>
      <c r="H412" s="48"/>
      <c r="I412" s="54"/>
    </row>
    <row r="413" spans="1:9" ht="11.25" customHeight="1" x14ac:dyDescent="0.2">
      <c r="A413" s="54"/>
      <c r="B413" s="54"/>
      <c r="C413" s="48"/>
      <c r="D413" s="48"/>
      <c r="E413" s="48"/>
      <c r="F413" s="163"/>
      <c r="G413" s="48"/>
      <c r="H413" s="48"/>
      <c r="I413" s="54"/>
    </row>
    <row r="414" spans="1:9" ht="11.25" customHeight="1" x14ac:dyDescent="0.2">
      <c r="A414" s="54"/>
      <c r="B414" s="54"/>
      <c r="C414" s="48"/>
      <c r="D414" s="48"/>
      <c r="E414" s="48"/>
      <c r="F414" s="163"/>
      <c r="G414" s="48"/>
      <c r="H414" s="48"/>
      <c r="I414" s="54"/>
    </row>
    <row r="415" spans="1:9" ht="11.25" customHeight="1" x14ac:dyDescent="0.2">
      <c r="A415" s="54"/>
      <c r="B415" s="54"/>
      <c r="C415" s="48"/>
      <c r="D415" s="48"/>
      <c r="E415" s="48"/>
      <c r="F415" s="163"/>
      <c r="G415" s="48"/>
      <c r="H415" s="48"/>
      <c r="I415" s="54"/>
    </row>
    <row r="416" spans="1:9" ht="11.25" customHeight="1" x14ac:dyDescent="0.2">
      <c r="A416" s="54"/>
      <c r="B416" s="54"/>
      <c r="C416" s="48"/>
      <c r="D416" s="48"/>
      <c r="E416" s="48"/>
      <c r="F416" s="163"/>
      <c r="G416" s="48"/>
      <c r="H416" s="48"/>
      <c r="I416" s="54"/>
    </row>
    <row r="417" spans="1:9" ht="11.25" customHeight="1" x14ac:dyDescent="0.2">
      <c r="A417" s="54"/>
      <c r="B417" s="54"/>
      <c r="C417" s="48"/>
      <c r="D417" s="48"/>
      <c r="E417" s="48"/>
      <c r="F417" s="163"/>
      <c r="G417" s="48"/>
      <c r="H417" s="48"/>
      <c r="I417" s="54"/>
    </row>
    <row r="418" spans="1:9" ht="11.25" customHeight="1" x14ac:dyDescent="0.2">
      <c r="A418" s="54"/>
      <c r="B418" s="54"/>
      <c r="C418" s="48"/>
      <c r="D418" s="48"/>
      <c r="E418" s="48"/>
      <c r="F418" s="163"/>
      <c r="G418" s="48"/>
      <c r="H418" s="48"/>
      <c r="I418" s="54"/>
    </row>
    <row r="419" spans="1:9" ht="11.25" customHeight="1" x14ac:dyDescent="0.2">
      <c r="A419" s="54"/>
      <c r="B419" s="54"/>
      <c r="C419" s="48"/>
      <c r="D419" s="48"/>
      <c r="E419" s="48"/>
      <c r="F419" s="163"/>
      <c r="G419" s="48"/>
      <c r="H419" s="48"/>
      <c r="I419" s="54"/>
    </row>
    <row r="420" spans="1:9" ht="11.25" customHeight="1" x14ac:dyDescent="0.2">
      <c r="A420" s="54"/>
      <c r="B420" s="54"/>
      <c r="C420" s="48"/>
      <c r="D420" s="48"/>
      <c r="E420" s="48"/>
      <c r="F420" s="163"/>
      <c r="G420" s="48"/>
      <c r="H420" s="48"/>
      <c r="I420" s="54"/>
    </row>
    <row r="421" spans="1:9" ht="11.25" customHeight="1" x14ac:dyDescent="0.2">
      <c r="A421" s="54"/>
      <c r="B421" s="54"/>
      <c r="C421" s="48"/>
      <c r="D421" s="48"/>
      <c r="E421" s="48"/>
      <c r="F421" s="163"/>
      <c r="G421" s="48"/>
      <c r="H421" s="48"/>
      <c r="I421" s="54"/>
    </row>
    <row r="422" spans="1:9" ht="11.25" customHeight="1" x14ac:dyDescent="0.2">
      <c r="A422" s="54"/>
      <c r="B422" s="54"/>
      <c r="C422" s="48"/>
      <c r="D422" s="48"/>
      <c r="E422" s="48"/>
      <c r="F422" s="163"/>
      <c r="G422" s="48"/>
      <c r="H422" s="48"/>
      <c r="I422" s="54"/>
    </row>
    <row r="423" spans="1:9" ht="11.25" customHeight="1" x14ac:dyDescent="0.2">
      <c r="A423" s="54"/>
      <c r="B423" s="54"/>
      <c r="C423" s="48"/>
      <c r="D423" s="48"/>
      <c r="E423" s="48"/>
      <c r="F423" s="163"/>
      <c r="G423" s="48"/>
      <c r="H423" s="48"/>
      <c r="I423" s="54"/>
    </row>
    <row r="424" spans="1:9" ht="11.25" customHeight="1" x14ac:dyDescent="0.2">
      <c r="A424" s="54"/>
      <c r="B424" s="54"/>
      <c r="C424" s="48"/>
      <c r="D424" s="48"/>
      <c r="E424" s="48"/>
      <c r="F424" s="163"/>
      <c r="G424" s="48"/>
      <c r="H424" s="48"/>
      <c r="I424" s="54"/>
    </row>
    <row r="425" spans="1:9" ht="11.25" customHeight="1" x14ac:dyDescent="0.2">
      <c r="A425" s="54"/>
      <c r="B425" s="54"/>
      <c r="C425" s="48"/>
      <c r="D425" s="48"/>
      <c r="E425" s="48"/>
      <c r="F425" s="163"/>
      <c r="G425" s="48"/>
      <c r="H425" s="48"/>
      <c r="I425" s="54"/>
    </row>
    <row r="426" spans="1:9" ht="11.25" customHeight="1" x14ac:dyDescent="0.2">
      <c r="A426" s="54"/>
      <c r="B426" s="54"/>
      <c r="C426" s="48"/>
      <c r="D426" s="48"/>
      <c r="E426" s="48"/>
      <c r="F426" s="163"/>
      <c r="G426" s="48"/>
      <c r="H426" s="48"/>
      <c r="I426" s="54"/>
    </row>
    <row r="427" spans="1:9" ht="11.25" customHeight="1" x14ac:dyDescent="0.2">
      <c r="A427" s="54"/>
      <c r="B427" s="54"/>
      <c r="C427" s="48"/>
      <c r="D427" s="48"/>
      <c r="E427" s="48"/>
      <c r="F427" s="163"/>
      <c r="G427" s="48"/>
      <c r="H427" s="48"/>
      <c r="I427" s="54"/>
    </row>
    <row r="428" spans="1:9" ht="11.25" customHeight="1" x14ac:dyDescent="0.2">
      <c r="A428" s="54"/>
      <c r="B428" s="54"/>
      <c r="C428" s="48"/>
      <c r="D428" s="48"/>
      <c r="E428" s="48"/>
      <c r="F428" s="163"/>
      <c r="G428" s="48"/>
      <c r="H428" s="48"/>
      <c r="I428" s="54"/>
    </row>
    <row r="429" spans="1:9" ht="11.25" customHeight="1" x14ac:dyDescent="0.2">
      <c r="A429" s="54"/>
      <c r="B429" s="54"/>
      <c r="C429" s="48"/>
      <c r="D429" s="48"/>
      <c r="E429" s="48"/>
      <c r="F429" s="163"/>
      <c r="G429" s="48"/>
      <c r="H429" s="48"/>
      <c r="I429" s="54"/>
    </row>
    <row r="430" spans="1:9" ht="11.25" customHeight="1" x14ac:dyDescent="0.2">
      <c r="A430" s="54"/>
      <c r="B430" s="54"/>
      <c r="C430" s="48"/>
      <c r="D430" s="48"/>
      <c r="E430" s="48"/>
      <c r="F430" s="163"/>
      <c r="G430" s="48"/>
      <c r="H430" s="48"/>
      <c r="I430" s="54"/>
    </row>
    <row r="431" spans="1:9" ht="11.25" customHeight="1" x14ac:dyDescent="0.2">
      <c r="A431" s="54"/>
      <c r="B431" s="54"/>
      <c r="C431" s="48"/>
      <c r="D431" s="48"/>
      <c r="E431" s="48"/>
      <c r="F431" s="163"/>
      <c r="G431" s="48"/>
      <c r="H431" s="48"/>
      <c r="I431" s="54"/>
    </row>
    <row r="432" spans="1:9" ht="11.25" customHeight="1" x14ac:dyDescent="0.2">
      <c r="A432" s="54"/>
      <c r="B432" s="54"/>
      <c r="C432" s="48"/>
      <c r="D432" s="48"/>
      <c r="E432" s="48"/>
      <c r="F432" s="163"/>
      <c r="G432" s="48"/>
      <c r="H432" s="48"/>
      <c r="I432" s="54"/>
    </row>
    <row r="433" spans="1:9" ht="11.25" customHeight="1" x14ac:dyDescent="0.2">
      <c r="A433" s="54"/>
      <c r="B433" s="54"/>
      <c r="C433" s="48"/>
      <c r="D433" s="48"/>
      <c r="E433" s="48"/>
      <c r="F433" s="163"/>
      <c r="G433" s="48"/>
      <c r="H433" s="48"/>
      <c r="I433" s="54"/>
    </row>
    <row r="434" spans="1:9" ht="11.25" customHeight="1" x14ac:dyDescent="0.2">
      <c r="A434" s="54"/>
      <c r="B434" s="54"/>
      <c r="C434" s="48"/>
      <c r="D434" s="48"/>
      <c r="E434" s="48"/>
      <c r="F434" s="163"/>
      <c r="G434" s="48"/>
      <c r="H434" s="48"/>
      <c r="I434" s="54"/>
    </row>
    <row r="435" spans="1:9" ht="11.25" customHeight="1" x14ac:dyDescent="0.2">
      <c r="A435" s="54"/>
      <c r="B435" s="54"/>
      <c r="C435" s="48"/>
      <c r="D435" s="48"/>
      <c r="E435" s="48"/>
      <c r="F435" s="163"/>
      <c r="G435" s="48"/>
      <c r="H435" s="48"/>
      <c r="I435" s="54"/>
    </row>
    <row r="436" spans="1:9" ht="11.25" customHeight="1" x14ac:dyDescent="0.2">
      <c r="A436" s="54"/>
      <c r="B436" s="54"/>
      <c r="C436" s="48"/>
      <c r="D436" s="48"/>
      <c r="E436" s="48"/>
      <c r="F436" s="163"/>
      <c r="G436" s="48"/>
      <c r="H436" s="48"/>
      <c r="I436" s="54"/>
    </row>
    <row r="437" spans="1:9" ht="11.25" customHeight="1" x14ac:dyDescent="0.2">
      <c r="A437" s="54"/>
      <c r="B437" s="54"/>
      <c r="C437" s="48"/>
      <c r="D437" s="48"/>
      <c r="E437" s="48"/>
      <c r="F437" s="163"/>
      <c r="G437" s="48"/>
      <c r="H437" s="48"/>
      <c r="I437" s="54"/>
    </row>
    <row r="438" spans="1:9" ht="11.25" customHeight="1" x14ac:dyDescent="0.2">
      <c r="A438" s="54"/>
      <c r="B438" s="54"/>
      <c r="C438" s="48"/>
      <c r="D438" s="48"/>
      <c r="E438" s="48"/>
      <c r="F438" s="163"/>
      <c r="G438" s="48"/>
      <c r="H438" s="48"/>
      <c r="I438" s="54"/>
    </row>
    <row r="439" spans="1:9" ht="11.25" customHeight="1" x14ac:dyDescent="0.2">
      <c r="A439" s="54"/>
      <c r="B439" s="54"/>
      <c r="C439" s="48"/>
      <c r="D439" s="48"/>
      <c r="E439" s="48"/>
      <c r="F439" s="163"/>
      <c r="G439" s="48"/>
      <c r="H439" s="48"/>
      <c r="I439" s="54"/>
    </row>
    <row r="440" spans="1:9" ht="11.25" customHeight="1" x14ac:dyDescent="0.2">
      <c r="A440" s="54"/>
      <c r="B440" s="54"/>
      <c r="C440" s="48"/>
      <c r="D440" s="48"/>
      <c r="E440" s="48"/>
      <c r="F440" s="163"/>
      <c r="G440" s="48"/>
      <c r="H440" s="48"/>
      <c r="I440" s="54"/>
    </row>
    <row r="441" spans="1:9" ht="11.25" customHeight="1" x14ac:dyDescent="0.2">
      <c r="A441" s="54"/>
      <c r="B441" s="54"/>
      <c r="C441" s="48"/>
      <c r="D441" s="48"/>
      <c r="E441" s="48"/>
      <c r="F441" s="163"/>
      <c r="G441" s="48"/>
      <c r="H441" s="48"/>
      <c r="I441" s="54"/>
    </row>
    <row r="442" spans="1:9" ht="11.25" customHeight="1" x14ac:dyDescent="0.2">
      <c r="A442" s="54"/>
      <c r="B442" s="54"/>
      <c r="C442" s="48"/>
      <c r="D442" s="48"/>
      <c r="E442" s="48"/>
      <c r="F442" s="163"/>
      <c r="G442" s="48"/>
      <c r="H442" s="48"/>
      <c r="I442" s="54"/>
    </row>
    <row r="443" spans="1:9" ht="11.25" customHeight="1" x14ac:dyDescent="0.2">
      <c r="A443" s="54"/>
      <c r="B443" s="54"/>
      <c r="C443" s="48"/>
      <c r="D443" s="48"/>
      <c r="E443" s="48"/>
      <c r="F443" s="163"/>
      <c r="G443" s="48"/>
      <c r="H443" s="48"/>
      <c r="I443" s="54"/>
    </row>
    <row r="444" spans="1:9" ht="11.25" customHeight="1" x14ac:dyDescent="0.2">
      <c r="A444" s="54"/>
      <c r="B444" s="54"/>
      <c r="C444" s="48"/>
      <c r="D444" s="48"/>
      <c r="E444" s="48"/>
      <c r="F444" s="163"/>
      <c r="G444" s="48"/>
      <c r="H444" s="48"/>
      <c r="I444" s="54"/>
    </row>
    <row r="445" spans="1:9" ht="11.25" customHeight="1" x14ac:dyDescent="0.2">
      <c r="A445" s="54"/>
      <c r="B445" s="54"/>
      <c r="C445" s="48"/>
      <c r="D445" s="48"/>
      <c r="E445" s="48"/>
      <c r="F445" s="163"/>
      <c r="G445" s="48"/>
      <c r="H445" s="48"/>
      <c r="I445" s="54"/>
    </row>
    <row r="446" spans="1:9" ht="11.25" customHeight="1" x14ac:dyDescent="0.2">
      <c r="A446" s="54"/>
      <c r="B446" s="54"/>
      <c r="C446" s="48"/>
      <c r="D446" s="48"/>
      <c r="E446" s="48"/>
      <c r="F446" s="163"/>
      <c r="G446" s="48"/>
      <c r="H446" s="48"/>
      <c r="I446" s="54"/>
    </row>
    <row r="447" spans="1:9" ht="11.25" customHeight="1" x14ac:dyDescent="0.2">
      <c r="A447" s="54"/>
      <c r="B447" s="54"/>
      <c r="C447" s="48"/>
      <c r="D447" s="48"/>
      <c r="E447" s="48"/>
      <c r="F447" s="163"/>
      <c r="G447" s="48"/>
      <c r="H447" s="48"/>
      <c r="I447" s="54"/>
    </row>
    <row r="448" spans="1:9" ht="11.25" customHeight="1" x14ac:dyDescent="0.2">
      <c r="A448" s="54"/>
      <c r="B448" s="54"/>
      <c r="C448" s="48"/>
      <c r="D448" s="48"/>
      <c r="E448" s="48"/>
      <c r="F448" s="163"/>
      <c r="G448" s="48"/>
      <c r="H448" s="48"/>
      <c r="I448" s="54"/>
    </row>
    <row r="449" spans="1:9" ht="11.25" customHeight="1" x14ac:dyDescent="0.2">
      <c r="A449" s="54"/>
      <c r="B449" s="54"/>
      <c r="C449" s="48"/>
      <c r="D449" s="48"/>
      <c r="E449" s="48"/>
      <c r="F449" s="163"/>
      <c r="G449" s="48"/>
      <c r="H449" s="48"/>
      <c r="I449" s="54"/>
    </row>
    <row r="450" spans="1:9" ht="11.25" customHeight="1" x14ac:dyDescent="0.2">
      <c r="A450" s="54"/>
      <c r="B450" s="54"/>
      <c r="C450" s="48"/>
      <c r="D450" s="48"/>
      <c r="E450" s="48"/>
      <c r="F450" s="163"/>
      <c r="G450" s="48"/>
      <c r="H450" s="48"/>
      <c r="I450" s="54"/>
    </row>
    <row r="451" spans="1:9" ht="11.25" customHeight="1" x14ac:dyDescent="0.2">
      <c r="A451" s="54"/>
      <c r="B451" s="54"/>
      <c r="C451" s="48"/>
      <c r="D451" s="48"/>
      <c r="E451" s="48"/>
      <c r="F451" s="163"/>
      <c r="G451" s="48"/>
      <c r="H451" s="48"/>
      <c r="I451" s="54"/>
    </row>
    <row r="452" spans="1:9" ht="11.25" customHeight="1" x14ac:dyDescent="0.2">
      <c r="A452" s="54"/>
      <c r="B452" s="54"/>
      <c r="C452" s="48"/>
      <c r="D452" s="48"/>
      <c r="E452" s="48"/>
      <c r="F452" s="163"/>
      <c r="G452" s="48"/>
      <c r="H452" s="48"/>
      <c r="I452" s="54"/>
    </row>
    <row r="453" spans="1:9" ht="11.25" customHeight="1" x14ac:dyDescent="0.2">
      <c r="A453" s="54"/>
      <c r="B453" s="54"/>
      <c r="C453" s="48"/>
      <c r="D453" s="48"/>
      <c r="E453" s="48"/>
      <c r="F453" s="163"/>
      <c r="G453" s="48"/>
      <c r="H453" s="48"/>
      <c r="I453" s="54"/>
    </row>
    <row r="454" spans="1:9" ht="11.25" customHeight="1" x14ac:dyDescent="0.2">
      <c r="A454" s="54"/>
      <c r="B454" s="54"/>
      <c r="C454" s="48"/>
      <c r="D454" s="48"/>
      <c r="E454" s="48"/>
      <c r="F454" s="163"/>
      <c r="G454" s="48"/>
      <c r="H454" s="48"/>
      <c r="I454" s="54"/>
    </row>
    <row r="455" spans="1:9" ht="11.25" customHeight="1" x14ac:dyDescent="0.2">
      <c r="A455" s="54"/>
      <c r="B455" s="54"/>
      <c r="C455" s="48"/>
      <c r="D455" s="48"/>
      <c r="E455" s="48"/>
      <c r="F455" s="163"/>
      <c r="G455" s="48"/>
      <c r="H455" s="48"/>
      <c r="I455" s="54"/>
    </row>
    <row r="456" spans="1:9" ht="11.25" customHeight="1" x14ac:dyDescent="0.2">
      <c r="A456" s="54"/>
      <c r="B456" s="54"/>
      <c r="C456" s="48"/>
      <c r="D456" s="48"/>
      <c r="E456" s="48"/>
      <c r="F456" s="163"/>
      <c r="G456" s="48"/>
      <c r="H456" s="48"/>
      <c r="I456" s="54"/>
    </row>
    <row r="457" spans="1:9" ht="11.25" customHeight="1" x14ac:dyDescent="0.2">
      <c r="A457" s="54"/>
      <c r="B457" s="54"/>
      <c r="C457" s="48"/>
      <c r="D457" s="48"/>
      <c r="E457" s="48"/>
      <c r="F457" s="163"/>
      <c r="G457" s="48"/>
      <c r="H457" s="48"/>
      <c r="I457" s="54"/>
    </row>
    <row r="458" spans="1:9" ht="11.25" customHeight="1" x14ac:dyDescent="0.2">
      <c r="A458" s="54"/>
      <c r="B458" s="54"/>
      <c r="C458" s="48"/>
      <c r="D458" s="48"/>
      <c r="E458" s="48"/>
      <c r="F458" s="163"/>
      <c r="G458" s="48"/>
      <c r="H458" s="48"/>
      <c r="I458" s="54"/>
    </row>
    <row r="459" spans="1:9" ht="11.25" customHeight="1" x14ac:dyDescent="0.2">
      <c r="A459" s="54"/>
      <c r="B459" s="54"/>
      <c r="C459" s="48"/>
      <c r="D459" s="48"/>
      <c r="E459" s="48"/>
      <c r="F459" s="163"/>
      <c r="G459" s="48"/>
      <c r="H459" s="48"/>
      <c r="I459" s="54"/>
    </row>
    <row r="460" spans="1:9" ht="11.25" customHeight="1" x14ac:dyDescent="0.2">
      <c r="A460" s="54"/>
      <c r="B460" s="54"/>
      <c r="C460" s="48"/>
      <c r="D460" s="48"/>
      <c r="E460" s="48"/>
      <c r="F460" s="163"/>
      <c r="G460" s="48"/>
      <c r="H460" s="48"/>
      <c r="I460" s="54"/>
    </row>
    <row r="461" spans="1:9" ht="11.25" customHeight="1" x14ac:dyDescent="0.2">
      <c r="A461" s="54"/>
      <c r="B461" s="54"/>
      <c r="C461" s="48"/>
      <c r="D461" s="48"/>
      <c r="E461" s="48"/>
      <c r="F461" s="163"/>
      <c r="G461" s="48"/>
      <c r="H461" s="48"/>
      <c r="I461" s="54"/>
    </row>
    <row r="462" spans="1:9" ht="11.25" customHeight="1" x14ac:dyDescent="0.2">
      <c r="A462" s="54"/>
      <c r="B462" s="54"/>
      <c r="C462" s="48"/>
      <c r="D462" s="48"/>
      <c r="E462" s="48"/>
      <c r="F462" s="163"/>
      <c r="G462" s="48"/>
      <c r="H462" s="48"/>
      <c r="I462" s="54"/>
    </row>
    <row r="463" spans="1:9" ht="11.25" customHeight="1" x14ac:dyDescent="0.2">
      <c r="A463" s="54"/>
      <c r="B463" s="54"/>
      <c r="C463" s="48"/>
      <c r="D463" s="48"/>
      <c r="E463" s="48"/>
      <c r="F463" s="163"/>
      <c r="G463" s="48"/>
      <c r="H463" s="48"/>
      <c r="I463" s="54"/>
    </row>
    <row r="464" spans="1:9" ht="11.25" customHeight="1" x14ac:dyDescent="0.2">
      <c r="A464" s="54"/>
      <c r="B464" s="54"/>
      <c r="C464" s="48"/>
      <c r="D464" s="48"/>
      <c r="E464" s="48"/>
      <c r="F464" s="163"/>
      <c r="G464" s="48"/>
      <c r="H464" s="48"/>
      <c r="I464" s="54"/>
    </row>
    <row r="465" spans="1:9" ht="11.25" customHeight="1" x14ac:dyDescent="0.2">
      <c r="A465" s="54"/>
      <c r="B465" s="54"/>
      <c r="C465" s="48"/>
      <c r="D465" s="48"/>
      <c r="E465" s="48"/>
      <c r="F465" s="163"/>
      <c r="G465" s="48"/>
      <c r="H465" s="48"/>
      <c r="I465" s="54"/>
    </row>
    <row r="466" spans="1:9" ht="11.25" customHeight="1" x14ac:dyDescent="0.2">
      <c r="A466" s="54"/>
      <c r="B466" s="54"/>
      <c r="C466" s="48"/>
      <c r="D466" s="48"/>
      <c r="E466" s="48"/>
      <c r="F466" s="163"/>
      <c r="G466" s="48"/>
      <c r="H466" s="48"/>
      <c r="I466" s="54"/>
    </row>
    <row r="467" spans="1:9" ht="11.25" customHeight="1" x14ac:dyDescent="0.2">
      <c r="A467" s="54"/>
      <c r="B467" s="54"/>
      <c r="C467" s="48"/>
      <c r="D467" s="48"/>
      <c r="E467" s="48"/>
      <c r="F467" s="163"/>
      <c r="G467" s="48"/>
      <c r="H467" s="48"/>
      <c r="I467" s="54"/>
    </row>
    <row r="468" spans="1:9" ht="11.25" customHeight="1" x14ac:dyDescent="0.2">
      <c r="A468" s="54"/>
      <c r="B468" s="54"/>
      <c r="C468" s="48"/>
      <c r="D468" s="48"/>
      <c r="E468" s="48"/>
      <c r="F468" s="163"/>
      <c r="G468" s="48"/>
      <c r="H468" s="48"/>
      <c r="I468" s="54"/>
    </row>
    <row r="469" spans="1:9" ht="11.25" customHeight="1" x14ac:dyDescent="0.2">
      <c r="A469" s="54"/>
      <c r="B469" s="54"/>
      <c r="C469" s="48"/>
      <c r="D469" s="48"/>
      <c r="E469" s="48"/>
      <c r="F469" s="163"/>
      <c r="G469" s="48"/>
      <c r="H469" s="48"/>
      <c r="I469" s="54"/>
    </row>
    <row r="470" spans="1:9" ht="11.25" customHeight="1" x14ac:dyDescent="0.2">
      <c r="A470" s="54"/>
      <c r="B470" s="54"/>
      <c r="C470" s="48"/>
      <c r="D470" s="48"/>
      <c r="E470" s="48"/>
      <c r="F470" s="163"/>
      <c r="G470" s="48"/>
      <c r="H470" s="48"/>
      <c r="I470" s="54"/>
    </row>
    <row r="471" spans="1:9" ht="11.25" customHeight="1" x14ac:dyDescent="0.2">
      <c r="A471" s="54"/>
      <c r="B471" s="54"/>
      <c r="C471" s="48"/>
      <c r="D471" s="48"/>
      <c r="E471" s="48"/>
      <c r="F471" s="163"/>
      <c r="G471" s="48"/>
      <c r="H471" s="48"/>
      <c r="I471" s="54"/>
    </row>
    <row r="472" spans="1:9" ht="11.25" customHeight="1" x14ac:dyDescent="0.2">
      <c r="A472" s="54"/>
      <c r="B472" s="54"/>
      <c r="C472" s="48"/>
      <c r="D472" s="48"/>
      <c r="E472" s="48"/>
      <c r="F472" s="163"/>
      <c r="G472" s="48"/>
      <c r="H472" s="48"/>
      <c r="I472" s="54"/>
    </row>
    <row r="473" spans="1:9" ht="11.25" customHeight="1" x14ac:dyDescent="0.2">
      <c r="A473" s="54"/>
      <c r="B473" s="54"/>
      <c r="C473" s="48"/>
      <c r="D473" s="48"/>
      <c r="E473" s="48"/>
      <c r="F473" s="163"/>
      <c r="G473" s="48"/>
      <c r="H473" s="48"/>
      <c r="I473" s="54"/>
    </row>
    <row r="474" spans="1:9" ht="11.25" customHeight="1" x14ac:dyDescent="0.2">
      <c r="A474" s="54"/>
      <c r="B474" s="54"/>
      <c r="C474" s="48"/>
      <c r="D474" s="48"/>
      <c r="E474" s="48"/>
      <c r="F474" s="163"/>
      <c r="G474" s="48"/>
      <c r="H474" s="48"/>
      <c r="I474" s="54"/>
    </row>
    <row r="475" spans="1:9" ht="11.25" customHeight="1" x14ac:dyDescent="0.2">
      <c r="A475" s="54"/>
      <c r="B475" s="54"/>
      <c r="C475" s="48"/>
      <c r="D475" s="48"/>
      <c r="E475" s="48"/>
      <c r="F475" s="163"/>
      <c r="G475" s="48"/>
      <c r="H475" s="48"/>
      <c r="I475" s="54"/>
    </row>
    <row r="476" spans="1:9" ht="11.25" customHeight="1" x14ac:dyDescent="0.2">
      <c r="A476" s="54"/>
      <c r="B476" s="54"/>
      <c r="C476" s="48"/>
      <c r="D476" s="48"/>
      <c r="E476" s="48"/>
      <c r="F476" s="163"/>
      <c r="G476" s="48"/>
      <c r="H476" s="48"/>
      <c r="I476" s="54"/>
    </row>
    <row r="477" spans="1:9" ht="11.25" customHeight="1" x14ac:dyDescent="0.2">
      <c r="A477" s="54"/>
      <c r="B477" s="54"/>
      <c r="C477" s="48"/>
      <c r="D477" s="48"/>
      <c r="E477" s="48"/>
      <c r="F477" s="163"/>
      <c r="G477" s="48"/>
      <c r="H477" s="48"/>
      <c r="I477" s="54"/>
    </row>
    <row r="478" spans="1:9" ht="11.25" customHeight="1" x14ac:dyDescent="0.2">
      <c r="A478" s="54"/>
      <c r="B478" s="54"/>
      <c r="C478" s="48"/>
      <c r="D478" s="48"/>
      <c r="E478" s="48"/>
      <c r="F478" s="163"/>
      <c r="G478" s="48"/>
      <c r="H478" s="48"/>
      <c r="I478" s="54"/>
    </row>
    <row r="479" spans="1:9" ht="11.25" customHeight="1" x14ac:dyDescent="0.2">
      <c r="A479" s="54"/>
      <c r="B479" s="54"/>
      <c r="C479" s="48"/>
      <c r="D479" s="48"/>
      <c r="E479" s="48"/>
      <c r="F479" s="163"/>
      <c r="G479" s="48"/>
      <c r="H479" s="48"/>
      <c r="I479" s="54"/>
    </row>
    <row r="480" spans="1:9" ht="11.25" customHeight="1" x14ac:dyDescent="0.2">
      <c r="A480" s="54"/>
      <c r="B480" s="54"/>
      <c r="C480" s="48"/>
      <c r="D480" s="48"/>
      <c r="E480" s="48"/>
      <c r="F480" s="163"/>
      <c r="G480" s="48"/>
      <c r="H480" s="48"/>
      <c r="I480" s="54"/>
    </row>
    <row r="481" spans="1:9" ht="11.25" customHeight="1" x14ac:dyDescent="0.2">
      <c r="A481" s="54"/>
      <c r="B481" s="54"/>
      <c r="C481" s="48"/>
      <c r="D481" s="48"/>
      <c r="E481" s="48"/>
      <c r="F481" s="163"/>
      <c r="G481" s="48"/>
      <c r="H481" s="48"/>
      <c r="I481" s="54"/>
    </row>
    <row r="482" spans="1:9" ht="11.25" customHeight="1" x14ac:dyDescent="0.2">
      <c r="A482" s="54"/>
      <c r="B482" s="54"/>
      <c r="C482" s="48"/>
      <c r="D482" s="48"/>
      <c r="E482" s="48"/>
      <c r="F482" s="163"/>
      <c r="G482" s="48"/>
      <c r="H482" s="48"/>
      <c r="I482" s="54"/>
    </row>
    <row r="483" spans="1:9" ht="11.25" customHeight="1" x14ac:dyDescent="0.2">
      <c r="A483" s="54"/>
      <c r="B483" s="54"/>
      <c r="C483" s="48"/>
      <c r="D483" s="48"/>
      <c r="E483" s="48"/>
      <c r="F483" s="163"/>
      <c r="G483" s="48"/>
      <c r="H483" s="48"/>
      <c r="I483" s="54"/>
    </row>
    <row r="484" spans="1:9" ht="11.25" customHeight="1" x14ac:dyDescent="0.2">
      <c r="A484" s="54"/>
      <c r="B484" s="54"/>
      <c r="C484" s="48"/>
      <c r="D484" s="48"/>
      <c r="E484" s="48"/>
      <c r="F484" s="163"/>
      <c r="G484" s="48"/>
      <c r="H484" s="48"/>
      <c r="I484" s="54"/>
    </row>
    <row r="485" spans="1:9" ht="11.25" customHeight="1" x14ac:dyDescent="0.2">
      <c r="A485" s="54"/>
      <c r="B485" s="54"/>
      <c r="C485" s="48"/>
      <c r="D485" s="48"/>
      <c r="E485" s="48"/>
      <c r="F485" s="163"/>
      <c r="G485" s="48"/>
      <c r="H485" s="48"/>
      <c r="I485" s="54"/>
    </row>
    <row r="486" spans="1:9" ht="11.25" customHeight="1" x14ac:dyDescent="0.2">
      <c r="A486" s="54"/>
      <c r="B486" s="54"/>
      <c r="C486" s="48"/>
      <c r="D486" s="48"/>
      <c r="E486" s="48"/>
      <c r="F486" s="163"/>
      <c r="G486" s="48"/>
      <c r="H486" s="48"/>
      <c r="I486" s="54"/>
    </row>
    <row r="487" spans="1:9" ht="11.25" customHeight="1" x14ac:dyDescent="0.2">
      <c r="A487" s="54"/>
      <c r="B487" s="54"/>
      <c r="C487" s="48"/>
      <c r="D487" s="48"/>
      <c r="E487" s="48"/>
      <c r="F487" s="163"/>
      <c r="G487" s="48"/>
      <c r="H487" s="48"/>
      <c r="I487" s="54"/>
    </row>
    <row r="488" spans="1:9" ht="11.25" customHeight="1" x14ac:dyDescent="0.2">
      <c r="A488" s="54"/>
      <c r="B488" s="54"/>
      <c r="C488" s="48"/>
      <c r="D488" s="48"/>
      <c r="E488" s="48"/>
      <c r="F488" s="163"/>
      <c r="G488" s="48"/>
      <c r="H488" s="48"/>
      <c r="I488" s="54"/>
    </row>
    <row r="489" spans="1:9" ht="11.25" customHeight="1" x14ac:dyDescent="0.2">
      <c r="A489" s="54"/>
      <c r="B489" s="54"/>
      <c r="C489" s="48"/>
      <c r="D489" s="48"/>
      <c r="E489" s="48"/>
      <c r="F489" s="163"/>
      <c r="G489" s="48"/>
      <c r="H489" s="48"/>
      <c r="I489" s="54"/>
    </row>
    <row r="490" spans="1:9" ht="11.25" customHeight="1" x14ac:dyDescent="0.2">
      <c r="A490" s="54"/>
      <c r="B490" s="54"/>
      <c r="C490" s="48"/>
      <c r="D490" s="48"/>
      <c r="E490" s="48"/>
      <c r="F490" s="163"/>
      <c r="G490" s="48"/>
      <c r="H490" s="48"/>
      <c r="I490" s="54"/>
    </row>
    <row r="491" spans="1:9" ht="11.25" customHeight="1" x14ac:dyDescent="0.2">
      <c r="A491" s="54"/>
      <c r="B491" s="54"/>
      <c r="C491" s="48"/>
      <c r="D491" s="48"/>
      <c r="E491" s="48"/>
      <c r="F491" s="163"/>
      <c r="G491" s="48"/>
      <c r="H491" s="48"/>
      <c r="I491" s="54"/>
    </row>
    <row r="492" spans="1:9" ht="11.25" customHeight="1" x14ac:dyDescent="0.2">
      <c r="A492" s="54"/>
      <c r="B492" s="54"/>
      <c r="C492" s="48"/>
      <c r="D492" s="48"/>
      <c r="E492" s="48"/>
      <c r="F492" s="163"/>
      <c r="G492" s="48"/>
      <c r="H492" s="48"/>
      <c r="I492" s="54"/>
    </row>
    <row r="493" spans="1:9" ht="11.25" customHeight="1" x14ac:dyDescent="0.2">
      <c r="A493" s="54"/>
      <c r="B493" s="54"/>
      <c r="C493" s="48"/>
      <c r="D493" s="48"/>
      <c r="E493" s="48"/>
      <c r="F493" s="163"/>
      <c r="G493" s="48"/>
      <c r="H493" s="48"/>
      <c r="I493" s="54"/>
    </row>
    <row r="494" spans="1:9" ht="11.25" customHeight="1" x14ac:dyDescent="0.2">
      <c r="A494" s="54"/>
      <c r="B494" s="54"/>
      <c r="C494" s="48"/>
      <c r="D494" s="48"/>
      <c r="E494" s="48"/>
      <c r="F494" s="163"/>
      <c r="G494" s="48"/>
      <c r="H494" s="48"/>
      <c r="I494" s="54"/>
    </row>
    <row r="495" spans="1:9" ht="11.25" customHeight="1" x14ac:dyDescent="0.2">
      <c r="A495" s="54"/>
      <c r="B495" s="54"/>
      <c r="C495" s="48"/>
      <c r="D495" s="48"/>
      <c r="E495" s="48"/>
      <c r="F495" s="163"/>
      <c r="G495" s="48"/>
      <c r="H495" s="48"/>
      <c r="I495" s="54"/>
    </row>
    <row r="496" spans="1:9" ht="11.25" customHeight="1" x14ac:dyDescent="0.2">
      <c r="A496" s="54"/>
      <c r="B496" s="54"/>
      <c r="C496" s="48"/>
      <c r="D496" s="48"/>
      <c r="E496" s="48"/>
      <c r="F496" s="163"/>
      <c r="G496" s="48"/>
      <c r="H496" s="48"/>
      <c r="I496" s="54"/>
    </row>
    <row r="497" spans="1:9" ht="11.25" customHeight="1" x14ac:dyDescent="0.2">
      <c r="A497" s="54"/>
      <c r="B497" s="54"/>
      <c r="C497" s="48"/>
      <c r="D497" s="48"/>
      <c r="E497" s="48"/>
      <c r="F497" s="163"/>
      <c r="G497" s="48"/>
      <c r="H497" s="48"/>
      <c r="I497" s="54"/>
    </row>
    <row r="498" spans="1:9" ht="11.25" customHeight="1" x14ac:dyDescent="0.2">
      <c r="A498" s="54"/>
      <c r="B498" s="54"/>
      <c r="C498" s="48"/>
      <c r="D498" s="48"/>
      <c r="E498" s="48"/>
      <c r="F498" s="163"/>
      <c r="G498" s="48"/>
      <c r="H498" s="48"/>
      <c r="I498" s="54"/>
    </row>
    <row r="499" spans="1:9" ht="11.25" customHeight="1" x14ac:dyDescent="0.2">
      <c r="A499" s="54"/>
      <c r="B499" s="54"/>
      <c r="C499" s="48"/>
      <c r="D499" s="48"/>
      <c r="E499" s="48"/>
      <c r="F499" s="163"/>
      <c r="G499" s="48"/>
      <c r="H499" s="48"/>
      <c r="I499" s="54"/>
    </row>
    <row r="500" spans="1:9" ht="11.25" customHeight="1" x14ac:dyDescent="0.2">
      <c r="A500" s="54"/>
      <c r="B500" s="54"/>
      <c r="C500" s="48"/>
      <c r="D500" s="48"/>
      <c r="E500" s="48"/>
      <c r="F500" s="163"/>
      <c r="G500" s="48"/>
      <c r="H500" s="48"/>
      <c r="I500" s="54"/>
    </row>
    <row r="501" spans="1:9" ht="11.25" customHeight="1" x14ac:dyDescent="0.2">
      <c r="A501" s="54"/>
      <c r="B501" s="54"/>
      <c r="C501" s="48"/>
      <c r="D501" s="48"/>
      <c r="E501" s="48"/>
      <c r="F501" s="163"/>
      <c r="G501" s="48"/>
      <c r="H501" s="48"/>
      <c r="I501" s="54"/>
    </row>
    <row r="502" spans="1:9" ht="11.25" customHeight="1" x14ac:dyDescent="0.2">
      <c r="A502" s="54"/>
      <c r="B502" s="54"/>
      <c r="C502" s="48"/>
      <c r="D502" s="48"/>
      <c r="E502" s="48"/>
      <c r="F502" s="163"/>
      <c r="G502" s="48"/>
      <c r="H502" s="48"/>
      <c r="I502" s="54"/>
    </row>
    <row r="503" spans="1:9" ht="11.25" customHeight="1" x14ac:dyDescent="0.2">
      <c r="A503" s="54"/>
      <c r="B503" s="54"/>
      <c r="C503" s="48"/>
      <c r="D503" s="48"/>
      <c r="E503" s="48"/>
      <c r="F503" s="163"/>
      <c r="G503" s="48"/>
      <c r="H503" s="48"/>
      <c r="I503" s="54"/>
    </row>
    <row r="504" spans="1:9" ht="11.25" customHeight="1" x14ac:dyDescent="0.2">
      <c r="A504" s="54"/>
      <c r="B504" s="54"/>
      <c r="C504" s="48"/>
      <c r="D504" s="48"/>
      <c r="E504" s="48"/>
      <c r="F504" s="163"/>
      <c r="G504" s="48"/>
      <c r="H504" s="48"/>
      <c r="I504" s="54"/>
    </row>
    <row r="505" spans="1:9" ht="11.25" customHeight="1" x14ac:dyDescent="0.2">
      <c r="A505" s="54"/>
      <c r="B505" s="54"/>
      <c r="C505" s="48"/>
      <c r="D505" s="48"/>
      <c r="E505" s="48"/>
      <c r="F505" s="163"/>
      <c r="G505" s="48"/>
      <c r="H505" s="48"/>
      <c r="I505" s="54"/>
    </row>
    <row r="506" spans="1:9" ht="11.25" customHeight="1" x14ac:dyDescent="0.2">
      <c r="A506" s="54"/>
      <c r="B506" s="54"/>
      <c r="C506" s="48"/>
      <c r="D506" s="48"/>
      <c r="E506" s="48"/>
      <c r="F506" s="163"/>
      <c r="G506" s="48"/>
      <c r="H506" s="48"/>
      <c r="I506" s="54"/>
    </row>
    <row r="507" spans="1:9" ht="11.25" customHeight="1" x14ac:dyDescent="0.2">
      <c r="A507" s="54"/>
      <c r="B507" s="54"/>
      <c r="C507" s="48"/>
      <c r="D507" s="48"/>
      <c r="E507" s="48"/>
      <c r="F507" s="163"/>
      <c r="G507" s="48"/>
      <c r="H507" s="48"/>
      <c r="I507" s="54"/>
    </row>
    <row r="508" spans="1:9" ht="11.25" customHeight="1" x14ac:dyDescent="0.2">
      <c r="A508" s="54"/>
      <c r="B508" s="54"/>
      <c r="C508" s="48"/>
      <c r="D508" s="48"/>
      <c r="E508" s="48"/>
      <c r="F508" s="163"/>
      <c r="G508" s="48"/>
      <c r="H508" s="48"/>
      <c r="I508" s="54"/>
    </row>
    <row r="509" spans="1:9" ht="11.25" customHeight="1" x14ac:dyDescent="0.2">
      <c r="A509" s="54"/>
      <c r="B509" s="54"/>
      <c r="C509" s="48"/>
      <c r="D509" s="48"/>
      <c r="E509" s="48"/>
      <c r="F509" s="163"/>
      <c r="G509" s="48"/>
      <c r="H509" s="48"/>
      <c r="I509" s="54"/>
    </row>
    <row r="510" spans="1:9" ht="11.25" customHeight="1" x14ac:dyDescent="0.2">
      <c r="A510" s="54"/>
      <c r="B510" s="54"/>
      <c r="C510" s="48"/>
      <c r="D510" s="48"/>
      <c r="E510" s="48"/>
      <c r="F510" s="163"/>
      <c r="G510" s="48"/>
      <c r="H510" s="48"/>
      <c r="I510" s="54"/>
    </row>
    <row r="511" spans="1:9" ht="11.25" customHeight="1" x14ac:dyDescent="0.2">
      <c r="A511" s="54"/>
      <c r="B511" s="54"/>
      <c r="C511" s="48"/>
      <c r="D511" s="48"/>
      <c r="E511" s="48"/>
      <c r="F511" s="163"/>
      <c r="G511" s="48"/>
      <c r="H511" s="48"/>
      <c r="I511" s="54"/>
    </row>
    <row r="512" spans="1:9" ht="11.25" customHeight="1" x14ac:dyDescent="0.2">
      <c r="A512" s="54"/>
      <c r="B512" s="54"/>
      <c r="C512" s="48"/>
      <c r="D512" s="48"/>
      <c r="E512" s="48"/>
      <c r="F512" s="163"/>
      <c r="G512" s="48"/>
      <c r="H512" s="48"/>
      <c r="I512" s="54"/>
    </row>
    <row r="513" spans="1:9" ht="11.25" customHeight="1" x14ac:dyDescent="0.2">
      <c r="A513" s="54"/>
      <c r="B513" s="54"/>
      <c r="C513" s="48"/>
      <c r="D513" s="48"/>
      <c r="E513" s="48"/>
      <c r="F513" s="163"/>
      <c r="G513" s="48"/>
      <c r="H513" s="48"/>
      <c r="I513" s="54"/>
    </row>
    <row r="514" spans="1:9" ht="11.25" customHeight="1" x14ac:dyDescent="0.2">
      <c r="A514" s="54"/>
      <c r="B514" s="54"/>
      <c r="C514" s="48"/>
      <c r="D514" s="48"/>
      <c r="E514" s="48"/>
      <c r="F514" s="163"/>
      <c r="G514" s="48"/>
      <c r="H514" s="48"/>
      <c r="I514" s="54"/>
    </row>
    <row r="515" spans="1:9" ht="11.25" customHeight="1" x14ac:dyDescent="0.2">
      <c r="A515" s="54"/>
      <c r="B515" s="54"/>
      <c r="C515" s="48"/>
      <c r="D515" s="48"/>
      <c r="E515" s="48"/>
      <c r="F515" s="163"/>
      <c r="G515" s="48"/>
      <c r="H515" s="48"/>
      <c r="I515" s="54"/>
    </row>
    <row r="516" spans="1:9" ht="11.25" customHeight="1" x14ac:dyDescent="0.2">
      <c r="A516" s="54"/>
      <c r="B516" s="54"/>
      <c r="C516" s="48"/>
      <c r="D516" s="48"/>
      <c r="E516" s="48"/>
      <c r="F516" s="163"/>
      <c r="G516" s="48"/>
      <c r="H516" s="48"/>
      <c r="I516" s="54"/>
    </row>
    <row r="517" spans="1:9" ht="11.25" customHeight="1" x14ac:dyDescent="0.2">
      <c r="A517" s="54"/>
      <c r="B517" s="54"/>
      <c r="C517" s="48"/>
      <c r="D517" s="48"/>
      <c r="E517" s="48"/>
      <c r="F517" s="163"/>
      <c r="G517" s="48"/>
      <c r="H517" s="48"/>
      <c r="I517" s="54"/>
    </row>
    <row r="518" spans="1:9" ht="11.25" customHeight="1" x14ac:dyDescent="0.2">
      <c r="A518" s="54"/>
      <c r="B518" s="54"/>
      <c r="C518" s="48"/>
      <c r="D518" s="48"/>
      <c r="E518" s="48"/>
      <c r="F518" s="163"/>
      <c r="G518" s="48"/>
      <c r="H518" s="48"/>
      <c r="I518" s="54"/>
    </row>
    <row r="519" spans="1:9" ht="11.25" customHeight="1" x14ac:dyDescent="0.2">
      <c r="A519" s="54"/>
      <c r="B519" s="54"/>
      <c r="C519" s="48"/>
      <c r="D519" s="48"/>
      <c r="E519" s="48"/>
      <c r="F519" s="163"/>
      <c r="G519" s="48"/>
      <c r="H519" s="48"/>
      <c r="I519" s="54"/>
    </row>
    <row r="520" spans="1:9" ht="11.25" customHeight="1" x14ac:dyDescent="0.2">
      <c r="A520" s="54"/>
      <c r="B520" s="54"/>
      <c r="C520" s="48"/>
      <c r="D520" s="48"/>
      <c r="E520" s="48"/>
      <c r="F520" s="163"/>
      <c r="G520" s="48"/>
      <c r="H520" s="48"/>
      <c r="I520" s="54"/>
    </row>
    <row r="521" spans="1:9" ht="11.25" customHeight="1" x14ac:dyDescent="0.2">
      <c r="A521" s="54"/>
      <c r="B521" s="54"/>
      <c r="C521" s="48"/>
      <c r="D521" s="48"/>
      <c r="E521" s="48"/>
      <c r="F521" s="163"/>
      <c r="G521" s="48"/>
      <c r="H521" s="48"/>
      <c r="I521" s="54"/>
    </row>
    <row r="522" spans="1:9" ht="11.25" customHeight="1" x14ac:dyDescent="0.2">
      <c r="A522" s="54"/>
      <c r="B522" s="54"/>
      <c r="C522" s="48"/>
      <c r="D522" s="48"/>
      <c r="E522" s="48"/>
      <c r="F522" s="163"/>
      <c r="G522" s="48"/>
      <c r="H522" s="48"/>
      <c r="I522" s="54"/>
    </row>
    <row r="523" spans="1:9" ht="11.25" customHeight="1" x14ac:dyDescent="0.2">
      <c r="A523" s="54"/>
      <c r="B523" s="54"/>
      <c r="C523" s="48"/>
      <c r="D523" s="48"/>
      <c r="E523" s="48"/>
      <c r="F523" s="163"/>
      <c r="G523" s="48"/>
      <c r="H523" s="48"/>
      <c r="I523" s="54"/>
    </row>
    <row r="524" spans="1:9" ht="11.25" customHeight="1" x14ac:dyDescent="0.2">
      <c r="A524" s="54"/>
      <c r="B524" s="54"/>
      <c r="C524" s="48"/>
      <c r="D524" s="48"/>
      <c r="E524" s="48"/>
      <c r="F524" s="163"/>
      <c r="G524" s="48"/>
      <c r="H524" s="48"/>
      <c r="I524" s="54"/>
    </row>
    <row r="525" spans="1:9" ht="11.25" customHeight="1" x14ac:dyDescent="0.2">
      <c r="A525" s="54"/>
      <c r="B525" s="54"/>
      <c r="C525" s="48"/>
      <c r="D525" s="48"/>
      <c r="E525" s="48"/>
      <c r="F525" s="163"/>
      <c r="G525" s="48"/>
      <c r="H525" s="48"/>
      <c r="I525" s="54"/>
    </row>
    <row r="526" spans="1:9" ht="11.25" customHeight="1" x14ac:dyDescent="0.2">
      <c r="A526" s="54"/>
      <c r="B526" s="54"/>
      <c r="C526" s="48"/>
      <c r="D526" s="48"/>
      <c r="E526" s="48"/>
      <c r="F526" s="163"/>
      <c r="G526" s="48"/>
      <c r="H526" s="48"/>
      <c r="I526" s="54"/>
    </row>
    <row r="527" spans="1:9" ht="11.25" customHeight="1" x14ac:dyDescent="0.2">
      <c r="A527" s="54"/>
      <c r="B527" s="54"/>
      <c r="C527" s="48"/>
      <c r="D527" s="48"/>
      <c r="E527" s="48"/>
      <c r="F527" s="163"/>
      <c r="G527" s="48"/>
      <c r="H527" s="48"/>
      <c r="I527" s="54"/>
    </row>
    <row r="528" spans="1:9" ht="11.25" customHeight="1" x14ac:dyDescent="0.2">
      <c r="A528" s="54"/>
      <c r="B528" s="54"/>
      <c r="C528" s="48"/>
      <c r="D528" s="48"/>
      <c r="E528" s="48"/>
      <c r="F528" s="163"/>
      <c r="G528" s="48"/>
      <c r="H528" s="48"/>
      <c r="I528" s="54"/>
    </row>
    <row r="529" spans="1:9" ht="11.25" customHeight="1" x14ac:dyDescent="0.2">
      <c r="A529" s="54"/>
      <c r="B529" s="54"/>
      <c r="C529" s="48"/>
      <c r="D529" s="48"/>
      <c r="E529" s="48"/>
      <c r="F529" s="163"/>
      <c r="G529" s="48"/>
      <c r="H529" s="48"/>
      <c r="I529" s="54"/>
    </row>
    <row r="530" spans="1:9" ht="11.25" customHeight="1" x14ac:dyDescent="0.2">
      <c r="A530" s="54"/>
      <c r="B530" s="54"/>
      <c r="C530" s="48"/>
      <c r="D530" s="48"/>
      <c r="E530" s="48"/>
      <c r="F530" s="163"/>
      <c r="G530" s="48"/>
      <c r="H530" s="48"/>
      <c r="I530" s="54"/>
    </row>
    <row r="531" spans="1:9" ht="11.25" customHeight="1" x14ac:dyDescent="0.2">
      <c r="A531" s="54"/>
      <c r="B531" s="54"/>
      <c r="C531" s="48"/>
      <c r="D531" s="48"/>
      <c r="E531" s="48"/>
      <c r="F531" s="163"/>
      <c r="G531" s="48"/>
      <c r="H531" s="48"/>
      <c r="I531" s="54"/>
    </row>
    <row r="532" spans="1:9" ht="11.25" customHeight="1" x14ac:dyDescent="0.2">
      <c r="A532" s="54"/>
      <c r="B532" s="54"/>
      <c r="C532" s="48"/>
      <c r="D532" s="48"/>
      <c r="E532" s="48"/>
      <c r="F532" s="163"/>
      <c r="G532" s="48"/>
      <c r="H532" s="48"/>
      <c r="I532" s="54"/>
    </row>
    <row r="533" spans="1:9" ht="11.25" customHeight="1" x14ac:dyDescent="0.2">
      <c r="A533" s="54"/>
      <c r="B533" s="54"/>
      <c r="C533" s="48"/>
      <c r="D533" s="48"/>
      <c r="E533" s="48"/>
      <c r="F533" s="163"/>
      <c r="G533" s="48"/>
      <c r="H533" s="48"/>
      <c r="I533" s="54"/>
    </row>
    <row r="534" spans="1:9" ht="11.25" customHeight="1" x14ac:dyDescent="0.2">
      <c r="A534" s="54"/>
      <c r="B534" s="54"/>
      <c r="C534" s="48"/>
      <c r="D534" s="48"/>
      <c r="E534" s="48"/>
      <c r="F534" s="163"/>
      <c r="G534" s="48"/>
      <c r="H534" s="48"/>
      <c r="I534" s="54"/>
    </row>
    <row r="535" spans="1:9" ht="11.25" customHeight="1" x14ac:dyDescent="0.2">
      <c r="A535" s="54"/>
      <c r="B535" s="54"/>
      <c r="C535" s="48"/>
      <c r="D535" s="48"/>
      <c r="E535" s="48"/>
      <c r="F535" s="163"/>
      <c r="G535" s="48"/>
      <c r="H535" s="48"/>
      <c r="I535" s="54"/>
    </row>
    <row r="536" spans="1:9" ht="11.25" customHeight="1" x14ac:dyDescent="0.2">
      <c r="A536" s="54"/>
      <c r="B536" s="54"/>
      <c r="C536" s="48"/>
      <c r="D536" s="48"/>
      <c r="E536" s="48"/>
      <c r="F536" s="163"/>
      <c r="G536" s="48"/>
      <c r="H536" s="48"/>
      <c r="I536" s="54"/>
    </row>
    <row r="537" spans="1:9" ht="11.25" customHeight="1" x14ac:dyDescent="0.2">
      <c r="A537" s="54"/>
      <c r="B537" s="54"/>
      <c r="C537" s="48"/>
      <c r="D537" s="48"/>
      <c r="E537" s="48"/>
      <c r="F537" s="163"/>
      <c r="G537" s="48"/>
      <c r="H537" s="48"/>
      <c r="I537" s="54"/>
    </row>
    <row r="538" spans="1:9" ht="11.25" customHeight="1" x14ac:dyDescent="0.2">
      <c r="A538" s="54"/>
      <c r="B538" s="54"/>
      <c r="C538" s="48"/>
      <c r="D538" s="48"/>
      <c r="E538" s="48"/>
      <c r="F538" s="163"/>
      <c r="G538" s="48"/>
      <c r="H538" s="48"/>
      <c r="I538" s="54"/>
    </row>
    <row r="539" spans="1:9" ht="11.25" customHeight="1" x14ac:dyDescent="0.2">
      <c r="A539" s="54"/>
      <c r="B539" s="54"/>
      <c r="C539" s="48"/>
      <c r="D539" s="48"/>
      <c r="E539" s="48"/>
      <c r="F539" s="163"/>
      <c r="G539" s="48"/>
      <c r="H539" s="48"/>
      <c r="I539" s="54"/>
    </row>
    <row r="540" spans="1:9" ht="11.25" customHeight="1" x14ac:dyDescent="0.2">
      <c r="A540" s="54"/>
      <c r="B540" s="54"/>
      <c r="C540" s="48"/>
      <c r="D540" s="48"/>
      <c r="E540" s="48"/>
      <c r="F540" s="163"/>
      <c r="G540" s="48"/>
      <c r="H540" s="48"/>
      <c r="I540" s="54"/>
    </row>
    <row r="541" spans="1:9" ht="11.25" customHeight="1" x14ac:dyDescent="0.2">
      <c r="A541" s="54"/>
      <c r="B541" s="54"/>
      <c r="C541" s="48"/>
      <c r="D541" s="48"/>
      <c r="E541" s="48"/>
      <c r="F541" s="163"/>
      <c r="G541" s="48"/>
      <c r="H541" s="48"/>
      <c r="I541" s="54"/>
    </row>
    <row r="542" spans="1:9" ht="11.25" customHeight="1" x14ac:dyDescent="0.2">
      <c r="A542" s="54"/>
      <c r="B542" s="54"/>
      <c r="C542" s="48"/>
      <c r="D542" s="48"/>
      <c r="E542" s="48"/>
      <c r="F542" s="163"/>
      <c r="G542" s="48"/>
      <c r="H542" s="48"/>
      <c r="I542" s="54"/>
    </row>
    <row r="543" spans="1:9" ht="11.25" customHeight="1" x14ac:dyDescent="0.2">
      <c r="A543" s="54"/>
      <c r="B543" s="54"/>
      <c r="C543" s="48"/>
      <c r="D543" s="48"/>
      <c r="E543" s="48"/>
      <c r="F543" s="163"/>
      <c r="G543" s="48"/>
      <c r="H543" s="48"/>
      <c r="I543" s="54"/>
    </row>
    <row r="544" spans="1:9" ht="11.25" customHeight="1" x14ac:dyDescent="0.2">
      <c r="A544" s="54"/>
      <c r="B544" s="54"/>
      <c r="C544" s="48"/>
      <c r="D544" s="48"/>
      <c r="E544" s="48"/>
      <c r="F544" s="163"/>
      <c r="G544" s="48"/>
      <c r="H544" s="48"/>
      <c r="I544" s="54"/>
    </row>
    <row r="545" spans="1:9" ht="11.25" customHeight="1" x14ac:dyDescent="0.2">
      <c r="A545" s="54"/>
      <c r="B545" s="54"/>
      <c r="C545" s="48"/>
      <c r="D545" s="48"/>
      <c r="E545" s="48"/>
      <c r="F545" s="163"/>
      <c r="G545" s="48"/>
      <c r="H545" s="48"/>
      <c r="I545" s="54"/>
    </row>
    <row r="546" spans="1:9" ht="11.25" customHeight="1" x14ac:dyDescent="0.2">
      <c r="A546" s="54"/>
      <c r="B546" s="54"/>
      <c r="C546" s="48"/>
      <c r="D546" s="48"/>
      <c r="E546" s="48"/>
      <c r="F546" s="163"/>
      <c r="G546" s="48"/>
      <c r="H546" s="48"/>
      <c r="I546" s="54"/>
    </row>
    <row r="547" spans="1:9" ht="11.25" customHeight="1" x14ac:dyDescent="0.2">
      <c r="A547" s="54"/>
      <c r="B547" s="54"/>
      <c r="C547" s="48"/>
      <c r="D547" s="48"/>
      <c r="E547" s="48"/>
      <c r="F547" s="163"/>
      <c r="G547" s="48"/>
      <c r="H547" s="48"/>
      <c r="I547" s="54"/>
    </row>
    <row r="548" spans="1:9" ht="11.25" customHeight="1" x14ac:dyDescent="0.2">
      <c r="A548" s="54"/>
      <c r="B548" s="54"/>
      <c r="C548" s="48"/>
      <c r="D548" s="48"/>
      <c r="E548" s="48"/>
      <c r="F548" s="163"/>
      <c r="G548" s="48"/>
      <c r="H548" s="48"/>
      <c r="I548" s="54"/>
    </row>
    <row r="549" spans="1:9" ht="11.25" customHeight="1" x14ac:dyDescent="0.2">
      <c r="A549" s="54"/>
      <c r="B549" s="54"/>
      <c r="C549" s="48"/>
      <c r="D549" s="48"/>
      <c r="E549" s="48"/>
      <c r="F549" s="163"/>
      <c r="G549" s="48"/>
      <c r="H549" s="48"/>
      <c r="I549" s="54"/>
    </row>
    <row r="550" spans="1:9" ht="11.25" customHeight="1" x14ac:dyDescent="0.2">
      <c r="A550" s="54"/>
      <c r="B550" s="54"/>
      <c r="C550" s="48"/>
      <c r="D550" s="48"/>
      <c r="E550" s="48"/>
      <c r="F550" s="163"/>
      <c r="G550" s="48"/>
      <c r="H550" s="48"/>
      <c r="I550" s="54"/>
    </row>
    <row r="551" spans="1:9" ht="11.25" customHeight="1" x14ac:dyDescent="0.2">
      <c r="A551" s="54"/>
      <c r="B551" s="54"/>
      <c r="C551" s="48"/>
      <c r="D551" s="48"/>
      <c r="E551" s="48"/>
      <c r="F551" s="163"/>
      <c r="G551" s="48"/>
      <c r="H551" s="48"/>
      <c r="I551" s="54"/>
    </row>
    <row r="552" spans="1:9" ht="11.25" customHeight="1" x14ac:dyDescent="0.2">
      <c r="A552" s="54"/>
      <c r="B552" s="54"/>
      <c r="C552" s="48"/>
      <c r="D552" s="48"/>
      <c r="E552" s="48"/>
      <c r="F552" s="163"/>
      <c r="G552" s="48"/>
      <c r="H552" s="48"/>
      <c r="I552" s="54"/>
    </row>
    <row r="553" spans="1:9" ht="11.25" customHeight="1" x14ac:dyDescent="0.2">
      <c r="A553" s="54"/>
      <c r="B553" s="54"/>
      <c r="C553" s="48"/>
      <c r="D553" s="48"/>
      <c r="E553" s="48"/>
      <c r="F553" s="163"/>
      <c r="G553" s="48"/>
      <c r="H553" s="48"/>
      <c r="I553" s="54"/>
    </row>
    <row r="554" spans="1:9" ht="11.25" customHeight="1" x14ac:dyDescent="0.2">
      <c r="A554" s="54"/>
      <c r="B554" s="54"/>
      <c r="C554" s="48"/>
      <c r="D554" s="48"/>
      <c r="E554" s="48"/>
      <c r="F554" s="163"/>
      <c r="G554" s="48"/>
      <c r="H554" s="48"/>
      <c r="I554" s="54"/>
    </row>
    <row r="555" spans="1:9" ht="11.25" customHeight="1" x14ac:dyDescent="0.2">
      <c r="A555" s="54"/>
      <c r="B555" s="54"/>
      <c r="C555" s="48"/>
      <c r="D555" s="48"/>
      <c r="E555" s="48"/>
      <c r="F555" s="163"/>
      <c r="G555" s="48"/>
      <c r="H555" s="48"/>
      <c r="I555" s="54"/>
    </row>
    <row r="556" spans="1:9" ht="11.25" customHeight="1" x14ac:dyDescent="0.2">
      <c r="A556" s="54"/>
      <c r="B556" s="54"/>
      <c r="C556" s="48"/>
      <c r="D556" s="48"/>
      <c r="E556" s="48"/>
      <c r="F556" s="163"/>
      <c r="G556" s="48"/>
      <c r="H556" s="48"/>
      <c r="I556" s="54"/>
    </row>
    <row r="557" spans="1:9" ht="11.25" customHeight="1" x14ac:dyDescent="0.2">
      <c r="A557" s="54"/>
      <c r="B557" s="54"/>
      <c r="C557" s="48"/>
      <c r="D557" s="48"/>
      <c r="E557" s="48"/>
      <c r="F557" s="163"/>
      <c r="G557" s="48"/>
      <c r="H557" s="48"/>
      <c r="I557" s="54"/>
    </row>
    <row r="558" spans="1:9" ht="11.25" customHeight="1" x14ac:dyDescent="0.2">
      <c r="A558" s="54"/>
      <c r="B558" s="54"/>
      <c r="C558" s="48"/>
      <c r="D558" s="48"/>
      <c r="E558" s="48"/>
      <c r="F558" s="163"/>
      <c r="G558" s="48"/>
      <c r="H558" s="48"/>
      <c r="I558" s="54"/>
    </row>
    <row r="559" spans="1:9" ht="11.25" customHeight="1" x14ac:dyDescent="0.2">
      <c r="A559" s="54"/>
      <c r="B559" s="54"/>
      <c r="C559" s="48"/>
      <c r="D559" s="48"/>
      <c r="E559" s="48"/>
      <c r="F559" s="163"/>
      <c r="G559" s="48"/>
      <c r="H559" s="48"/>
      <c r="I559" s="54"/>
    </row>
    <row r="560" spans="1:9" ht="11.25" customHeight="1" x14ac:dyDescent="0.2">
      <c r="A560" s="54"/>
      <c r="B560" s="54"/>
      <c r="C560" s="48"/>
      <c r="D560" s="48"/>
      <c r="E560" s="48"/>
      <c r="F560" s="163"/>
      <c r="G560" s="48"/>
      <c r="H560" s="48"/>
      <c r="I560" s="54"/>
    </row>
    <row r="561" spans="1:9" ht="11.25" customHeight="1" x14ac:dyDescent="0.2">
      <c r="A561" s="54"/>
      <c r="B561" s="54"/>
      <c r="C561" s="48"/>
      <c r="D561" s="48"/>
      <c r="E561" s="48"/>
      <c r="F561" s="163"/>
      <c r="G561" s="48"/>
      <c r="H561" s="48"/>
      <c r="I561" s="54"/>
    </row>
    <row r="562" spans="1:9" ht="11.25" customHeight="1" x14ac:dyDescent="0.2">
      <c r="A562" s="54"/>
      <c r="B562" s="54"/>
      <c r="C562" s="48"/>
      <c r="D562" s="48"/>
      <c r="E562" s="48"/>
      <c r="F562" s="163"/>
      <c r="G562" s="48"/>
      <c r="H562" s="48"/>
      <c r="I562" s="54"/>
    </row>
    <row r="563" spans="1:9" ht="11.25" customHeight="1" x14ac:dyDescent="0.2">
      <c r="A563" s="54"/>
      <c r="B563" s="54"/>
      <c r="C563" s="48"/>
      <c r="D563" s="48"/>
      <c r="E563" s="48"/>
      <c r="F563" s="163"/>
      <c r="G563" s="48"/>
      <c r="H563" s="48"/>
      <c r="I563" s="54"/>
    </row>
    <row r="564" spans="1:9" ht="11.25" customHeight="1" x14ac:dyDescent="0.2">
      <c r="A564" s="54"/>
      <c r="B564" s="54"/>
      <c r="C564" s="48"/>
      <c r="D564" s="48"/>
      <c r="E564" s="48"/>
      <c r="F564" s="163"/>
      <c r="G564" s="48"/>
      <c r="H564" s="48"/>
      <c r="I564" s="54"/>
    </row>
    <row r="565" spans="1:9" ht="11.25" customHeight="1" x14ac:dyDescent="0.2">
      <c r="A565" s="54"/>
      <c r="B565" s="54"/>
      <c r="C565" s="48"/>
      <c r="D565" s="48"/>
      <c r="E565" s="48"/>
      <c r="F565" s="163"/>
      <c r="G565" s="48"/>
      <c r="H565" s="48"/>
      <c r="I565" s="54"/>
    </row>
    <row r="566" spans="1:9" ht="11.25" customHeight="1" x14ac:dyDescent="0.2">
      <c r="A566" s="54"/>
      <c r="B566" s="54"/>
      <c r="C566" s="48"/>
      <c r="D566" s="48"/>
      <c r="E566" s="48"/>
      <c r="F566" s="163"/>
      <c r="G566" s="48"/>
      <c r="H566" s="48"/>
      <c r="I566" s="54"/>
    </row>
    <row r="567" spans="1:9" ht="11.25" customHeight="1" x14ac:dyDescent="0.2">
      <c r="A567" s="54"/>
      <c r="B567" s="54"/>
      <c r="C567" s="48"/>
      <c r="D567" s="48"/>
      <c r="E567" s="48"/>
      <c r="F567" s="163"/>
      <c r="G567" s="48"/>
      <c r="H567" s="48"/>
      <c r="I567" s="54"/>
    </row>
    <row r="568" spans="1:9" ht="11.25" customHeight="1" x14ac:dyDescent="0.2">
      <c r="A568" s="54"/>
      <c r="B568" s="54"/>
      <c r="C568" s="48"/>
      <c r="D568" s="48"/>
      <c r="E568" s="48"/>
      <c r="F568" s="163"/>
      <c r="G568" s="48"/>
      <c r="H568" s="48"/>
      <c r="I568" s="54"/>
    </row>
    <row r="569" spans="1:9" ht="11.25" customHeight="1" x14ac:dyDescent="0.2">
      <c r="A569" s="54"/>
      <c r="B569" s="54"/>
      <c r="C569" s="48"/>
      <c r="D569" s="48"/>
      <c r="E569" s="48"/>
      <c r="F569" s="163"/>
      <c r="G569" s="48"/>
      <c r="H569" s="48"/>
      <c r="I569" s="54"/>
    </row>
    <row r="570" spans="1:9" ht="11.25" customHeight="1" x14ac:dyDescent="0.2">
      <c r="A570" s="54"/>
      <c r="B570" s="54"/>
      <c r="C570" s="48"/>
      <c r="D570" s="48"/>
      <c r="E570" s="48"/>
      <c r="F570" s="163"/>
      <c r="G570" s="48"/>
      <c r="H570" s="48"/>
      <c r="I570" s="54"/>
    </row>
    <row r="571" spans="1:9" ht="11.25" customHeight="1" x14ac:dyDescent="0.2">
      <c r="A571" s="54"/>
      <c r="B571" s="54"/>
      <c r="C571" s="48"/>
      <c r="D571" s="48"/>
      <c r="E571" s="48"/>
      <c r="F571" s="163"/>
      <c r="G571" s="48"/>
      <c r="H571" s="48"/>
      <c r="I571" s="54"/>
    </row>
    <row r="572" spans="1:9" ht="11.25" customHeight="1" x14ac:dyDescent="0.2">
      <c r="A572" s="54"/>
      <c r="B572" s="54"/>
      <c r="C572" s="48"/>
      <c r="D572" s="48"/>
      <c r="E572" s="48"/>
      <c r="F572" s="163"/>
      <c r="G572" s="48"/>
      <c r="H572" s="48"/>
      <c r="I572" s="54"/>
    </row>
    <row r="573" spans="1:9" ht="11.25" customHeight="1" x14ac:dyDescent="0.2">
      <c r="A573" s="54"/>
      <c r="B573" s="54"/>
      <c r="C573" s="48"/>
      <c r="D573" s="48"/>
      <c r="E573" s="48"/>
      <c r="F573" s="163"/>
      <c r="G573" s="48"/>
      <c r="H573" s="48"/>
      <c r="I573" s="54"/>
    </row>
    <row r="574" spans="1:9" ht="11.25" customHeight="1" x14ac:dyDescent="0.2">
      <c r="A574" s="54"/>
      <c r="B574" s="54"/>
      <c r="C574" s="48"/>
      <c r="D574" s="48"/>
      <c r="E574" s="48"/>
      <c r="F574" s="163"/>
      <c r="G574" s="48"/>
      <c r="H574" s="48"/>
      <c r="I574" s="54"/>
    </row>
    <row r="575" spans="1:9" ht="11.25" customHeight="1" x14ac:dyDescent="0.2">
      <c r="A575" s="54"/>
      <c r="B575" s="54"/>
      <c r="C575" s="48"/>
      <c r="D575" s="48"/>
      <c r="E575" s="48"/>
      <c r="F575" s="163"/>
      <c r="G575" s="48"/>
      <c r="H575" s="48"/>
      <c r="I575" s="54"/>
    </row>
    <row r="576" spans="1:9" ht="11.25" customHeight="1" x14ac:dyDescent="0.2">
      <c r="A576" s="54"/>
      <c r="B576" s="54"/>
      <c r="C576" s="48"/>
      <c r="D576" s="48"/>
      <c r="E576" s="48"/>
      <c r="F576" s="163"/>
      <c r="G576" s="48"/>
      <c r="H576" s="48"/>
      <c r="I576" s="54"/>
    </row>
    <row r="577" spans="1:9" ht="11.25" customHeight="1" x14ac:dyDescent="0.2">
      <c r="A577" s="54"/>
      <c r="B577" s="54"/>
      <c r="C577" s="48"/>
      <c r="D577" s="48"/>
      <c r="E577" s="48"/>
      <c r="F577" s="163"/>
      <c r="G577" s="48"/>
      <c r="H577" s="48"/>
      <c r="I577" s="54"/>
    </row>
    <row r="578" spans="1:9" ht="11.25" customHeight="1" x14ac:dyDescent="0.2">
      <c r="A578" s="54"/>
      <c r="B578" s="54"/>
      <c r="C578" s="48"/>
      <c r="D578" s="48"/>
      <c r="E578" s="48"/>
      <c r="F578" s="163"/>
      <c r="G578" s="48"/>
      <c r="H578" s="48"/>
      <c r="I578" s="54"/>
    </row>
    <row r="579" spans="1:9" ht="11.25" customHeight="1" x14ac:dyDescent="0.2">
      <c r="A579" s="54"/>
      <c r="B579" s="54"/>
      <c r="C579" s="48"/>
      <c r="D579" s="48"/>
      <c r="E579" s="48"/>
      <c r="F579" s="163"/>
      <c r="G579" s="48"/>
      <c r="H579" s="48"/>
      <c r="I579" s="54"/>
    </row>
    <row r="580" spans="1:9" ht="11.25" customHeight="1" x14ac:dyDescent="0.2">
      <c r="A580" s="54"/>
      <c r="B580" s="54"/>
      <c r="C580" s="48"/>
      <c r="D580" s="48"/>
      <c r="E580" s="48"/>
      <c r="F580" s="163"/>
      <c r="G580" s="48"/>
      <c r="H580" s="48"/>
      <c r="I580" s="54"/>
    </row>
    <row r="581" spans="1:9" ht="11.25" customHeight="1" x14ac:dyDescent="0.2">
      <c r="A581" s="54"/>
      <c r="B581" s="54"/>
      <c r="C581" s="48"/>
      <c r="D581" s="48"/>
      <c r="E581" s="48"/>
      <c r="F581" s="163"/>
      <c r="G581" s="48"/>
      <c r="H581" s="48"/>
      <c r="I581" s="54"/>
    </row>
    <row r="582" spans="1:9" ht="11.25" customHeight="1" x14ac:dyDescent="0.2">
      <c r="A582" s="54"/>
      <c r="B582" s="54"/>
      <c r="C582" s="48"/>
      <c r="D582" s="48"/>
      <c r="E582" s="48"/>
      <c r="F582" s="163"/>
      <c r="G582" s="48"/>
      <c r="H582" s="48"/>
      <c r="I582" s="54"/>
    </row>
    <row r="583" spans="1:9" ht="11.25" customHeight="1" x14ac:dyDescent="0.2">
      <c r="A583" s="54"/>
      <c r="B583" s="54"/>
      <c r="C583" s="48"/>
      <c r="D583" s="48"/>
      <c r="E583" s="48"/>
      <c r="F583" s="163"/>
      <c r="G583" s="48"/>
      <c r="H583" s="48"/>
      <c r="I583" s="54"/>
    </row>
    <row r="584" spans="1:9" ht="11.25" customHeight="1" x14ac:dyDescent="0.2">
      <c r="A584" s="54"/>
      <c r="B584" s="54"/>
      <c r="C584" s="48"/>
      <c r="D584" s="48"/>
      <c r="E584" s="48"/>
      <c r="F584" s="163"/>
      <c r="G584" s="48"/>
      <c r="H584" s="48"/>
      <c r="I584" s="54"/>
    </row>
    <row r="585" spans="1:9" ht="11.25" customHeight="1" x14ac:dyDescent="0.2">
      <c r="A585" s="54"/>
      <c r="B585" s="54"/>
      <c r="C585" s="48"/>
      <c r="D585" s="48"/>
      <c r="E585" s="48"/>
      <c r="F585" s="163"/>
      <c r="G585" s="48"/>
      <c r="H585" s="48"/>
      <c r="I585" s="54"/>
    </row>
    <row r="586" spans="1:9" ht="11.25" customHeight="1" x14ac:dyDescent="0.2">
      <c r="A586" s="54"/>
      <c r="B586" s="54"/>
      <c r="C586" s="48"/>
      <c r="D586" s="48"/>
      <c r="E586" s="48"/>
      <c r="F586" s="163"/>
      <c r="G586" s="48"/>
      <c r="H586" s="48"/>
      <c r="I586" s="54"/>
    </row>
    <row r="587" spans="1:9" ht="11.25" customHeight="1" x14ac:dyDescent="0.2">
      <c r="A587" s="54"/>
      <c r="B587" s="54"/>
      <c r="C587" s="48"/>
      <c r="D587" s="48"/>
      <c r="E587" s="48"/>
      <c r="F587" s="163"/>
      <c r="G587" s="48"/>
      <c r="H587" s="48"/>
      <c r="I587" s="54"/>
    </row>
    <row r="588" spans="1:9" ht="11.25" customHeight="1" x14ac:dyDescent="0.2">
      <c r="A588" s="54"/>
      <c r="B588" s="54"/>
      <c r="C588" s="48"/>
      <c r="D588" s="48"/>
      <c r="E588" s="48"/>
      <c r="F588" s="163"/>
      <c r="G588" s="48"/>
      <c r="H588" s="48"/>
      <c r="I588" s="54"/>
    </row>
    <row r="589" spans="1:9" ht="11.25" customHeight="1" x14ac:dyDescent="0.2">
      <c r="A589" s="54"/>
      <c r="B589" s="54"/>
      <c r="C589" s="48"/>
      <c r="D589" s="48"/>
      <c r="E589" s="48"/>
      <c r="F589" s="163"/>
      <c r="G589" s="48"/>
      <c r="H589" s="48"/>
      <c r="I589" s="54"/>
    </row>
    <row r="590" spans="1:9" ht="11.25" customHeight="1" x14ac:dyDescent="0.2">
      <c r="A590" s="54"/>
      <c r="B590" s="54"/>
      <c r="C590" s="48"/>
      <c r="D590" s="48"/>
      <c r="E590" s="48"/>
      <c r="F590" s="163"/>
      <c r="G590" s="48"/>
      <c r="H590" s="48"/>
      <c r="I590" s="54"/>
    </row>
    <row r="591" spans="1:9" ht="11.25" customHeight="1" x14ac:dyDescent="0.2">
      <c r="A591" s="54"/>
      <c r="B591" s="54"/>
      <c r="C591" s="48"/>
      <c r="D591" s="48"/>
      <c r="E591" s="48"/>
      <c r="F591" s="163"/>
      <c r="G591" s="48"/>
      <c r="H591" s="48"/>
      <c r="I591" s="54"/>
    </row>
    <row r="592" spans="1:9" ht="11.25" customHeight="1" x14ac:dyDescent="0.2">
      <c r="A592" s="54"/>
      <c r="B592" s="54"/>
      <c r="C592" s="48"/>
      <c r="D592" s="48"/>
      <c r="E592" s="48"/>
      <c r="F592" s="163"/>
      <c r="G592" s="48"/>
      <c r="H592" s="48"/>
      <c r="I592" s="54"/>
    </row>
    <row r="593" spans="1:9" ht="11.25" customHeight="1" x14ac:dyDescent="0.2">
      <c r="A593" s="54"/>
      <c r="B593" s="54"/>
      <c r="C593" s="48"/>
      <c r="D593" s="48"/>
      <c r="E593" s="48"/>
      <c r="F593" s="163"/>
      <c r="G593" s="48"/>
      <c r="H593" s="48"/>
      <c r="I593" s="54"/>
    </row>
    <row r="594" spans="1:9" ht="11.25" customHeight="1" x14ac:dyDescent="0.2">
      <c r="A594" s="54"/>
      <c r="B594" s="54"/>
      <c r="C594" s="48"/>
      <c r="D594" s="48"/>
      <c r="E594" s="48"/>
      <c r="F594" s="163"/>
      <c r="G594" s="48"/>
      <c r="H594" s="48"/>
      <c r="I594" s="54"/>
    </row>
    <row r="595" spans="1:9" ht="11.25" customHeight="1" x14ac:dyDescent="0.2">
      <c r="A595" s="54"/>
      <c r="B595" s="54"/>
      <c r="C595" s="48"/>
      <c r="D595" s="48"/>
      <c r="E595" s="48"/>
      <c r="F595" s="163"/>
      <c r="G595" s="48"/>
      <c r="H595" s="48"/>
      <c r="I595" s="54"/>
    </row>
    <row r="596" spans="1:9" ht="11.25" customHeight="1" x14ac:dyDescent="0.2">
      <c r="A596" s="54"/>
      <c r="B596" s="54"/>
      <c r="C596" s="48"/>
      <c r="D596" s="48"/>
      <c r="E596" s="48"/>
      <c r="F596" s="163"/>
      <c r="G596" s="48"/>
      <c r="H596" s="48"/>
      <c r="I596" s="54"/>
    </row>
    <row r="597" spans="1:9" ht="11.25" customHeight="1" x14ac:dyDescent="0.2">
      <c r="A597" s="54"/>
      <c r="B597" s="54"/>
      <c r="C597" s="48"/>
      <c r="D597" s="48"/>
      <c r="E597" s="48"/>
      <c r="F597" s="163"/>
      <c r="G597" s="48"/>
      <c r="H597" s="48"/>
      <c r="I597" s="54"/>
    </row>
    <row r="598" spans="1:9" ht="11.25" customHeight="1" x14ac:dyDescent="0.2">
      <c r="A598" s="54"/>
      <c r="B598" s="54"/>
      <c r="C598" s="48"/>
      <c r="D598" s="48"/>
      <c r="E598" s="48"/>
      <c r="F598" s="163"/>
      <c r="G598" s="48"/>
      <c r="H598" s="48"/>
      <c r="I598" s="54"/>
    </row>
    <row r="599" spans="1:9" ht="11.25" customHeight="1" x14ac:dyDescent="0.2">
      <c r="A599" s="54"/>
      <c r="B599" s="54"/>
      <c r="C599" s="48"/>
      <c r="D599" s="48"/>
      <c r="E599" s="48"/>
      <c r="F599" s="163"/>
      <c r="G599" s="48"/>
      <c r="H599" s="48"/>
      <c r="I599" s="54"/>
    </row>
    <row r="600" spans="1:9" ht="11.25" customHeight="1" x14ac:dyDescent="0.2">
      <c r="A600" s="54"/>
      <c r="B600" s="54"/>
      <c r="C600" s="48"/>
      <c r="D600" s="48"/>
      <c r="E600" s="48"/>
      <c r="F600" s="163"/>
      <c r="G600" s="48"/>
      <c r="H600" s="48"/>
      <c r="I600" s="54"/>
    </row>
    <row r="601" spans="1:9" ht="11.25" customHeight="1" x14ac:dyDescent="0.2">
      <c r="A601" s="54"/>
      <c r="B601" s="54"/>
      <c r="C601" s="48"/>
      <c r="D601" s="48"/>
      <c r="E601" s="48"/>
      <c r="F601" s="163"/>
      <c r="G601" s="48"/>
      <c r="H601" s="48"/>
      <c r="I601" s="54"/>
    </row>
    <row r="602" spans="1:9" ht="11.25" customHeight="1" x14ac:dyDescent="0.2">
      <c r="A602" s="54"/>
      <c r="B602" s="54"/>
      <c r="C602" s="48"/>
      <c r="D602" s="48"/>
      <c r="E602" s="48"/>
      <c r="F602" s="163"/>
      <c r="G602" s="48"/>
      <c r="H602" s="48"/>
      <c r="I602" s="54"/>
    </row>
    <row r="603" spans="1:9" ht="11.25" customHeight="1" x14ac:dyDescent="0.2">
      <c r="A603" s="54"/>
      <c r="B603" s="54"/>
      <c r="C603" s="48"/>
      <c r="D603" s="48"/>
      <c r="E603" s="48"/>
      <c r="F603" s="163"/>
      <c r="G603" s="48"/>
      <c r="H603" s="48"/>
      <c r="I603" s="54"/>
    </row>
    <row r="604" spans="1:9" ht="11.25" customHeight="1" x14ac:dyDescent="0.2">
      <c r="A604" s="54"/>
      <c r="B604" s="54"/>
      <c r="C604" s="48"/>
      <c r="D604" s="48"/>
      <c r="E604" s="48"/>
      <c r="F604" s="163"/>
      <c r="G604" s="48"/>
      <c r="H604" s="48"/>
      <c r="I604" s="54"/>
    </row>
    <row r="605" spans="1:9" ht="11.25" customHeight="1" x14ac:dyDescent="0.2">
      <c r="A605" s="54"/>
      <c r="B605" s="54"/>
      <c r="C605" s="48"/>
      <c r="D605" s="48"/>
      <c r="E605" s="48"/>
      <c r="F605" s="163"/>
      <c r="G605" s="48"/>
      <c r="H605" s="48"/>
      <c r="I605" s="54"/>
    </row>
    <row r="606" spans="1:9" ht="11.25" customHeight="1" x14ac:dyDescent="0.2">
      <c r="A606" s="54"/>
      <c r="B606" s="54"/>
      <c r="C606" s="48"/>
      <c r="D606" s="48"/>
      <c r="E606" s="48"/>
      <c r="F606" s="163"/>
      <c r="G606" s="48"/>
      <c r="H606" s="48"/>
      <c r="I606" s="54"/>
    </row>
    <row r="607" spans="1:9" ht="11.25" customHeight="1" x14ac:dyDescent="0.2">
      <c r="A607" s="54"/>
      <c r="B607" s="54"/>
      <c r="C607" s="48"/>
      <c r="D607" s="48"/>
      <c r="E607" s="48"/>
      <c r="F607" s="163"/>
      <c r="G607" s="48"/>
      <c r="H607" s="48"/>
      <c r="I607" s="54"/>
    </row>
    <row r="608" spans="1:9" ht="11.25" customHeight="1" x14ac:dyDescent="0.2">
      <c r="A608" s="54"/>
      <c r="B608" s="54"/>
      <c r="C608" s="48"/>
      <c r="D608" s="48"/>
      <c r="E608" s="48"/>
      <c r="F608" s="163"/>
      <c r="G608" s="48"/>
      <c r="H608" s="48"/>
      <c r="I608" s="54"/>
    </row>
    <row r="609" spans="1:9" ht="11.25" customHeight="1" x14ac:dyDescent="0.2">
      <c r="A609" s="54"/>
      <c r="B609" s="54"/>
      <c r="C609" s="48"/>
      <c r="D609" s="48"/>
      <c r="E609" s="48"/>
      <c r="F609" s="163"/>
      <c r="G609" s="48"/>
      <c r="H609" s="48"/>
      <c r="I609" s="54"/>
    </row>
    <row r="610" spans="1:9" ht="11.25" customHeight="1" x14ac:dyDescent="0.2">
      <c r="A610" s="54"/>
      <c r="B610" s="54"/>
      <c r="C610" s="48"/>
      <c r="D610" s="48"/>
      <c r="E610" s="48"/>
      <c r="F610" s="163"/>
      <c r="G610" s="48"/>
      <c r="H610" s="48"/>
      <c r="I610" s="54"/>
    </row>
    <row r="611" spans="1:9" ht="11.25" customHeight="1" x14ac:dyDescent="0.2">
      <c r="A611" s="54"/>
      <c r="B611" s="54"/>
      <c r="C611" s="48"/>
      <c r="D611" s="48"/>
      <c r="E611" s="48"/>
      <c r="F611" s="163"/>
      <c r="G611" s="48"/>
      <c r="H611" s="48"/>
      <c r="I611" s="54"/>
    </row>
    <row r="612" spans="1:9" ht="11.25" customHeight="1" x14ac:dyDescent="0.2">
      <c r="A612" s="54"/>
      <c r="B612" s="54"/>
      <c r="C612" s="48"/>
      <c r="D612" s="48"/>
      <c r="E612" s="48"/>
      <c r="F612" s="163"/>
      <c r="G612" s="48"/>
      <c r="H612" s="48"/>
      <c r="I612" s="54"/>
    </row>
    <row r="613" spans="1:9" ht="11.25" customHeight="1" x14ac:dyDescent="0.2">
      <c r="A613" s="54"/>
      <c r="B613" s="54"/>
      <c r="C613" s="48"/>
      <c r="D613" s="48"/>
      <c r="E613" s="48"/>
      <c r="F613" s="163"/>
      <c r="G613" s="48"/>
      <c r="H613" s="48"/>
      <c r="I613" s="54"/>
    </row>
    <row r="614" spans="1:9" ht="11.25" customHeight="1" x14ac:dyDescent="0.2">
      <c r="A614" s="54"/>
      <c r="B614" s="54"/>
      <c r="C614" s="48"/>
      <c r="D614" s="48"/>
      <c r="E614" s="48"/>
      <c r="F614" s="163"/>
      <c r="G614" s="48"/>
      <c r="H614" s="48"/>
      <c r="I614" s="54"/>
    </row>
    <row r="615" spans="1:9" ht="11.25" customHeight="1" x14ac:dyDescent="0.2">
      <c r="A615" s="54"/>
      <c r="B615" s="54"/>
      <c r="C615" s="48"/>
      <c r="D615" s="48"/>
      <c r="E615" s="48"/>
      <c r="F615" s="163"/>
      <c r="G615" s="48"/>
      <c r="H615" s="48"/>
      <c r="I615" s="54"/>
    </row>
    <row r="616" spans="1:9" ht="11.25" customHeight="1" x14ac:dyDescent="0.2">
      <c r="A616" s="54"/>
      <c r="B616" s="54"/>
      <c r="C616" s="48"/>
      <c r="D616" s="48"/>
      <c r="E616" s="48"/>
      <c r="F616" s="163"/>
      <c r="G616" s="48"/>
      <c r="H616" s="48"/>
      <c r="I616" s="54"/>
    </row>
    <row r="617" spans="1:9" ht="11.25" customHeight="1" x14ac:dyDescent="0.2">
      <c r="A617" s="54"/>
      <c r="B617" s="54"/>
      <c r="C617" s="48"/>
      <c r="D617" s="48"/>
      <c r="E617" s="48"/>
      <c r="F617" s="163"/>
      <c r="G617" s="48"/>
      <c r="H617" s="48"/>
      <c r="I617" s="54"/>
    </row>
    <row r="618" spans="1:9" ht="11.25" customHeight="1" x14ac:dyDescent="0.2">
      <c r="A618" s="54"/>
      <c r="B618" s="54"/>
      <c r="C618" s="48"/>
      <c r="D618" s="48"/>
      <c r="E618" s="48"/>
      <c r="F618" s="163"/>
      <c r="G618" s="48"/>
      <c r="H618" s="48"/>
      <c r="I618" s="54"/>
    </row>
    <row r="619" spans="1:9" ht="11.25" customHeight="1" x14ac:dyDescent="0.2">
      <c r="A619" s="54"/>
      <c r="B619" s="54"/>
      <c r="C619" s="48"/>
      <c r="D619" s="48"/>
      <c r="E619" s="48"/>
      <c r="F619" s="163"/>
      <c r="G619" s="48"/>
      <c r="H619" s="48"/>
      <c r="I619" s="54"/>
    </row>
    <row r="620" spans="1:9" ht="11.25" customHeight="1" x14ac:dyDescent="0.2">
      <c r="A620" s="54"/>
      <c r="B620" s="54"/>
      <c r="C620" s="48"/>
      <c r="D620" s="48"/>
      <c r="E620" s="48"/>
      <c r="F620" s="163"/>
      <c r="G620" s="48"/>
      <c r="H620" s="48"/>
      <c r="I620" s="54"/>
    </row>
    <row r="621" spans="1:9" ht="11.25" customHeight="1" x14ac:dyDescent="0.2">
      <c r="A621" s="54"/>
      <c r="B621" s="54"/>
      <c r="C621" s="48"/>
      <c r="D621" s="48"/>
      <c r="E621" s="48"/>
      <c r="F621" s="163"/>
      <c r="G621" s="48"/>
      <c r="H621" s="48"/>
      <c r="I621" s="54"/>
    </row>
    <row r="622" spans="1:9" ht="11.25" customHeight="1" x14ac:dyDescent="0.2">
      <c r="A622" s="54"/>
      <c r="B622" s="54"/>
      <c r="C622" s="48"/>
      <c r="D622" s="48"/>
      <c r="E622" s="48"/>
      <c r="F622" s="163"/>
      <c r="G622" s="48"/>
      <c r="H622" s="48"/>
      <c r="I622" s="54"/>
    </row>
    <row r="623" spans="1:9" ht="11.25" customHeight="1" x14ac:dyDescent="0.2">
      <c r="A623" s="54"/>
      <c r="B623" s="54"/>
      <c r="C623" s="48"/>
      <c r="D623" s="48"/>
      <c r="E623" s="48"/>
      <c r="F623" s="163"/>
      <c r="G623" s="48"/>
      <c r="H623" s="48"/>
      <c r="I623" s="54"/>
    </row>
    <row r="624" spans="1:9" ht="11.25" customHeight="1" x14ac:dyDescent="0.2">
      <c r="A624" s="54"/>
      <c r="B624" s="54"/>
      <c r="C624" s="48"/>
      <c r="D624" s="48"/>
      <c r="E624" s="48"/>
      <c r="F624" s="163"/>
      <c r="G624" s="48"/>
      <c r="H624" s="48"/>
      <c r="I624" s="54"/>
    </row>
    <row r="625" spans="1:9" ht="11.25" customHeight="1" x14ac:dyDescent="0.2">
      <c r="A625" s="54"/>
      <c r="B625" s="54"/>
      <c r="C625" s="48"/>
      <c r="D625" s="48"/>
      <c r="E625" s="48"/>
      <c r="F625" s="163"/>
      <c r="G625" s="48"/>
      <c r="H625" s="48"/>
      <c r="I625" s="54"/>
    </row>
    <row r="626" spans="1:9" ht="11.25" customHeight="1" x14ac:dyDescent="0.2">
      <c r="A626" s="54"/>
      <c r="B626" s="54"/>
      <c r="C626" s="48"/>
      <c r="D626" s="48"/>
      <c r="E626" s="48"/>
      <c r="F626" s="163"/>
      <c r="G626" s="48"/>
      <c r="H626" s="48"/>
      <c r="I626" s="54"/>
    </row>
    <row r="627" spans="1:9" ht="11.25" customHeight="1" x14ac:dyDescent="0.2">
      <c r="A627" s="54"/>
      <c r="B627" s="54"/>
      <c r="C627" s="48"/>
      <c r="D627" s="48"/>
      <c r="E627" s="48"/>
      <c r="F627" s="163"/>
      <c r="G627" s="48"/>
      <c r="H627" s="48"/>
      <c r="I627" s="54"/>
    </row>
    <row r="628" spans="1:9" ht="11.25" customHeight="1" x14ac:dyDescent="0.2">
      <c r="A628" s="54"/>
      <c r="B628" s="54"/>
      <c r="C628" s="48"/>
      <c r="D628" s="48"/>
      <c r="E628" s="48"/>
      <c r="F628" s="163"/>
      <c r="G628" s="48"/>
      <c r="H628" s="48"/>
      <c r="I628" s="54"/>
    </row>
    <row r="629" spans="1:9" ht="11.25" customHeight="1" x14ac:dyDescent="0.2">
      <c r="A629" s="54"/>
      <c r="B629" s="54"/>
      <c r="C629" s="48"/>
      <c r="D629" s="48"/>
      <c r="E629" s="48"/>
      <c r="F629" s="163"/>
      <c r="G629" s="48"/>
      <c r="H629" s="48"/>
      <c r="I629" s="54"/>
    </row>
    <row r="630" spans="1:9" ht="11.25" customHeight="1" x14ac:dyDescent="0.2">
      <c r="A630" s="54"/>
      <c r="B630" s="54"/>
      <c r="C630" s="48"/>
      <c r="D630" s="48"/>
      <c r="E630" s="48"/>
      <c r="F630" s="163"/>
      <c r="G630" s="48"/>
      <c r="H630" s="48"/>
      <c r="I630" s="54"/>
    </row>
    <row r="631" spans="1:9" ht="11.25" customHeight="1" x14ac:dyDescent="0.2">
      <c r="A631" s="54"/>
      <c r="B631" s="54"/>
      <c r="C631" s="48"/>
      <c r="D631" s="48"/>
      <c r="E631" s="48"/>
      <c r="F631" s="163"/>
      <c r="G631" s="48"/>
      <c r="H631" s="48"/>
      <c r="I631" s="54"/>
    </row>
    <row r="632" spans="1:9" ht="11.25" customHeight="1" x14ac:dyDescent="0.2">
      <c r="A632" s="54"/>
      <c r="B632" s="54"/>
      <c r="C632" s="48"/>
      <c r="D632" s="48"/>
      <c r="E632" s="48"/>
      <c r="F632" s="163"/>
      <c r="G632" s="48"/>
      <c r="H632" s="48"/>
      <c r="I632" s="54"/>
    </row>
    <row r="633" spans="1:9" ht="11.25" customHeight="1" x14ac:dyDescent="0.2">
      <c r="A633" s="54"/>
      <c r="B633" s="54"/>
      <c r="C633" s="48"/>
      <c r="D633" s="48"/>
      <c r="E633" s="48"/>
      <c r="F633" s="163"/>
      <c r="G633" s="48"/>
      <c r="H633" s="48"/>
      <c r="I633" s="54"/>
    </row>
    <row r="634" spans="1:9" ht="11.25" customHeight="1" x14ac:dyDescent="0.2">
      <c r="A634" s="54"/>
      <c r="B634" s="54"/>
      <c r="C634" s="48"/>
      <c r="D634" s="48"/>
      <c r="E634" s="48"/>
      <c r="F634" s="163"/>
      <c r="G634" s="48"/>
      <c r="H634" s="48"/>
      <c r="I634" s="54"/>
    </row>
    <row r="635" spans="1:9" ht="11.25" customHeight="1" x14ac:dyDescent="0.2">
      <c r="A635" s="54"/>
      <c r="B635" s="54"/>
      <c r="C635" s="48"/>
      <c r="D635" s="48"/>
      <c r="E635" s="48"/>
      <c r="F635" s="163"/>
      <c r="G635" s="48"/>
      <c r="H635" s="48"/>
      <c r="I635" s="54"/>
    </row>
    <row r="636" spans="1:9" ht="11.25" customHeight="1" x14ac:dyDescent="0.2">
      <c r="A636" s="54"/>
      <c r="B636" s="54"/>
      <c r="C636" s="48"/>
      <c r="D636" s="48"/>
      <c r="E636" s="48"/>
      <c r="F636" s="163"/>
      <c r="G636" s="48"/>
      <c r="H636" s="48"/>
      <c r="I636" s="54"/>
    </row>
    <row r="637" spans="1:9" ht="11.25" customHeight="1" x14ac:dyDescent="0.2">
      <c r="A637" s="54"/>
      <c r="B637" s="54"/>
      <c r="C637" s="48"/>
      <c r="D637" s="48"/>
      <c r="E637" s="48"/>
      <c r="F637" s="163"/>
      <c r="G637" s="48"/>
      <c r="H637" s="48"/>
      <c r="I637" s="54"/>
    </row>
    <row r="638" spans="1:9" ht="11.25" customHeight="1" x14ac:dyDescent="0.2">
      <c r="A638" s="54"/>
      <c r="B638" s="54"/>
      <c r="C638" s="48"/>
      <c r="D638" s="48"/>
      <c r="E638" s="48"/>
      <c r="F638" s="163"/>
      <c r="G638" s="48"/>
      <c r="H638" s="48"/>
      <c r="I638" s="54"/>
    </row>
    <row r="639" spans="1:9" ht="11.25" customHeight="1" x14ac:dyDescent="0.2">
      <c r="A639" s="54"/>
      <c r="B639" s="54"/>
      <c r="C639" s="48"/>
      <c r="D639" s="48"/>
      <c r="E639" s="48"/>
      <c r="F639" s="163"/>
      <c r="G639" s="48"/>
      <c r="H639" s="48"/>
      <c r="I639" s="54"/>
    </row>
    <row r="640" spans="1:9" ht="11.25" customHeight="1" x14ac:dyDescent="0.2">
      <c r="A640" s="54"/>
      <c r="B640" s="54"/>
      <c r="C640" s="48"/>
      <c r="D640" s="48"/>
      <c r="E640" s="48"/>
      <c r="F640" s="163"/>
      <c r="G640" s="48"/>
      <c r="H640" s="48"/>
      <c r="I640" s="54"/>
    </row>
    <row r="641" spans="1:9" ht="11.25" customHeight="1" x14ac:dyDescent="0.2">
      <c r="A641" s="54"/>
      <c r="B641" s="54"/>
      <c r="C641" s="48"/>
      <c r="D641" s="48"/>
      <c r="E641" s="48"/>
      <c r="F641" s="163"/>
      <c r="G641" s="48"/>
      <c r="H641" s="48"/>
      <c r="I641" s="54"/>
    </row>
    <row r="642" spans="1:9" ht="11.25" customHeight="1" x14ac:dyDescent="0.2">
      <c r="A642" s="54"/>
      <c r="B642" s="54"/>
      <c r="C642" s="48"/>
      <c r="D642" s="48"/>
      <c r="E642" s="48"/>
      <c r="F642" s="163"/>
      <c r="G642" s="48"/>
      <c r="H642" s="48"/>
      <c r="I642" s="54"/>
    </row>
    <row r="643" spans="1:9" ht="11.25" customHeight="1" x14ac:dyDescent="0.2">
      <c r="A643" s="54"/>
      <c r="B643" s="54"/>
      <c r="C643" s="48"/>
      <c r="D643" s="48"/>
      <c r="E643" s="48"/>
      <c r="F643" s="163"/>
      <c r="G643" s="48"/>
      <c r="H643" s="48"/>
      <c r="I643" s="54"/>
    </row>
    <row r="644" spans="1:9" ht="11.25" customHeight="1" x14ac:dyDescent="0.2">
      <c r="A644" s="54"/>
      <c r="B644" s="54"/>
      <c r="C644" s="48"/>
      <c r="D644" s="48"/>
      <c r="E644" s="48"/>
      <c r="F644" s="163"/>
      <c r="G644" s="48"/>
      <c r="H644" s="48"/>
      <c r="I644" s="54"/>
    </row>
    <row r="645" spans="1:9" ht="11.25" customHeight="1" x14ac:dyDescent="0.2">
      <c r="A645" s="54"/>
      <c r="B645" s="54"/>
      <c r="C645" s="48"/>
      <c r="D645" s="48"/>
      <c r="E645" s="48"/>
      <c r="F645" s="163"/>
      <c r="G645" s="48"/>
      <c r="H645" s="48"/>
      <c r="I645" s="54"/>
    </row>
    <row r="646" spans="1:9" ht="11.25" customHeight="1" x14ac:dyDescent="0.2">
      <c r="A646" s="54"/>
      <c r="B646" s="54"/>
      <c r="C646" s="48"/>
      <c r="D646" s="48"/>
      <c r="E646" s="48"/>
      <c r="F646" s="163"/>
      <c r="G646" s="48"/>
      <c r="H646" s="48"/>
      <c r="I646" s="54"/>
    </row>
    <row r="647" spans="1:9" ht="11.25" customHeight="1" x14ac:dyDescent="0.2">
      <c r="A647" s="54"/>
      <c r="B647" s="54"/>
      <c r="C647" s="48"/>
      <c r="D647" s="48"/>
      <c r="E647" s="48"/>
      <c r="F647" s="163"/>
      <c r="G647" s="48"/>
      <c r="H647" s="48"/>
      <c r="I647" s="54"/>
    </row>
    <row r="648" spans="1:9" ht="11.25" customHeight="1" x14ac:dyDescent="0.2">
      <c r="A648" s="54"/>
      <c r="B648" s="54"/>
      <c r="C648" s="48"/>
      <c r="D648" s="48"/>
      <c r="E648" s="48"/>
      <c r="F648" s="163"/>
      <c r="G648" s="48"/>
      <c r="H648" s="48"/>
      <c r="I648" s="54"/>
    </row>
    <row r="649" spans="1:9" ht="11.25" customHeight="1" x14ac:dyDescent="0.2">
      <c r="A649" s="54"/>
      <c r="B649" s="54"/>
      <c r="C649" s="48"/>
      <c r="D649" s="48"/>
      <c r="E649" s="48"/>
      <c r="F649" s="163"/>
      <c r="G649" s="48"/>
      <c r="H649" s="48"/>
      <c r="I649" s="54"/>
    </row>
    <row r="650" spans="1:9" ht="11.25" customHeight="1" x14ac:dyDescent="0.2">
      <c r="A650" s="54"/>
      <c r="B650" s="54"/>
      <c r="C650" s="48"/>
      <c r="D650" s="48"/>
      <c r="E650" s="48"/>
      <c r="F650" s="163"/>
      <c r="G650" s="48"/>
      <c r="H650" s="48"/>
      <c r="I650" s="54"/>
    </row>
    <row r="651" spans="1:9" ht="11.25" customHeight="1" x14ac:dyDescent="0.2">
      <c r="A651" s="54"/>
      <c r="B651" s="54"/>
      <c r="C651" s="48"/>
      <c r="D651" s="48"/>
      <c r="E651" s="48"/>
      <c r="F651" s="163"/>
      <c r="G651" s="48"/>
      <c r="H651" s="48"/>
      <c r="I651" s="54"/>
    </row>
    <row r="652" spans="1:9" ht="11.25" customHeight="1" x14ac:dyDescent="0.2">
      <c r="A652" s="54"/>
      <c r="B652" s="54"/>
      <c r="C652" s="48"/>
      <c r="D652" s="48"/>
      <c r="E652" s="48"/>
      <c r="F652" s="163"/>
      <c r="G652" s="48"/>
      <c r="H652" s="48"/>
      <c r="I652" s="54"/>
    </row>
    <row r="653" spans="1:9" ht="11.25" customHeight="1" x14ac:dyDescent="0.2">
      <c r="A653" s="54"/>
      <c r="B653" s="54"/>
      <c r="C653" s="48"/>
      <c r="D653" s="48"/>
      <c r="E653" s="48"/>
      <c r="F653" s="163"/>
      <c r="G653" s="48"/>
      <c r="H653" s="48"/>
      <c r="I653" s="54"/>
    </row>
    <row r="654" spans="1:9" ht="11.25" customHeight="1" x14ac:dyDescent="0.2">
      <c r="A654" s="54"/>
      <c r="B654" s="54"/>
      <c r="C654" s="48"/>
      <c r="D654" s="48"/>
      <c r="E654" s="48"/>
      <c r="F654" s="163"/>
      <c r="G654" s="48"/>
      <c r="H654" s="48"/>
      <c r="I654" s="54"/>
    </row>
    <row r="655" spans="1:9" ht="11.25" customHeight="1" x14ac:dyDescent="0.2">
      <c r="A655" s="54"/>
      <c r="B655" s="54"/>
      <c r="C655" s="48"/>
      <c r="D655" s="48"/>
      <c r="E655" s="48"/>
      <c r="F655" s="163"/>
      <c r="G655" s="48"/>
      <c r="H655" s="48"/>
      <c r="I655" s="54"/>
    </row>
    <row r="656" spans="1:9" ht="11.25" customHeight="1" x14ac:dyDescent="0.2">
      <c r="A656" s="54"/>
      <c r="B656" s="54"/>
      <c r="C656" s="48"/>
      <c r="D656" s="48"/>
      <c r="E656" s="48"/>
      <c r="F656" s="163"/>
      <c r="G656" s="48"/>
      <c r="H656" s="48"/>
      <c r="I656" s="54"/>
    </row>
    <row r="657" spans="1:9" ht="11.25" customHeight="1" x14ac:dyDescent="0.2">
      <c r="A657" s="54"/>
      <c r="B657" s="54"/>
      <c r="C657" s="48"/>
      <c r="D657" s="48"/>
      <c r="E657" s="48"/>
      <c r="F657" s="163"/>
      <c r="G657" s="48"/>
      <c r="H657" s="48"/>
      <c r="I657" s="54"/>
    </row>
    <row r="658" spans="1:9" ht="11.25" customHeight="1" x14ac:dyDescent="0.2">
      <c r="A658" s="54"/>
      <c r="B658" s="54"/>
      <c r="C658" s="48"/>
      <c r="D658" s="48"/>
      <c r="E658" s="48"/>
      <c r="F658" s="163"/>
      <c r="G658" s="48"/>
      <c r="H658" s="48"/>
      <c r="I658" s="54"/>
    </row>
    <row r="659" spans="1:9" ht="11.25" customHeight="1" x14ac:dyDescent="0.2">
      <c r="A659" s="54"/>
      <c r="B659" s="54"/>
      <c r="C659" s="48"/>
      <c r="D659" s="48"/>
      <c r="E659" s="48"/>
      <c r="F659" s="163"/>
      <c r="G659" s="48"/>
      <c r="H659" s="48"/>
      <c r="I659" s="54"/>
    </row>
    <row r="660" spans="1:9" ht="11.25" customHeight="1" x14ac:dyDescent="0.2">
      <c r="A660" s="54"/>
      <c r="B660" s="54"/>
      <c r="C660" s="48"/>
      <c r="D660" s="48"/>
      <c r="E660" s="48"/>
      <c r="F660" s="163"/>
      <c r="G660" s="48"/>
      <c r="H660" s="48"/>
      <c r="I660" s="54"/>
    </row>
    <row r="661" spans="1:9" ht="11.25" customHeight="1" x14ac:dyDescent="0.2">
      <c r="A661" s="54"/>
      <c r="B661" s="54"/>
      <c r="C661" s="48"/>
      <c r="D661" s="48"/>
      <c r="E661" s="48"/>
      <c r="F661" s="163"/>
      <c r="G661" s="48"/>
      <c r="H661" s="48"/>
      <c r="I661" s="54"/>
    </row>
    <row r="662" spans="1:9" ht="11.25" customHeight="1" x14ac:dyDescent="0.2">
      <c r="A662" s="54"/>
      <c r="B662" s="54"/>
      <c r="C662" s="48"/>
      <c r="D662" s="48"/>
      <c r="E662" s="48"/>
      <c r="F662" s="163"/>
      <c r="G662" s="48"/>
      <c r="H662" s="48"/>
      <c r="I662" s="54"/>
    </row>
    <row r="663" spans="1:9" ht="11.25" customHeight="1" x14ac:dyDescent="0.2">
      <c r="A663" s="54"/>
      <c r="B663" s="54"/>
      <c r="C663" s="48"/>
      <c r="D663" s="48"/>
      <c r="E663" s="48"/>
      <c r="F663" s="163"/>
      <c r="G663" s="48"/>
      <c r="H663" s="48"/>
      <c r="I663" s="54"/>
    </row>
    <row r="664" spans="1:9" ht="11.25" customHeight="1" x14ac:dyDescent="0.2">
      <c r="A664" s="54"/>
      <c r="B664" s="54"/>
      <c r="C664" s="48"/>
      <c r="D664" s="48"/>
      <c r="E664" s="48"/>
      <c r="F664" s="163"/>
      <c r="G664" s="48"/>
      <c r="H664" s="48"/>
      <c r="I664" s="54"/>
    </row>
    <row r="665" spans="1:9" ht="11.25" customHeight="1" x14ac:dyDescent="0.2">
      <c r="A665" s="54"/>
      <c r="B665" s="54"/>
      <c r="C665" s="48"/>
      <c r="D665" s="48"/>
      <c r="E665" s="48"/>
      <c r="F665" s="163"/>
      <c r="G665" s="48"/>
      <c r="H665" s="48"/>
      <c r="I665" s="54"/>
    </row>
    <row r="666" spans="1:9" ht="11.25" customHeight="1" x14ac:dyDescent="0.2">
      <c r="A666" s="54"/>
      <c r="B666" s="54"/>
      <c r="C666" s="48"/>
      <c r="D666" s="48"/>
      <c r="E666" s="48"/>
      <c r="F666" s="163"/>
      <c r="G666" s="48"/>
      <c r="H666" s="48"/>
      <c r="I666" s="54"/>
    </row>
    <row r="667" spans="1:9" ht="11.25" customHeight="1" x14ac:dyDescent="0.2">
      <c r="A667" s="54"/>
      <c r="B667" s="54"/>
      <c r="C667" s="48"/>
      <c r="D667" s="48"/>
      <c r="E667" s="48"/>
      <c r="F667" s="163"/>
      <c r="G667" s="48"/>
      <c r="H667" s="48"/>
      <c r="I667" s="54"/>
    </row>
    <row r="668" spans="1:9" ht="11.25" customHeight="1" x14ac:dyDescent="0.2">
      <c r="A668" s="54"/>
      <c r="B668" s="54"/>
      <c r="C668" s="48"/>
      <c r="D668" s="48"/>
      <c r="E668" s="48"/>
      <c r="F668" s="163"/>
      <c r="G668" s="48"/>
      <c r="H668" s="48"/>
      <c r="I668" s="54"/>
    </row>
    <row r="669" spans="1:9" ht="11.25" customHeight="1" x14ac:dyDescent="0.2">
      <c r="A669" s="54"/>
      <c r="B669" s="54"/>
      <c r="C669" s="48"/>
      <c r="D669" s="48"/>
      <c r="E669" s="48"/>
      <c r="F669" s="163"/>
      <c r="G669" s="48"/>
      <c r="H669" s="48"/>
      <c r="I669" s="54"/>
    </row>
    <row r="670" spans="1:9" ht="11.25" customHeight="1" x14ac:dyDescent="0.2">
      <c r="A670" s="54"/>
      <c r="B670" s="54"/>
      <c r="C670" s="48"/>
      <c r="D670" s="48"/>
      <c r="E670" s="48"/>
      <c r="F670" s="163"/>
      <c r="G670" s="48"/>
      <c r="H670" s="48"/>
      <c r="I670" s="54"/>
    </row>
    <row r="671" spans="1:9" ht="11.25" customHeight="1" x14ac:dyDescent="0.2">
      <c r="A671" s="54"/>
      <c r="B671" s="54"/>
      <c r="C671" s="48"/>
      <c r="D671" s="48"/>
      <c r="E671" s="48"/>
      <c r="F671" s="163"/>
      <c r="G671" s="48"/>
      <c r="H671" s="48"/>
      <c r="I671" s="54"/>
    </row>
    <row r="672" spans="1:9" ht="11.25" customHeight="1" x14ac:dyDescent="0.2">
      <c r="A672" s="54"/>
      <c r="B672" s="54"/>
      <c r="C672" s="48"/>
      <c r="D672" s="48"/>
      <c r="E672" s="48"/>
      <c r="F672" s="163"/>
      <c r="G672" s="48"/>
      <c r="H672" s="48"/>
      <c r="I672" s="54"/>
    </row>
    <row r="673" spans="1:9" ht="11.25" customHeight="1" x14ac:dyDescent="0.2">
      <c r="A673" s="54"/>
      <c r="B673" s="54"/>
      <c r="C673" s="48"/>
      <c r="D673" s="48"/>
      <c r="E673" s="48"/>
      <c r="F673" s="163"/>
      <c r="G673" s="48"/>
      <c r="H673" s="48"/>
      <c r="I673" s="54"/>
    </row>
    <row r="674" spans="1:9" ht="11.25" customHeight="1" x14ac:dyDescent="0.2">
      <c r="A674" s="54"/>
      <c r="B674" s="54"/>
      <c r="C674" s="48"/>
      <c r="D674" s="48"/>
      <c r="E674" s="48"/>
      <c r="F674" s="163"/>
      <c r="G674" s="48"/>
      <c r="H674" s="48"/>
      <c r="I674" s="54"/>
    </row>
    <row r="675" spans="1:9" ht="11.25" customHeight="1" x14ac:dyDescent="0.2">
      <c r="A675" s="54"/>
      <c r="B675" s="54"/>
      <c r="C675" s="48"/>
      <c r="D675" s="48"/>
      <c r="E675" s="48"/>
      <c r="F675" s="163"/>
      <c r="G675" s="48"/>
      <c r="H675" s="48"/>
      <c r="I675" s="54"/>
    </row>
    <row r="676" spans="1:9" ht="11.25" customHeight="1" x14ac:dyDescent="0.2">
      <c r="A676" s="54"/>
      <c r="B676" s="54"/>
      <c r="C676" s="48"/>
      <c r="D676" s="48"/>
      <c r="E676" s="48"/>
      <c r="F676" s="163"/>
      <c r="G676" s="48"/>
      <c r="H676" s="48"/>
      <c r="I676" s="54"/>
    </row>
    <row r="677" spans="1:9" ht="11.25" customHeight="1" x14ac:dyDescent="0.2">
      <c r="A677" s="54"/>
      <c r="B677" s="54"/>
      <c r="C677" s="48"/>
      <c r="D677" s="48"/>
      <c r="E677" s="48"/>
      <c r="F677" s="163"/>
      <c r="G677" s="48"/>
      <c r="H677" s="48"/>
      <c r="I677" s="54"/>
    </row>
    <row r="678" spans="1:9" ht="11.25" customHeight="1" x14ac:dyDescent="0.2">
      <c r="A678" s="54"/>
      <c r="B678" s="54"/>
      <c r="C678" s="48"/>
      <c r="D678" s="48"/>
      <c r="E678" s="48"/>
      <c r="F678" s="163"/>
      <c r="G678" s="48"/>
      <c r="H678" s="48"/>
      <c r="I678" s="54"/>
    </row>
    <row r="679" spans="1:9" ht="11.25" customHeight="1" x14ac:dyDescent="0.2">
      <c r="A679" s="54"/>
      <c r="B679" s="54"/>
      <c r="C679" s="48"/>
      <c r="D679" s="48"/>
      <c r="E679" s="48"/>
      <c r="F679" s="163"/>
      <c r="G679" s="48"/>
      <c r="H679" s="48"/>
      <c r="I679" s="54"/>
    </row>
    <row r="680" spans="1:9" ht="11.25" customHeight="1" x14ac:dyDescent="0.2">
      <c r="A680" s="54"/>
      <c r="B680" s="54"/>
      <c r="C680" s="48"/>
      <c r="D680" s="48"/>
      <c r="E680" s="48"/>
      <c r="F680" s="163"/>
      <c r="G680" s="48"/>
      <c r="H680" s="48"/>
      <c r="I680" s="54"/>
    </row>
    <row r="681" spans="1:9" ht="11.25" customHeight="1" x14ac:dyDescent="0.2">
      <c r="A681" s="54"/>
      <c r="B681" s="54"/>
      <c r="C681" s="48"/>
      <c r="D681" s="48"/>
      <c r="E681" s="48"/>
      <c r="F681" s="163"/>
      <c r="G681" s="48"/>
      <c r="H681" s="48"/>
      <c r="I681" s="54"/>
    </row>
    <row r="682" spans="1:9" ht="11.25" customHeight="1" x14ac:dyDescent="0.2">
      <c r="A682" s="54"/>
      <c r="B682" s="54"/>
      <c r="C682" s="48"/>
      <c r="D682" s="48"/>
      <c r="E682" s="48"/>
      <c r="F682" s="163"/>
      <c r="G682" s="48"/>
      <c r="H682" s="48"/>
      <c r="I682" s="54"/>
    </row>
    <row r="683" spans="1:9" ht="11.25" customHeight="1" x14ac:dyDescent="0.2">
      <c r="A683" s="54"/>
      <c r="B683" s="54"/>
      <c r="C683" s="48"/>
      <c r="D683" s="48"/>
      <c r="E683" s="48"/>
      <c r="F683" s="163"/>
      <c r="G683" s="48"/>
      <c r="H683" s="48"/>
      <c r="I683" s="54"/>
    </row>
    <row r="684" spans="1:9" ht="11.25" customHeight="1" x14ac:dyDescent="0.2">
      <c r="A684" s="54"/>
      <c r="B684" s="54"/>
      <c r="C684" s="48"/>
      <c r="D684" s="48"/>
      <c r="E684" s="48"/>
      <c r="F684" s="163"/>
      <c r="G684" s="48"/>
      <c r="H684" s="48"/>
      <c r="I684" s="54"/>
    </row>
    <row r="685" spans="1:9" ht="11.25" customHeight="1" x14ac:dyDescent="0.2">
      <c r="A685" s="54"/>
      <c r="B685" s="54"/>
      <c r="C685" s="48"/>
      <c r="D685" s="48"/>
      <c r="E685" s="48"/>
      <c r="F685" s="163"/>
      <c r="G685" s="48"/>
      <c r="H685" s="48"/>
      <c r="I685" s="54"/>
    </row>
    <row r="686" spans="1:9" ht="11.25" customHeight="1" x14ac:dyDescent="0.2">
      <c r="A686" s="54"/>
      <c r="B686" s="54"/>
      <c r="C686" s="48"/>
      <c r="D686" s="48"/>
      <c r="E686" s="48"/>
      <c r="F686" s="163"/>
      <c r="G686" s="48"/>
      <c r="H686" s="48"/>
      <c r="I686" s="54"/>
    </row>
    <row r="687" spans="1:9" ht="11.25" customHeight="1" x14ac:dyDescent="0.2">
      <c r="A687" s="54"/>
      <c r="B687" s="54"/>
      <c r="C687" s="48"/>
      <c r="D687" s="48"/>
      <c r="E687" s="48"/>
      <c r="F687" s="163"/>
      <c r="G687" s="48"/>
      <c r="H687" s="48"/>
      <c r="I687" s="54"/>
    </row>
    <row r="688" spans="1:9" ht="11.25" customHeight="1" x14ac:dyDescent="0.2">
      <c r="A688" s="54"/>
      <c r="B688" s="54"/>
      <c r="C688" s="48"/>
      <c r="D688" s="48"/>
      <c r="E688" s="48"/>
      <c r="F688" s="163"/>
      <c r="G688" s="48"/>
      <c r="H688" s="48"/>
      <c r="I688" s="54"/>
    </row>
    <row r="689" spans="1:9" ht="11.25" customHeight="1" x14ac:dyDescent="0.2">
      <c r="A689" s="54"/>
      <c r="B689" s="54"/>
      <c r="C689" s="48"/>
      <c r="D689" s="48"/>
      <c r="E689" s="48"/>
      <c r="F689" s="163"/>
      <c r="G689" s="48"/>
      <c r="H689" s="48"/>
      <c r="I689" s="54"/>
    </row>
    <row r="690" spans="1:9" ht="11.25" customHeight="1" x14ac:dyDescent="0.2">
      <c r="A690" s="54"/>
      <c r="B690" s="54"/>
      <c r="C690" s="48"/>
      <c r="D690" s="48"/>
      <c r="E690" s="48"/>
      <c r="F690" s="163"/>
      <c r="G690" s="48"/>
      <c r="H690" s="48"/>
      <c r="I690" s="54"/>
    </row>
    <row r="691" spans="1:9" ht="11.25" customHeight="1" x14ac:dyDescent="0.2">
      <c r="A691" s="54"/>
      <c r="B691" s="54"/>
      <c r="C691" s="48"/>
      <c r="D691" s="48"/>
      <c r="E691" s="48"/>
      <c r="F691" s="163"/>
      <c r="G691" s="48"/>
      <c r="H691" s="48"/>
      <c r="I691" s="54"/>
    </row>
    <row r="692" spans="1:9" ht="11.25" customHeight="1" x14ac:dyDescent="0.2">
      <c r="A692" s="54"/>
      <c r="B692" s="54"/>
      <c r="C692" s="48"/>
      <c r="D692" s="48"/>
      <c r="E692" s="48"/>
      <c r="F692" s="163"/>
      <c r="G692" s="48"/>
      <c r="H692" s="48"/>
      <c r="I692" s="54"/>
    </row>
    <row r="693" spans="1:9" ht="11.25" customHeight="1" x14ac:dyDescent="0.2">
      <c r="A693" s="54"/>
      <c r="B693" s="54"/>
      <c r="C693" s="48"/>
      <c r="D693" s="48"/>
      <c r="E693" s="48"/>
      <c r="F693" s="163"/>
      <c r="G693" s="48"/>
      <c r="H693" s="48"/>
      <c r="I693" s="54"/>
    </row>
    <row r="694" spans="1:9" ht="11.25" customHeight="1" x14ac:dyDescent="0.2">
      <c r="A694" s="54"/>
      <c r="B694" s="54"/>
      <c r="C694" s="48"/>
      <c r="D694" s="48"/>
      <c r="E694" s="48"/>
      <c r="F694" s="163"/>
      <c r="G694" s="48"/>
      <c r="H694" s="48"/>
      <c r="I694" s="54"/>
    </row>
    <row r="695" spans="1:9" ht="11.25" customHeight="1" x14ac:dyDescent="0.2">
      <c r="A695" s="54"/>
      <c r="B695" s="54"/>
      <c r="C695" s="48"/>
      <c r="D695" s="48"/>
      <c r="E695" s="48"/>
      <c r="F695" s="163"/>
      <c r="G695" s="48"/>
      <c r="H695" s="48"/>
      <c r="I695" s="54"/>
    </row>
    <row r="696" spans="1:9" ht="11.25" customHeight="1" x14ac:dyDescent="0.2">
      <c r="A696" s="54"/>
      <c r="B696" s="54"/>
      <c r="C696" s="48"/>
      <c r="D696" s="48"/>
      <c r="E696" s="48"/>
      <c r="F696" s="163"/>
      <c r="G696" s="48"/>
      <c r="H696" s="48"/>
      <c r="I696" s="54"/>
    </row>
    <row r="697" spans="1:9" ht="11.25" customHeight="1" x14ac:dyDescent="0.2">
      <c r="A697" s="54"/>
      <c r="B697" s="54"/>
      <c r="C697" s="48"/>
      <c r="D697" s="48"/>
      <c r="E697" s="48"/>
      <c r="F697" s="163"/>
      <c r="G697" s="48"/>
      <c r="H697" s="48"/>
      <c r="I697" s="54"/>
    </row>
    <row r="698" spans="1:9" ht="11.25" customHeight="1" x14ac:dyDescent="0.2">
      <c r="A698" s="54"/>
      <c r="B698" s="54"/>
      <c r="C698" s="48"/>
      <c r="D698" s="48"/>
      <c r="E698" s="48"/>
      <c r="F698" s="163"/>
      <c r="G698" s="48"/>
      <c r="H698" s="48"/>
      <c r="I698" s="54"/>
    </row>
    <row r="699" spans="1:9" ht="11.25" customHeight="1" x14ac:dyDescent="0.2">
      <c r="A699" s="54"/>
      <c r="B699" s="54"/>
      <c r="C699" s="48"/>
      <c r="D699" s="48"/>
      <c r="E699" s="48"/>
      <c r="F699" s="163"/>
      <c r="G699" s="48"/>
      <c r="H699" s="48"/>
      <c r="I699" s="54"/>
    </row>
    <row r="700" spans="1:9" ht="11.25" customHeight="1" x14ac:dyDescent="0.2">
      <c r="A700" s="54"/>
      <c r="B700" s="54"/>
      <c r="C700" s="48"/>
      <c r="D700" s="48"/>
      <c r="E700" s="48"/>
      <c r="F700" s="163"/>
      <c r="G700" s="48"/>
      <c r="H700" s="48"/>
      <c r="I700" s="54"/>
    </row>
    <row r="701" spans="1:9" ht="11.25" customHeight="1" x14ac:dyDescent="0.2">
      <c r="A701" s="54"/>
      <c r="B701" s="54"/>
      <c r="C701" s="48"/>
      <c r="D701" s="48"/>
      <c r="E701" s="48"/>
      <c r="F701" s="163"/>
      <c r="G701" s="48"/>
      <c r="H701" s="48"/>
      <c r="I701" s="54"/>
    </row>
    <row r="702" spans="1:9" ht="11.25" customHeight="1" x14ac:dyDescent="0.2">
      <c r="A702" s="54"/>
      <c r="B702" s="54"/>
      <c r="C702" s="48"/>
      <c r="D702" s="48"/>
      <c r="E702" s="48"/>
      <c r="F702" s="163"/>
      <c r="G702" s="48"/>
      <c r="H702" s="48"/>
      <c r="I702" s="54"/>
    </row>
    <row r="703" spans="1:9" ht="11.25" customHeight="1" x14ac:dyDescent="0.2">
      <c r="A703" s="54"/>
      <c r="B703" s="54"/>
      <c r="C703" s="48"/>
      <c r="D703" s="48"/>
      <c r="E703" s="48"/>
      <c r="F703" s="163"/>
      <c r="G703" s="48"/>
      <c r="H703" s="48"/>
      <c r="I703" s="54"/>
    </row>
    <row r="704" spans="1:9" ht="11.25" customHeight="1" x14ac:dyDescent="0.2">
      <c r="A704" s="54"/>
      <c r="B704" s="54"/>
      <c r="C704" s="48"/>
      <c r="D704" s="48"/>
      <c r="E704" s="48"/>
      <c r="F704" s="163"/>
      <c r="G704" s="48"/>
      <c r="H704" s="48"/>
      <c r="I704" s="54"/>
    </row>
    <row r="705" spans="1:9" ht="11.25" customHeight="1" x14ac:dyDescent="0.2">
      <c r="A705" s="54"/>
      <c r="B705" s="54"/>
      <c r="C705" s="48"/>
      <c r="D705" s="48"/>
      <c r="E705" s="48"/>
      <c r="F705" s="163"/>
      <c r="G705" s="48"/>
      <c r="H705" s="48"/>
      <c r="I705" s="54"/>
    </row>
    <row r="706" spans="1:9" ht="11.25" customHeight="1" x14ac:dyDescent="0.2">
      <c r="A706" s="54"/>
      <c r="B706" s="54"/>
      <c r="C706" s="48"/>
      <c r="D706" s="48"/>
      <c r="E706" s="48"/>
      <c r="F706" s="163"/>
      <c r="G706" s="48"/>
      <c r="H706" s="48"/>
      <c r="I706" s="54"/>
    </row>
    <row r="707" spans="1:9" ht="11.25" customHeight="1" x14ac:dyDescent="0.2">
      <c r="A707" s="54"/>
      <c r="B707" s="54"/>
      <c r="C707" s="48"/>
      <c r="D707" s="48"/>
      <c r="E707" s="48"/>
      <c r="F707" s="163"/>
      <c r="G707" s="48"/>
      <c r="H707" s="48"/>
      <c r="I707" s="54"/>
    </row>
    <row r="708" spans="1:9" ht="11.25" customHeight="1" x14ac:dyDescent="0.2">
      <c r="A708" s="54"/>
      <c r="B708" s="54"/>
      <c r="C708" s="48"/>
      <c r="D708" s="48"/>
      <c r="E708" s="48"/>
      <c r="F708" s="163"/>
      <c r="G708" s="48"/>
      <c r="H708" s="48"/>
      <c r="I708" s="54"/>
    </row>
    <row r="709" spans="1:9" ht="11.25" customHeight="1" x14ac:dyDescent="0.2">
      <c r="A709" s="54"/>
      <c r="B709" s="54"/>
      <c r="C709" s="48"/>
      <c r="D709" s="48"/>
      <c r="E709" s="48"/>
      <c r="F709" s="163"/>
      <c r="G709" s="48"/>
      <c r="H709" s="48"/>
      <c r="I709" s="54"/>
    </row>
    <row r="710" spans="1:9" ht="11.25" customHeight="1" x14ac:dyDescent="0.2">
      <c r="A710" s="54"/>
      <c r="B710" s="54"/>
      <c r="C710" s="48"/>
      <c r="D710" s="48"/>
      <c r="E710" s="48"/>
      <c r="F710" s="163"/>
      <c r="G710" s="48"/>
      <c r="H710" s="48"/>
      <c r="I710" s="54"/>
    </row>
    <row r="711" spans="1:9" ht="11.25" customHeight="1" x14ac:dyDescent="0.2">
      <c r="A711" s="54"/>
      <c r="B711" s="54"/>
      <c r="C711" s="48"/>
      <c r="D711" s="48"/>
      <c r="E711" s="48"/>
      <c r="F711" s="163"/>
      <c r="G711" s="48"/>
      <c r="H711" s="48"/>
      <c r="I711" s="54"/>
    </row>
    <row r="712" spans="1:9" ht="11.25" customHeight="1" x14ac:dyDescent="0.2">
      <c r="A712" s="54"/>
      <c r="B712" s="54"/>
      <c r="C712" s="48"/>
      <c r="D712" s="48"/>
      <c r="E712" s="48"/>
      <c r="F712" s="163"/>
      <c r="G712" s="48"/>
      <c r="H712" s="48"/>
      <c r="I712" s="54"/>
    </row>
    <row r="713" spans="1:9" ht="11.25" customHeight="1" x14ac:dyDescent="0.2">
      <c r="A713" s="54"/>
      <c r="B713" s="54"/>
      <c r="C713" s="48"/>
      <c r="D713" s="48"/>
      <c r="E713" s="48"/>
      <c r="F713" s="163"/>
      <c r="G713" s="48"/>
      <c r="H713" s="48"/>
      <c r="I713" s="54"/>
    </row>
    <row r="714" spans="1:9" ht="11.25" customHeight="1" x14ac:dyDescent="0.2">
      <c r="A714" s="54"/>
      <c r="B714" s="54"/>
      <c r="C714" s="48"/>
      <c r="D714" s="48"/>
      <c r="E714" s="48"/>
      <c r="F714" s="163"/>
      <c r="G714" s="48"/>
      <c r="H714" s="48"/>
      <c r="I714" s="54"/>
    </row>
    <row r="715" spans="1:9" ht="11.25" customHeight="1" x14ac:dyDescent="0.2">
      <c r="A715" s="54"/>
      <c r="B715" s="54"/>
      <c r="C715" s="48"/>
      <c r="D715" s="48"/>
      <c r="E715" s="48"/>
      <c r="F715" s="163"/>
      <c r="G715" s="48"/>
      <c r="H715" s="48"/>
      <c r="I715" s="54"/>
    </row>
    <row r="716" spans="1:9" ht="11.25" customHeight="1" x14ac:dyDescent="0.2">
      <c r="A716" s="54"/>
      <c r="B716" s="54"/>
      <c r="C716" s="48"/>
      <c r="D716" s="48"/>
      <c r="E716" s="48"/>
      <c r="F716" s="163"/>
      <c r="G716" s="48"/>
      <c r="H716" s="48"/>
      <c r="I716" s="54"/>
    </row>
    <row r="717" spans="1:9" ht="11.25" customHeight="1" x14ac:dyDescent="0.2">
      <c r="A717" s="54"/>
      <c r="B717" s="54"/>
      <c r="C717" s="48"/>
      <c r="D717" s="48"/>
      <c r="E717" s="48"/>
      <c r="F717" s="163"/>
      <c r="G717" s="48"/>
      <c r="H717" s="48"/>
      <c r="I717" s="54"/>
    </row>
    <row r="718" spans="1:9" ht="11.25" customHeight="1" x14ac:dyDescent="0.2">
      <c r="A718" s="54"/>
      <c r="B718" s="54"/>
      <c r="C718" s="48"/>
      <c r="D718" s="48"/>
      <c r="E718" s="48"/>
      <c r="F718" s="163"/>
      <c r="G718" s="48"/>
      <c r="H718" s="48"/>
      <c r="I718" s="54"/>
    </row>
    <row r="719" spans="1:9" ht="11.25" customHeight="1" x14ac:dyDescent="0.2">
      <c r="A719" s="54"/>
      <c r="B719" s="54"/>
      <c r="C719" s="48"/>
      <c r="D719" s="48"/>
      <c r="E719" s="48"/>
      <c r="F719" s="163"/>
      <c r="G719" s="48"/>
      <c r="H719" s="48"/>
      <c r="I719" s="54"/>
    </row>
    <row r="720" spans="1:9" ht="11.25" customHeight="1" x14ac:dyDescent="0.2">
      <c r="A720" s="54"/>
      <c r="B720" s="54"/>
      <c r="C720" s="48"/>
      <c r="D720" s="48"/>
      <c r="E720" s="48"/>
      <c r="F720" s="163"/>
      <c r="G720" s="48"/>
      <c r="H720" s="48"/>
      <c r="I720" s="54"/>
    </row>
    <row r="721" spans="1:9" ht="11.25" customHeight="1" x14ac:dyDescent="0.2">
      <c r="A721" s="54"/>
      <c r="B721" s="54"/>
      <c r="C721" s="48"/>
      <c r="D721" s="48"/>
      <c r="E721" s="48"/>
      <c r="F721" s="163"/>
      <c r="G721" s="48"/>
      <c r="H721" s="48"/>
      <c r="I721" s="54"/>
    </row>
    <row r="722" spans="1:9" ht="11.25" customHeight="1" x14ac:dyDescent="0.2">
      <c r="A722" s="54"/>
      <c r="B722" s="54"/>
      <c r="C722" s="48"/>
      <c r="D722" s="48"/>
      <c r="E722" s="48"/>
      <c r="F722" s="163"/>
      <c r="G722" s="48"/>
      <c r="H722" s="48"/>
      <c r="I722" s="54"/>
    </row>
    <row r="723" spans="1:9" ht="11.25" customHeight="1" x14ac:dyDescent="0.2">
      <c r="A723" s="54"/>
      <c r="B723" s="54"/>
      <c r="C723" s="48"/>
      <c r="D723" s="48"/>
      <c r="E723" s="48"/>
      <c r="F723" s="163"/>
      <c r="G723" s="48"/>
      <c r="H723" s="48"/>
      <c r="I723" s="54"/>
    </row>
    <row r="724" spans="1:9" ht="11.25" customHeight="1" x14ac:dyDescent="0.2">
      <c r="A724" s="54"/>
      <c r="B724" s="54"/>
      <c r="C724" s="48"/>
      <c r="D724" s="48"/>
      <c r="E724" s="48"/>
      <c r="F724" s="163"/>
      <c r="G724" s="48"/>
      <c r="H724" s="48"/>
      <c r="I724" s="54"/>
    </row>
    <row r="725" spans="1:9" ht="11.25" customHeight="1" x14ac:dyDescent="0.2">
      <c r="A725" s="54"/>
      <c r="B725" s="54"/>
      <c r="C725" s="48"/>
      <c r="D725" s="48"/>
      <c r="E725" s="48"/>
      <c r="F725" s="163"/>
      <c r="G725" s="48"/>
      <c r="H725" s="48"/>
      <c r="I725" s="54"/>
    </row>
    <row r="726" spans="1:9" ht="11.25" customHeight="1" x14ac:dyDescent="0.2">
      <c r="A726" s="54"/>
      <c r="B726" s="54"/>
      <c r="C726" s="48"/>
      <c r="D726" s="48"/>
      <c r="E726" s="48"/>
      <c r="F726" s="163"/>
      <c r="G726" s="48"/>
      <c r="H726" s="48"/>
      <c r="I726" s="54"/>
    </row>
    <row r="727" spans="1:9" ht="11.25" customHeight="1" x14ac:dyDescent="0.2">
      <c r="A727" s="54"/>
      <c r="B727" s="54"/>
      <c r="C727" s="48"/>
      <c r="D727" s="48"/>
      <c r="E727" s="48"/>
      <c r="F727" s="163"/>
      <c r="G727" s="48"/>
      <c r="H727" s="48"/>
      <c r="I727" s="54"/>
    </row>
    <row r="728" spans="1:9" ht="11.25" customHeight="1" x14ac:dyDescent="0.2">
      <c r="A728" s="54"/>
      <c r="B728" s="54"/>
      <c r="C728" s="48"/>
      <c r="D728" s="48"/>
      <c r="E728" s="48"/>
      <c r="F728" s="163"/>
      <c r="G728" s="48"/>
      <c r="H728" s="48"/>
      <c r="I728" s="54"/>
    </row>
    <row r="729" spans="1:9" ht="11.25" customHeight="1" x14ac:dyDescent="0.2">
      <c r="A729" s="54"/>
      <c r="B729" s="54"/>
      <c r="C729" s="48"/>
      <c r="D729" s="48"/>
      <c r="E729" s="48"/>
      <c r="F729" s="163"/>
      <c r="G729" s="48"/>
      <c r="H729" s="48"/>
      <c r="I729" s="54"/>
    </row>
    <row r="730" spans="1:9" ht="11.25" customHeight="1" x14ac:dyDescent="0.2">
      <c r="A730" s="54"/>
      <c r="B730" s="54"/>
      <c r="C730" s="48"/>
      <c r="D730" s="48"/>
      <c r="E730" s="48"/>
      <c r="F730" s="163"/>
      <c r="G730" s="48"/>
      <c r="H730" s="48"/>
      <c r="I730" s="54"/>
    </row>
    <row r="731" spans="1:9" ht="11.25" customHeight="1" x14ac:dyDescent="0.2">
      <c r="A731" s="54"/>
      <c r="B731" s="54"/>
      <c r="C731" s="48"/>
      <c r="D731" s="48"/>
      <c r="E731" s="48"/>
      <c r="F731" s="163"/>
      <c r="G731" s="48"/>
      <c r="H731" s="48"/>
      <c r="I731" s="54"/>
    </row>
    <row r="732" spans="1:9" ht="11.25" customHeight="1" x14ac:dyDescent="0.2">
      <c r="A732" s="54"/>
      <c r="B732" s="54"/>
      <c r="C732" s="48"/>
      <c r="D732" s="48"/>
      <c r="E732" s="48"/>
      <c r="F732" s="163"/>
      <c r="G732" s="48"/>
      <c r="H732" s="48"/>
      <c r="I732" s="54"/>
    </row>
    <row r="733" spans="1:9" ht="11.25" customHeight="1" x14ac:dyDescent="0.2">
      <c r="A733" s="54"/>
      <c r="B733" s="54"/>
      <c r="C733" s="48"/>
      <c r="D733" s="48"/>
      <c r="E733" s="48"/>
      <c r="F733" s="163"/>
      <c r="G733" s="48"/>
      <c r="H733" s="48"/>
      <c r="I733" s="54"/>
    </row>
    <row r="734" spans="1:9" ht="11.25" customHeight="1" x14ac:dyDescent="0.2">
      <c r="A734" s="54"/>
      <c r="B734" s="54"/>
      <c r="C734" s="48"/>
      <c r="D734" s="48"/>
      <c r="E734" s="48"/>
      <c r="F734" s="163"/>
      <c r="G734" s="48"/>
      <c r="H734" s="48"/>
      <c r="I734" s="54"/>
    </row>
    <row r="735" spans="1:9" ht="11.25" customHeight="1" x14ac:dyDescent="0.2">
      <c r="A735" s="54"/>
      <c r="B735" s="54"/>
      <c r="C735" s="48"/>
      <c r="D735" s="48"/>
      <c r="E735" s="48"/>
      <c r="F735" s="163"/>
      <c r="G735" s="48"/>
      <c r="H735" s="48"/>
      <c r="I735" s="54"/>
    </row>
    <row r="736" spans="1:9" ht="11.25" customHeight="1" x14ac:dyDescent="0.2">
      <c r="A736" s="54"/>
      <c r="B736" s="54"/>
      <c r="C736" s="48"/>
      <c r="D736" s="48"/>
      <c r="E736" s="48"/>
      <c r="F736" s="163"/>
      <c r="G736" s="48"/>
      <c r="H736" s="48"/>
      <c r="I736" s="54"/>
    </row>
    <row r="737" spans="1:9" ht="11.25" customHeight="1" x14ac:dyDescent="0.2">
      <c r="A737" s="54"/>
      <c r="B737" s="54"/>
      <c r="C737" s="48"/>
      <c r="D737" s="48"/>
      <c r="E737" s="48"/>
      <c r="F737" s="163"/>
      <c r="G737" s="48"/>
      <c r="H737" s="48"/>
      <c r="I737" s="54"/>
    </row>
    <row r="738" spans="1:9" ht="11.25" customHeight="1" x14ac:dyDescent="0.2">
      <c r="A738" s="54"/>
      <c r="B738" s="54"/>
      <c r="C738" s="48"/>
      <c r="D738" s="48"/>
      <c r="E738" s="48"/>
      <c r="F738" s="163"/>
      <c r="G738" s="48"/>
      <c r="H738" s="48"/>
      <c r="I738" s="54"/>
    </row>
    <row r="739" spans="1:9" ht="11.25" customHeight="1" x14ac:dyDescent="0.2">
      <c r="A739" s="54"/>
      <c r="B739" s="54"/>
      <c r="C739" s="48"/>
      <c r="D739" s="48"/>
      <c r="E739" s="48"/>
      <c r="F739" s="163"/>
      <c r="G739" s="48"/>
      <c r="H739" s="48"/>
      <c r="I739" s="54"/>
    </row>
    <row r="740" spans="1:9" ht="11.25" customHeight="1" x14ac:dyDescent="0.2">
      <c r="A740" s="54"/>
      <c r="B740" s="54"/>
      <c r="C740" s="48"/>
      <c r="D740" s="48"/>
      <c r="E740" s="48"/>
      <c r="F740" s="163"/>
      <c r="G740" s="48"/>
      <c r="H740" s="48"/>
      <c r="I740" s="54"/>
    </row>
    <row r="741" spans="1:9" ht="11.25" customHeight="1" x14ac:dyDescent="0.2">
      <c r="A741" s="54"/>
      <c r="B741" s="54"/>
      <c r="C741" s="48"/>
      <c r="D741" s="48"/>
      <c r="E741" s="48"/>
      <c r="F741" s="163"/>
      <c r="G741" s="48"/>
      <c r="H741" s="48"/>
      <c r="I741" s="54"/>
    </row>
    <row r="742" spans="1:9" ht="11.25" customHeight="1" x14ac:dyDescent="0.2">
      <c r="A742" s="54"/>
      <c r="B742" s="54"/>
      <c r="C742" s="48"/>
      <c r="D742" s="48"/>
      <c r="E742" s="48"/>
      <c r="F742" s="163"/>
      <c r="G742" s="48"/>
      <c r="H742" s="48"/>
      <c r="I742" s="54"/>
    </row>
    <row r="743" spans="1:9" ht="11.25" customHeight="1" x14ac:dyDescent="0.2">
      <c r="A743" s="54"/>
      <c r="B743" s="54"/>
      <c r="C743" s="48"/>
      <c r="D743" s="48"/>
      <c r="E743" s="48"/>
      <c r="F743" s="163"/>
      <c r="G743" s="48"/>
      <c r="H743" s="48"/>
      <c r="I743" s="54"/>
    </row>
    <row r="744" spans="1:9" ht="11.25" customHeight="1" x14ac:dyDescent="0.2">
      <c r="A744" s="54"/>
      <c r="B744" s="54"/>
      <c r="C744" s="48"/>
      <c r="D744" s="48"/>
      <c r="E744" s="48"/>
      <c r="F744" s="163"/>
      <c r="G744" s="48"/>
      <c r="H744" s="48"/>
      <c r="I744" s="54"/>
    </row>
    <row r="745" spans="1:9" ht="11.25" customHeight="1" x14ac:dyDescent="0.2">
      <c r="A745" s="54"/>
      <c r="B745" s="54"/>
      <c r="C745" s="48"/>
      <c r="D745" s="48"/>
      <c r="E745" s="48"/>
      <c r="F745" s="163"/>
      <c r="G745" s="48"/>
      <c r="H745" s="48"/>
      <c r="I745" s="54"/>
    </row>
    <row r="746" spans="1:9" ht="11.25" customHeight="1" x14ac:dyDescent="0.2">
      <c r="A746" s="54"/>
      <c r="B746" s="54"/>
      <c r="C746" s="48"/>
      <c r="D746" s="48"/>
      <c r="E746" s="48"/>
      <c r="F746" s="163"/>
      <c r="G746" s="48"/>
      <c r="H746" s="48"/>
      <c r="I746" s="54"/>
    </row>
    <row r="747" spans="1:9" ht="11.25" customHeight="1" x14ac:dyDescent="0.2">
      <c r="A747" s="54"/>
      <c r="B747" s="54"/>
      <c r="C747" s="48"/>
      <c r="D747" s="48"/>
      <c r="E747" s="48"/>
      <c r="F747" s="163"/>
      <c r="G747" s="48"/>
      <c r="H747" s="48"/>
      <c r="I747" s="54"/>
    </row>
    <row r="748" spans="1:9" ht="11.25" customHeight="1" x14ac:dyDescent="0.2">
      <c r="A748" s="54"/>
      <c r="B748" s="54"/>
      <c r="C748" s="48"/>
      <c r="D748" s="48"/>
      <c r="E748" s="48"/>
      <c r="F748" s="163"/>
      <c r="G748" s="48"/>
      <c r="H748" s="48"/>
      <c r="I748" s="54"/>
    </row>
    <row r="749" spans="1:9" ht="11.25" customHeight="1" x14ac:dyDescent="0.2">
      <c r="A749" s="54"/>
      <c r="B749" s="54"/>
      <c r="C749" s="48"/>
      <c r="D749" s="48"/>
      <c r="E749" s="48"/>
      <c r="F749" s="163"/>
      <c r="G749" s="48"/>
      <c r="H749" s="48"/>
      <c r="I749" s="54"/>
    </row>
    <row r="750" spans="1:9" ht="11.25" customHeight="1" x14ac:dyDescent="0.2">
      <c r="A750" s="54"/>
      <c r="B750" s="54"/>
      <c r="C750" s="48"/>
      <c r="D750" s="48"/>
      <c r="E750" s="48"/>
      <c r="F750" s="163"/>
      <c r="G750" s="48"/>
      <c r="H750" s="48"/>
      <c r="I750" s="54"/>
    </row>
    <row r="751" spans="1:9" ht="11.25" customHeight="1" x14ac:dyDescent="0.2">
      <c r="A751" s="54"/>
      <c r="B751" s="54"/>
      <c r="C751" s="48"/>
      <c r="D751" s="48"/>
      <c r="E751" s="48"/>
      <c r="F751" s="163"/>
      <c r="G751" s="48"/>
      <c r="H751" s="48"/>
      <c r="I751" s="54"/>
    </row>
    <row r="752" spans="1:9" ht="11.25" customHeight="1" x14ac:dyDescent="0.2">
      <c r="A752" s="54"/>
      <c r="B752" s="54"/>
      <c r="C752" s="48"/>
      <c r="D752" s="48"/>
      <c r="E752" s="48"/>
      <c r="F752" s="163"/>
      <c r="G752" s="48"/>
      <c r="H752" s="48"/>
      <c r="I752" s="54"/>
    </row>
    <row r="753" spans="1:9" ht="11.25" customHeight="1" x14ac:dyDescent="0.2">
      <c r="A753" s="54"/>
      <c r="B753" s="54"/>
      <c r="C753" s="48"/>
      <c r="D753" s="48"/>
      <c r="E753" s="48"/>
      <c r="F753" s="163"/>
      <c r="G753" s="48"/>
      <c r="H753" s="48"/>
      <c r="I753" s="54"/>
    </row>
    <row r="754" spans="1:9" ht="11.25" customHeight="1" x14ac:dyDescent="0.2">
      <c r="A754" s="54"/>
      <c r="B754" s="54"/>
      <c r="C754" s="48"/>
      <c r="D754" s="48"/>
      <c r="E754" s="48"/>
      <c r="F754" s="163"/>
      <c r="G754" s="48"/>
      <c r="H754" s="48"/>
      <c r="I754" s="54"/>
    </row>
    <row r="755" spans="1:9" ht="11.25" customHeight="1" x14ac:dyDescent="0.2">
      <c r="A755" s="54"/>
      <c r="B755" s="54"/>
      <c r="C755" s="48"/>
      <c r="D755" s="48"/>
      <c r="E755" s="48"/>
      <c r="F755" s="163"/>
      <c r="G755" s="48"/>
      <c r="H755" s="48"/>
      <c r="I755" s="54"/>
    </row>
    <row r="756" spans="1:9" ht="11.25" customHeight="1" x14ac:dyDescent="0.2">
      <c r="A756" s="54"/>
      <c r="B756" s="54"/>
      <c r="C756" s="48"/>
      <c r="D756" s="48"/>
      <c r="E756" s="48"/>
      <c r="F756" s="163"/>
      <c r="G756" s="48"/>
      <c r="H756" s="48"/>
      <c r="I756" s="54"/>
    </row>
    <row r="757" spans="1:9" ht="11.25" customHeight="1" x14ac:dyDescent="0.2">
      <c r="A757" s="54"/>
      <c r="B757" s="54"/>
      <c r="C757" s="48"/>
      <c r="D757" s="48"/>
      <c r="E757" s="48"/>
      <c r="F757" s="163"/>
      <c r="G757" s="48"/>
      <c r="H757" s="48"/>
      <c r="I757" s="54"/>
    </row>
    <row r="758" spans="1:9" ht="11.25" customHeight="1" x14ac:dyDescent="0.2">
      <c r="A758" s="54"/>
      <c r="B758" s="54"/>
      <c r="C758" s="48"/>
      <c r="D758" s="48"/>
      <c r="E758" s="48"/>
      <c r="F758" s="163"/>
      <c r="G758" s="48"/>
      <c r="H758" s="48"/>
      <c r="I758" s="54"/>
    </row>
    <row r="759" spans="1:9" ht="11.25" customHeight="1" x14ac:dyDescent="0.2">
      <c r="A759" s="54"/>
      <c r="B759" s="54"/>
      <c r="C759" s="48"/>
      <c r="D759" s="48"/>
      <c r="E759" s="48"/>
      <c r="F759" s="163"/>
      <c r="G759" s="48"/>
      <c r="H759" s="48"/>
      <c r="I759" s="54"/>
    </row>
    <row r="760" spans="1:9" ht="11.25" customHeight="1" x14ac:dyDescent="0.2">
      <c r="A760" s="54"/>
      <c r="B760" s="54"/>
      <c r="C760" s="48"/>
      <c r="D760" s="48"/>
      <c r="E760" s="48"/>
      <c r="F760" s="163"/>
      <c r="G760" s="48"/>
      <c r="H760" s="48"/>
      <c r="I760" s="54"/>
    </row>
    <row r="761" spans="1:9" ht="11.25" customHeight="1" x14ac:dyDescent="0.2">
      <c r="A761" s="54"/>
      <c r="B761" s="54"/>
      <c r="C761" s="48"/>
      <c r="D761" s="48"/>
      <c r="E761" s="48"/>
      <c r="F761" s="163"/>
      <c r="G761" s="48"/>
      <c r="H761" s="48"/>
      <c r="I761" s="54"/>
    </row>
    <row r="762" spans="1:9" ht="11.25" customHeight="1" x14ac:dyDescent="0.2">
      <c r="A762" s="54"/>
      <c r="B762" s="54"/>
      <c r="C762" s="48"/>
      <c r="D762" s="48"/>
      <c r="E762" s="48"/>
      <c r="F762" s="163"/>
      <c r="G762" s="48"/>
      <c r="H762" s="48"/>
      <c r="I762" s="54"/>
    </row>
    <row r="763" spans="1:9" ht="11.25" customHeight="1" x14ac:dyDescent="0.2">
      <c r="A763" s="54"/>
      <c r="B763" s="54"/>
      <c r="C763" s="48"/>
      <c r="D763" s="48"/>
      <c r="E763" s="48"/>
      <c r="F763" s="163"/>
      <c r="G763" s="48"/>
      <c r="H763" s="48"/>
      <c r="I763" s="54"/>
    </row>
    <row r="764" spans="1:9" ht="11.25" customHeight="1" x14ac:dyDescent="0.2">
      <c r="A764" s="54"/>
      <c r="B764" s="54"/>
      <c r="C764" s="48"/>
      <c r="D764" s="48"/>
      <c r="E764" s="48"/>
      <c r="F764" s="163"/>
      <c r="G764" s="48"/>
      <c r="H764" s="48"/>
      <c r="I764" s="54"/>
    </row>
    <row r="765" spans="1:9" ht="11.25" customHeight="1" x14ac:dyDescent="0.2">
      <c r="A765" s="54"/>
      <c r="B765" s="54"/>
      <c r="C765" s="48"/>
      <c r="D765" s="48"/>
      <c r="E765" s="48"/>
      <c r="F765" s="163"/>
      <c r="G765" s="48"/>
      <c r="H765" s="48"/>
      <c r="I765" s="54"/>
    </row>
    <row r="766" spans="1:9" ht="11.25" customHeight="1" x14ac:dyDescent="0.2">
      <c r="A766" s="54"/>
      <c r="B766" s="54"/>
      <c r="C766" s="48"/>
      <c r="D766" s="48"/>
      <c r="E766" s="48"/>
      <c r="F766" s="163"/>
      <c r="G766" s="48"/>
      <c r="H766" s="48"/>
      <c r="I766" s="54"/>
    </row>
    <row r="767" spans="1:9" ht="11.25" customHeight="1" x14ac:dyDescent="0.2">
      <c r="A767" s="54"/>
      <c r="B767" s="54"/>
      <c r="C767" s="48"/>
      <c r="D767" s="48"/>
      <c r="E767" s="48"/>
      <c r="F767" s="163"/>
      <c r="G767" s="48"/>
      <c r="H767" s="48"/>
      <c r="I767" s="54"/>
    </row>
    <row r="768" spans="1:9" ht="11.25" customHeight="1" x14ac:dyDescent="0.2">
      <c r="A768" s="54"/>
      <c r="B768" s="54"/>
      <c r="C768" s="48"/>
      <c r="D768" s="48"/>
      <c r="E768" s="48"/>
      <c r="F768" s="163"/>
      <c r="G768" s="48"/>
      <c r="H768" s="48"/>
      <c r="I768" s="54"/>
    </row>
    <row r="769" spans="1:9" ht="11.25" customHeight="1" x14ac:dyDescent="0.2">
      <c r="A769" s="54"/>
      <c r="B769" s="54"/>
      <c r="C769" s="48"/>
      <c r="D769" s="48"/>
      <c r="E769" s="48"/>
      <c r="F769" s="163"/>
      <c r="G769" s="48"/>
      <c r="H769" s="48"/>
      <c r="I769" s="54"/>
    </row>
    <row r="770" spans="1:9" ht="11.25" customHeight="1" x14ac:dyDescent="0.2">
      <c r="A770" s="54"/>
      <c r="B770" s="54"/>
      <c r="C770" s="48"/>
      <c r="D770" s="48"/>
      <c r="E770" s="48"/>
      <c r="F770" s="163"/>
      <c r="G770" s="48"/>
      <c r="H770" s="48"/>
      <c r="I770" s="54"/>
    </row>
    <row r="771" spans="1:9" ht="11.25" customHeight="1" x14ac:dyDescent="0.2">
      <c r="A771" s="54"/>
      <c r="B771" s="54"/>
      <c r="C771" s="48"/>
      <c r="D771" s="48"/>
      <c r="E771" s="48"/>
      <c r="F771" s="163"/>
      <c r="G771" s="48"/>
      <c r="H771" s="48"/>
      <c r="I771" s="54"/>
    </row>
    <row r="772" spans="1:9" ht="11.25" customHeight="1" x14ac:dyDescent="0.2">
      <c r="A772" s="54"/>
      <c r="B772" s="54"/>
      <c r="C772" s="48"/>
      <c r="D772" s="48"/>
      <c r="E772" s="48"/>
      <c r="F772" s="163"/>
      <c r="G772" s="48"/>
      <c r="H772" s="48"/>
      <c r="I772" s="54"/>
    </row>
    <row r="773" spans="1:9" ht="11.25" customHeight="1" x14ac:dyDescent="0.2">
      <c r="A773" s="54"/>
      <c r="B773" s="54"/>
      <c r="C773" s="48"/>
      <c r="D773" s="48"/>
      <c r="E773" s="48"/>
      <c r="F773" s="163"/>
      <c r="G773" s="48"/>
      <c r="H773" s="48"/>
      <c r="I773" s="54"/>
    </row>
    <row r="774" spans="1:9" ht="11.25" customHeight="1" x14ac:dyDescent="0.2">
      <c r="A774" s="54"/>
      <c r="B774" s="54"/>
      <c r="C774" s="48"/>
      <c r="D774" s="48"/>
      <c r="E774" s="48"/>
      <c r="F774" s="163"/>
      <c r="G774" s="48"/>
      <c r="H774" s="48"/>
      <c r="I774" s="54"/>
    </row>
    <row r="775" spans="1:9" ht="11.25" customHeight="1" x14ac:dyDescent="0.2">
      <c r="A775" s="54"/>
      <c r="B775" s="54"/>
      <c r="C775" s="48"/>
      <c r="D775" s="48"/>
      <c r="E775" s="48"/>
      <c r="F775" s="163"/>
      <c r="G775" s="48"/>
      <c r="H775" s="48"/>
      <c r="I775" s="54"/>
    </row>
    <row r="776" spans="1:9" ht="11.25" customHeight="1" x14ac:dyDescent="0.2">
      <c r="A776" s="54"/>
      <c r="B776" s="54"/>
      <c r="C776" s="48"/>
      <c r="D776" s="48"/>
      <c r="E776" s="48"/>
      <c r="F776" s="163"/>
      <c r="G776" s="48"/>
      <c r="H776" s="48"/>
      <c r="I776" s="54"/>
    </row>
    <row r="777" spans="1:9" ht="11.25" customHeight="1" x14ac:dyDescent="0.2">
      <c r="A777" s="54"/>
      <c r="B777" s="54"/>
      <c r="C777" s="48"/>
      <c r="D777" s="48"/>
      <c r="E777" s="48"/>
      <c r="F777" s="163"/>
      <c r="G777" s="48"/>
      <c r="H777" s="48"/>
      <c r="I777" s="54"/>
    </row>
    <row r="778" spans="1:9" ht="11.25" customHeight="1" x14ac:dyDescent="0.2">
      <c r="A778" s="54"/>
      <c r="B778" s="54"/>
      <c r="C778" s="48"/>
      <c r="D778" s="48"/>
      <c r="E778" s="48"/>
      <c r="F778" s="163"/>
      <c r="G778" s="48"/>
      <c r="H778" s="48"/>
      <c r="I778" s="54"/>
    </row>
    <row r="779" spans="1:9" ht="11.25" customHeight="1" x14ac:dyDescent="0.2">
      <c r="A779" s="54"/>
      <c r="B779" s="54"/>
      <c r="C779" s="48"/>
      <c r="D779" s="48"/>
      <c r="E779" s="48"/>
      <c r="F779" s="163"/>
      <c r="G779" s="48"/>
      <c r="H779" s="48"/>
      <c r="I779" s="54"/>
    </row>
    <row r="780" spans="1:9" ht="11.25" customHeight="1" x14ac:dyDescent="0.2">
      <c r="A780" s="54"/>
      <c r="B780" s="54"/>
      <c r="C780" s="48"/>
      <c r="D780" s="48"/>
      <c r="E780" s="48"/>
      <c r="F780" s="163"/>
      <c r="G780" s="48"/>
      <c r="H780" s="48"/>
      <c r="I780" s="54"/>
    </row>
    <row r="781" spans="1:9" ht="11.25" customHeight="1" x14ac:dyDescent="0.2">
      <c r="A781" s="54"/>
      <c r="B781" s="54"/>
      <c r="C781" s="48"/>
      <c r="D781" s="48"/>
      <c r="E781" s="48"/>
      <c r="F781" s="163"/>
      <c r="G781" s="48"/>
      <c r="H781" s="48"/>
      <c r="I781" s="54"/>
    </row>
    <row r="782" spans="1:9" ht="11.25" customHeight="1" x14ac:dyDescent="0.2">
      <c r="A782" s="54"/>
      <c r="B782" s="54"/>
      <c r="C782" s="48"/>
      <c r="D782" s="48"/>
      <c r="E782" s="48"/>
      <c r="F782" s="163"/>
      <c r="G782" s="48"/>
      <c r="H782" s="48"/>
      <c r="I782" s="54"/>
    </row>
    <row r="783" spans="1:9" ht="11.25" customHeight="1" x14ac:dyDescent="0.2">
      <c r="A783" s="54"/>
      <c r="B783" s="54"/>
      <c r="C783" s="48"/>
      <c r="D783" s="48"/>
      <c r="E783" s="48"/>
      <c r="F783" s="163"/>
      <c r="G783" s="48"/>
      <c r="H783" s="48"/>
      <c r="I783" s="54"/>
    </row>
    <row r="784" spans="1:9" ht="11.25" customHeight="1" x14ac:dyDescent="0.2">
      <c r="A784" s="54"/>
      <c r="B784" s="54"/>
      <c r="C784" s="48"/>
      <c r="D784" s="48"/>
      <c r="E784" s="48"/>
      <c r="F784" s="163"/>
      <c r="G784" s="48"/>
      <c r="H784" s="48"/>
      <c r="I784" s="54"/>
    </row>
    <row r="785" spans="1:9" ht="11.25" customHeight="1" x14ac:dyDescent="0.2">
      <c r="A785" s="54"/>
      <c r="B785" s="54"/>
      <c r="C785" s="48"/>
      <c r="D785" s="48"/>
      <c r="E785" s="48"/>
      <c r="F785" s="163"/>
      <c r="G785" s="48"/>
      <c r="H785" s="48"/>
      <c r="I785" s="54"/>
    </row>
    <row r="786" spans="1:9" ht="11.25" customHeight="1" x14ac:dyDescent="0.2">
      <c r="A786" s="54"/>
      <c r="B786" s="54"/>
      <c r="C786" s="48"/>
      <c r="D786" s="48"/>
      <c r="E786" s="48"/>
      <c r="F786" s="163"/>
      <c r="G786" s="48"/>
      <c r="H786" s="48"/>
      <c r="I786" s="54"/>
    </row>
    <row r="787" spans="1:9" ht="11.25" customHeight="1" x14ac:dyDescent="0.2">
      <c r="A787" s="54"/>
      <c r="B787" s="54"/>
      <c r="C787" s="48"/>
      <c r="D787" s="48"/>
      <c r="E787" s="48"/>
      <c r="F787" s="163"/>
      <c r="G787" s="48"/>
      <c r="H787" s="48"/>
      <c r="I787" s="54"/>
    </row>
    <row r="788" spans="1:9" ht="11.25" customHeight="1" x14ac:dyDescent="0.2">
      <c r="A788" s="54"/>
      <c r="B788" s="54"/>
      <c r="C788" s="48"/>
      <c r="D788" s="48"/>
      <c r="E788" s="48"/>
      <c r="F788" s="163"/>
      <c r="G788" s="48"/>
      <c r="H788" s="48"/>
      <c r="I788" s="54"/>
    </row>
    <row r="789" spans="1:9" ht="11.25" customHeight="1" x14ac:dyDescent="0.2">
      <c r="A789" s="54"/>
      <c r="B789" s="54"/>
      <c r="C789" s="48"/>
      <c r="D789" s="48"/>
      <c r="E789" s="48"/>
      <c r="F789" s="163"/>
      <c r="G789" s="48"/>
      <c r="H789" s="48"/>
      <c r="I789" s="54"/>
    </row>
    <row r="790" spans="1:9" ht="11.25" customHeight="1" x14ac:dyDescent="0.2">
      <c r="A790" s="54"/>
      <c r="B790" s="54"/>
      <c r="C790" s="48"/>
      <c r="D790" s="48"/>
      <c r="E790" s="48"/>
      <c r="F790" s="163"/>
      <c r="G790" s="48"/>
      <c r="H790" s="48"/>
      <c r="I790" s="54"/>
    </row>
    <row r="791" spans="1:9" ht="11.25" customHeight="1" x14ac:dyDescent="0.2">
      <c r="A791" s="54"/>
      <c r="B791" s="54"/>
      <c r="C791" s="48"/>
      <c r="D791" s="48"/>
      <c r="E791" s="48"/>
      <c r="F791" s="163"/>
      <c r="G791" s="48"/>
      <c r="H791" s="48"/>
      <c r="I791" s="54"/>
    </row>
    <row r="792" spans="1:9" ht="11.25" customHeight="1" x14ac:dyDescent="0.2">
      <c r="A792" s="54"/>
      <c r="B792" s="54"/>
      <c r="C792" s="48"/>
      <c r="D792" s="48"/>
      <c r="E792" s="48"/>
      <c r="F792" s="163"/>
      <c r="G792" s="48"/>
      <c r="H792" s="48"/>
      <c r="I792" s="54"/>
    </row>
    <row r="793" spans="1:9" ht="11.25" customHeight="1" x14ac:dyDescent="0.2">
      <c r="A793" s="54"/>
      <c r="B793" s="54"/>
      <c r="C793" s="48"/>
      <c r="D793" s="48"/>
      <c r="E793" s="48"/>
      <c r="F793" s="163"/>
      <c r="G793" s="48"/>
      <c r="H793" s="48"/>
      <c r="I793" s="54"/>
    </row>
    <row r="794" spans="1:9" ht="11.25" customHeight="1" x14ac:dyDescent="0.2">
      <c r="A794" s="54"/>
      <c r="B794" s="54"/>
      <c r="C794" s="48"/>
      <c r="D794" s="48"/>
      <c r="E794" s="48"/>
      <c r="F794" s="163"/>
      <c r="G794" s="48"/>
      <c r="H794" s="48"/>
      <c r="I794" s="54"/>
    </row>
    <row r="795" spans="1:9" ht="11.25" customHeight="1" x14ac:dyDescent="0.2">
      <c r="A795" s="54"/>
      <c r="B795" s="54"/>
      <c r="C795" s="48"/>
      <c r="D795" s="48"/>
      <c r="E795" s="48"/>
      <c r="F795" s="163"/>
      <c r="G795" s="48"/>
      <c r="H795" s="48"/>
      <c r="I795" s="54"/>
    </row>
    <row r="796" spans="1:9" ht="11.25" customHeight="1" x14ac:dyDescent="0.2">
      <c r="A796" s="54"/>
      <c r="B796" s="54"/>
      <c r="C796" s="48"/>
      <c r="D796" s="48"/>
      <c r="E796" s="48"/>
      <c r="F796" s="163"/>
      <c r="G796" s="48"/>
      <c r="H796" s="48"/>
      <c r="I796" s="54"/>
    </row>
    <row r="797" spans="1:9" ht="11.25" customHeight="1" x14ac:dyDescent="0.2">
      <c r="A797" s="54"/>
      <c r="B797" s="54"/>
      <c r="C797" s="48"/>
      <c r="D797" s="48"/>
      <c r="E797" s="48"/>
      <c r="F797" s="163"/>
      <c r="G797" s="48"/>
      <c r="H797" s="48"/>
      <c r="I797" s="54"/>
    </row>
    <row r="798" spans="1:9" ht="11.25" customHeight="1" x14ac:dyDescent="0.2">
      <c r="A798" s="54"/>
      <c r="B798" s="54"/>
      <c r="C798" s="48"/>
      <c r="D798" s="48"/>
      <c r="E798" s="48"/>
      <c r="F798" s="163"/>
      <c r="G798" s="48"/>
      <c r="H798" s="48"/>
      <c r="I798" s="54"/>
    </row>
    <row r="799" spans="1:9" ht="11.25" customHeight="1" x14ac:dyDescent="0.2">
      <c r="A799" s="54"/>
      <c r="B799" s="54"/>
      <c r="C799" s="48"/>
      <c r="D799" s="48"/>
      <c r="E799" s="48"/>
      <c r="F799" s="163"/>
      <c r="G799" s="48"/>
      <c r="H799" s="48"/>
      <c r="I799" s="54"/>
    </row>
    <row r="800" spans="1:9" ht="11.25" customHeight="1" x14ac:dyDescent="0.2">
      <c r="A800" s="54"/>
      <c r="B800" s="54"/>
      <c r="C800" s="48"/>
      <c r="D800" s="48"/>
      <c r="E800" s="48"/>
      <c r="F800" s="163"/>
      <c r="G800" s="48"/>
      <c r="H800" s="48"/>
      <c r="I800" s="54"/>
    </row>
    <row r="801" spans="1:9" ht="11.25" customHeight="1" x14ac:dyDescent="0.2">
      <c r="A801" s="54"/>
      <c r="B801" s="54"/>
      <c r="C801" s="48"/>
      <c r="D801" s="48"/>
      <c r="E801" s="48"/>
      <c r="F801" s="163"/>
      <c r="G801" s="48"/>
      <c r="H801" s="48"/>
      <c r="I801" s="54"/>
    </row>
    <row r="802" spans="1:9" ht="11.25" customHeight="1" x14ac:dyDescent="0.2">
      <c r="A802" s="54"/>
      <c r="B802" s="54"/>
      <c r="C802" s="48"/>
      <c r="D802" s="48"/>
      <c r="E802" s="48"/>
      <c r="F802" s="163"/>
      <c r="G802" s="48"/>
      <c r="H802" s="48"/>
      <c r="I802" s="54"/>
    </row>
    <row r="803" spans="1:9" ht="11.25" customHeight="1" x14ac:dyDescent="0.2">
      <c r="A803" s="54"/>
      <c r="B803" s="54"/>
      <c r="C803" s="48"/>
      <c r="D803" s="48"/>
      <c r="E803" s="48"/>
      <c r="F803" s="163"/>
      <c r="G803" s="48"/>
      <c r="H803" s="48"/>
      <c r="I803" s="54"/>
    </row>
    <row r="804" spans="1:9" ht="11.25" customHeight="1" x14ac:dyDescent="0.2">
      <c r="A804" s="54"/>
      <c r="B804" s="54"/>
      <c r="C804" s="48"/>
      <c r="D804" s="48"/>
      <c r="E804" s="48"/>
      <c r="F804" s="163"/>
      <c r="G804" s="48"/>
      <c r="H804" s="48"/>
      <c r="I804" s="54"/>
    </row>
    <row r="805" spans="1:9" ht="11.25" customHeight="1" x14ac:dyDescent="0.2">
      <c r="A805" s="54"/>
      <c r="B805" s="54"/>
      <c r="C805" s="48"/>
      <c r="D805" s="48"/>
      <c r="E805" s="48"/>
      <c r="F805" s="163"/>
      <c r="G805" s="48"/>
      <c r="H805" s="48"/>
      <c r="I805" s="54"/>
    </row>
    <row r="806" spans="1:9" ht="11.25" customHeight="1" x14ac:dyDescent="0.2">
      <c r="A806" s="54"/>
      <c r="B806" s="54"/>
      <c r="C806" s="48"/>
      <c r="D806" s="48"/>
      <c r="E806" s="48"/>
      <c r="F806" s="163"/>
      <c r="G806" s="48"/>
      <c r="H806" s="48"/>
      <c r="I806" s="54"/>
    </row>
    <row r="807" spans="1:9" ht="11.25" customHeight="1" x14ac:dyDescent="0.2">
      <c r="A807" s="54"/>
      <c r="B807" s="54"/>
      <c r="C807" s="48"/>
      <c r="D807" s="48"/>
      <c r="E807" s="48"/>
      <c r="F807" s="163"/>
      <c r="G807" s="48"/>
      <c r="H807" s="48"/>
      <c r="I807" s="54"/>
    </row>
    <row r="808" spans="1:9" ht="11.25" customHeight="1" x14ac:dyDescent="0.2">
      <c r="A808" s="54"/>
      <c r="B808" s="54"/>
      <c r="C808" s="48"/>
      <c r="D808" s="48"/>
      <c r="E808" s="48"/>
      <c r="F808" s="163"/>
      <c r="G808" s="48"/>
      <c r="H808" s="48"/>
      <c r="I808" s="54"/>
    </row>
    <row r="809" spans="1:9" ht="11.25" customHeight="1" x14ac:dyDescent="0.2">
      <c r="A809" s="54"/>
      <c r="B809" s="54"/>
      <c r="C809" s="48"/>
      <c r="D809" s="48"/>
      <c r="E809" s="48"/>
      <c r="F809" s="163"/>
      <c r="G809" s="48"/>
      <c r="H809" s="48"/>
      <c r="I809" s="54"/>
    </row>
    <row r="810" spans="1:9" ht="11.25" customHeight="1" x14ac:dyDescent="0.2">
      <c r="A810" s="54"/>
      <c r="B810" s="54"/>
      <c r="C810" s="48"/>
      <c r="D810" s="48"/>
      <c r="E810" s="48"/>
      <c r="F810" s="163"/>
      <c r="G810" s="48"/>
      <c r="H810" s="48"/>
      <c r="I810" s="54"/>
    </row>
    <row r="811" spans="1:9" ht="11.25" customHeight="1" x14ac:dyDescent="0.2">
      <c r="A811" s="54"/>
      <c r="B811" s="54"/>
      <c r="C811" s="48"/>
      <c r="D811" s="48"/>
      <c r="E811" s="48"/>
      <c r="F811" s="163"/>
      <c r="G811" s="48"/>
      <c r="H811" s="48"/>
      <c r="I811" s="54"/>
    </row>
    <row r="812" spans="1:9" ht="11.25" customHeight="1" x14ac:dyDescent="0.2">
      <c r="A812" s="54"/>
      <c r="B812" s="54"/>
      <c r="C812" s="48"/>
      <c r="D812" s="48"/>
      <c r="E812" s="48"/>
      <c r="F812" s="163"/>
      <c r="G812" s="48"/>
      <c r="H812" s="48"/>
      <c r="I812" s="54"/>
    </row>
    <row r="813" spans="1:9" ht="11.25" customHeight="1" x14ac:dyDescent="0.2">
      <c r="A813" s="54"/>
      <c r="B813" s="54"/>
      <c r="C813" s="48"/>
      <c r="D813" s="48"/>
      <c r="E813" s="48"/>
      <c r="F813" s="163"/>
      <c r="G813" s="48"/>
      <c r="H813" s="48"/>
      <c r="I813" s="54"/>
    </row>
    <row r="814" spans="1:9" ht="11.25" customHeight="1" x14ac:dyDescent="0.2">
      <c r="A814" s="54"/>
      <c r="B814" s="54"/>
      <c r="C814" s="48"/>
      <c r="D814" s="48"/>
      <c r="E814" s="48"/>
      <c r="F814" s="163"/>
      <c r="G814" s="48"/>
      <c r="H814" s="48"/>
      <c r="I814" s="54"/>
    </row>
    <row r="815" spans="1:9" ht="11.25" customHeight="1" x14ac:dyDescent="0.2">
      <c r="A815" s="54"/>
      <c r="B815" s="54"/>
      <c r="C815" s="48"/>
      <c r="D815" s="48"/>
      <c r="E815" s="48"/>
      <c r="F815" s="163"/>
      <c r="G815" s="48"/>
      <c r="H815" s="48"/>
      <c r="I815" s="54"/>
    </row>
    <row r="816" spans="1:9" ht="11.25" customHeight="1" x14ac:dyDescent="0.2">
      <c r="A816" s="54"/>
      <c r="B816" s="54"/>
      <c r="C816" s="48"/>
      <c r="D816" s="48"/>
      <c r="E816" s="48"/>
      <c r="F816" s="163"/>
      <c r="G816" s="48"/>
      <c r="H816" s="48"/>
      <c r="I816" s="54"/>
    </row>
    <row r="817" spans="1:9" ht="11.25" customHeight="1" x14ac:dyDescent="0.2">
      <c r="A817" s="54"/>
      <c r="B817" s="54"/>
      <c r="C817" s="48"/>
      <c r="D817" s="48"/>
      <c r="E817" s="48"/>
      <c r="F817" s="163"/>
      <c r="G817" s="48"/>
      <c r="H817" s="48"/>
      <c r="I817" s="54"/>
    </row>
    <row r="818" spans="1:9" ht="11.25" customHeight="1" x14ac:dyDescent="0.2">
      <c r="A818" s="54"/>
      <c r="B818" s="54"/>
      <c r="C818" s="48"/>
      <c r="D818" s="48"/>
      <c r="E818" s="48"/>
      <c r="F818" s="163"/>
      <c r="G818" s="48"/>
      <c r="H818" s="48"/>
      <c r="I818" s="54"/>
    </row>
    <row r="819" spans="1:9" ht="11.25" customHeight="1" x14ac:dyDescent="0.2">
      <c r="A819" s="54"/>
      <c r="B819" s="54"/>
      <c r="C819" s="48"/>
      <c r="D819" s="48"/>
      <c r="E819" s="48"/>
      <c r="F819" s="163"/>
      <c r="G819" s="48"/>
      <c r="H819" s="48"/>
      <c r="I819" s="54"/>
    </row>
    <row r="820" spans="1:9" ht="11.25" customHeight="1" x14ac:dyDescent="0.2">
      <c r="A820" s="54"/>
      <c r="B820" s="54"/>
      <c r="C820" s="48"/>
      <c r="D820" s="48"/>
      <c r="E820" s="48"/>
      <c r="F820" s="163"/>
      <c r="G820" s="48"/>
      <c r="H820" s="48"/>
      <c r="I820" s="54"/>
    </row>
    <row r="821" spans="1:9" ht="11.25" customHeight="1" x14ac:dyDescent="0.2">
      <c r="A821" s="54"/>
      <c r="B821" s="54"/>
      <c r="C821" s="48"/>
      <c r="D821" s="48"/>
      <c r="E821" s="48"/>
      <c r="F821" s="163"/>
      <c r="G821" s="48"/>
      <c r="H821" s="48"/>
      <c r="I821" s="54"/>
    </row>
    <row r="822" spans="1:9" ht="11.25" customHeight="1" x14ac:dyDescent="0.2">
      <c r="A822" s="54"/>
      <c r="B822" s="54"/>
      <c r="C822" s="48"/>
      <c r="D822" s="48"/>
      <c r="E822" s="48"/>
      <c r="F822" s="163"/>
      <c r="G822" s="48"/>
      <c r="H822" s="48"/>
      <c r="I822" s="54"/>
    </row>
    <row r="823" spans="1:9" ht="11.25" customHeight="1" x14ac:dyDescent="0.2">
      <c r="A823" s="54"/>
      <c r="B823" s="54"/>
      <c r="C823" s="48"/>
      <c r="D823" s="48"/>
      <c r="E823" s="48"/>
      <c r="F823" s="163"/>
      <c r="G823" s="48"/>
      <c r="H823" s="48"/>
      <c r="I823" s="54"/>
    </row>
    <row r="824" spans="1:9" ht="11.25" customHeight="1" x14ac:dyDescent="0.2">
      <c r="A824" s="54"/>
      <c r="B824" s="54"/>
      <c r="C824" s="48"/>
      <c r="D824" s="48"/>
      <c r="E824" s="48"/>
      <c r="F824" s="163"/>
      <c r="G824" s="48"/>
      <c r="H824" s="48"/>
      <c r="I824" s="54"/>
    </row>
    <row r="825" spans="1:9" ht="11.25" customHeight="1" x14ac:dyDescent="0.2">
      <c r="A825" s="54"/>
      <c r="B825" s="54"/>
      <c r="C825" s="48"/>
      <c r="D825" s="48"/>
      <c r="E825" s="48"/>
      <c r="F825" s="163"/>
      <c r="G825" s="48"/>
      <c r="H825" s="48"/>
      <c r="I825" s="54"/>
    </row>
    <row r="826" spans="1:9" ht="11.25" customHeight="1" x14ac:dyDescent="0.2">
      <c r="A826" s="54"/>
      <c r="B826" s="54"/>
      <c r="C826" s="48"/>
      <c r="D826" s="48"/>
      <c r="E826" s="48"/>
      <c r="F826" s="163"/>
      <c r="G826" s="48"/>
      <c r="H826" s="48"/>
      <c r="I826" s="54"/>
    </row>
    <row r="827" spans="1:9" ht="11.25" customHeight="1" x14ac:dyDescent="0.2">
      <c r="A827" s="54"/>
      <c r="B827" s="54"/>
      <c r="C827" s="48"/>
      <c r="D827" s="48"/>
      <c r="E827" s="48"/>
      <c r="F827" s="163"/>
      <c r="G827" s="48"/>
      <c r="H827" s="48"/>
      <c r="I827" s="54"/>
    </row>
    <row r="828" spans="1:9" ht="11.25" customHeight="1" x14ac:dyDescent="0.2">
      <c r="A828" s="54"/>
      <c r="B828" s="54"/>
      <c r="C828" s="48"/>
      <c r="D828" s="48"/>
      <c r="E828" s="48"/>
      <c r="F828" s="163"/>
      <c r="G828" s="48"/>
      <c r="H828" s="48"/>
      <c r="I828" s="54"/>
    </row>
    <row r="829" spans="1:9" ht="11.25" customHeight="1" x14ac:dyDescent="0.2">
      <c r="A829" s="54"/>
      <c r="B829" s="54"/>
      <c r="C829" s="48"/>
      <c r="D829" s="48"/>
      <c r="E829" s="48"/>
      <c r="F829" s="163"/>
      <c r="G829" s="48"/>
      <c r="H829" s="48"/>
      <c r="I829" s="54"/>
    </row>
    <row r="830" spans="1:9" ht="11.25" customHeight="1" x14ac:dyDescent="0.2">
      <c r="A830" s="54"/>
      <c r="B830" s="54"/>
      <c r="C830" s="48"/>
      <c r="D830" s="48"/>
      <c r="E830" s="48"/>
      <c r="F830" s="163"/>
      <c r="G830" s="48"/>
      <c r="H830" s="48"/>
      <c r="I830" s="54"/>
    </row>
    <row r="831" spans="1:9" ht="11.25" customHeight="1" x14ac:dyDescent="0.2">
      <c r="A831" s="54"/>
      <c r="B831" s="54"/>
      <c r="C831" s="48"/>
      <c r="D831" s="48"/>
      <c r="E831" s="48"/>
      <c r="F831" s="163"/>
      <c r="G831" s="48"/>
      <c r="H831" s="48"/>
      <c r="I831" s="54"/>
    </row>
    <row r="832" spans="1:9" ht="11.25" customHeight="1" x14ac:dyDescent="0.2">
      <c r="A832" s="54"/>
      <c r="B832" s="54"/>
      <c r="C832" s="48"/>
      <c r="D832" s="48"/>
      <c r="E832" s="48"/>
      <c r="F832" s="163"/>
      <c r="G832" s="48"/>
      <c r="H832" s="48"/>
      <c r="I832" s="54"/>
    </row>
    <row r="833" spans="1:9" ht="11.25" customHeight="1" x14ac:dyDescent="0.2">
      <c r="A833" s="54"/>
      <c r="B833" s="54"/>
      <c r="C833" s="48"/>
      <c r="D833" s="48"/>
      <c r="E833" s="48"/>
      <c r="F833" s="163"/>
      <c r="G833" s="48"/>
      <c r="H833" s="48"/>
      <c r="I833" s="54"/>
    </row>
    <row r="834" spans="1:9" ht="11.25" customHeight="1" x14ac:dyDescent="0.2">
      <c r="A834" s="54"/>
      <c r="B834" s="54"/>
      <c r="C834" s="48"/>
      <c r="D834" s="48"/>
      <c r="E834" s="48"/>
      <c r="F834" s="163"/>
      <c r="G834" s="48"/>
      <c r="H834" s="48"/>
      <c r="I834" s="54"/>
    </row>
    <row r="835" spans="1:9" ht="11.25" customHeight="1" x14ac:dyDescent="0.2">
      <c r="A835" s="54"/>
      <c r="B835" s="54"/>
      <c r="C835" s="48"/>
      <c r="D835" s="48"/>
      <c r="E835" s="48"/>
      <c r="F835" s="163"/>
      <c r="G835" s="48"/>
      <c r="H835" s="48"/>
      <c r="I835" s="54"/>
    </row>
    <row r="836" spans="1:9" ht="11.25" customHeight="1" x14ac:dyDescent="0.2">
      <c r="A836" s="54"/>
      <c r="B836" s="54"/>
      <c r="C836" s="48"/>
      <c r="D836" s="48"/>
      <c r="E836" s="48"/>
      <c r="F836" s="163"/>
      <c r="G836" s="48"/>
      <c r="H836" s="48"/>
      <c r="I836" s="54"/>
    </row>
    <row r="837" spans="1:9" ht="11.25" customHeight="1" x14ac:dyDescent="0.2">
      <c r="A837" s="54"/>
      <c r="B837" s="54"/>
      <c r="C837" s="48"/>
      <c r="D837" s="48"/>
      <c r="E837" s="48"/>
      <c r="F837" s="163"/>
      <c r="G837" s="48"/>
      <c r="H837" s="48"/>
      <c r="I837" s="54"/>
    </row>
    <row r="838" spans="1:9" ht="11.25" customHeight="1" x14ac:dyDescent="0.2">
      <c r="A838" s="54"/>
      <c r="B838" s="54"/>
      <c r="C838" s="48"/>
      <c r="D838" s="48"/>
      <c r="E838" s="48"/>
      <c r="F838" s="163"/>
      <c r="G838" s="48"/>
      <c r="H838" s="48"/>
      <c r="I838" s="54"/>
    </row>
    <row r="839" spans="1:9" ht="11.25" customHeight="1" x14ac:dyDescent="0.2">
      <c r="A839" s="54"/>
      <c r="B839" s="54"/>
      <c r="C839" s="48"/>
      <c r="D839" s="48"/>
      <c r="E839" s="48"/>
      <c r="F839" s="163"/>
      <c r="G839" s="48"/>
      <c r="H839" s="48"/>
      <c r="I839" s="54"/>
    </row>
    <row r="840" spans="1:9" ht="11.25" customHeight="1" x14ac:dyDescent="0.2">
      <c r="A840" s="54"/>
      <c r="B840" s="54"/>
      <c r="C840" s="48"/>
      <c r="D840" s="48"/>
      <c r="E840" s="48"/>
      <c r="F840" s="163"/>
      <c r="G840" s="48"/>
      <c r="H840" s="48"/>
      <c r="I840" s="54"/>
    </row>
    <row r="841" spans="1:9" ht="11.25" customHeight="1" x14ac:dyDescent="0.2">
      <c r="A841" s="54"/>
      <c r="B841" s="54"/>
      <c r="C841" s="48"/>
      <c r="D841" s="48"/>
      <c r="E841" s="48"/>
      <c r="F841" s="163"/>
      <c r="G841" s="48"/>
      <c r="H841" s="48"/>
      <c r="I841" s="54"/>
    </row>
    <row r="842" spans="1:9" ht="11.25" customHeight="1" x14ac:dyDescent="0.2">
      <c r="A842" s="54"/>
      <c r="B842" s="54"/>
      <c r="C842" s="48"/>
      <c r="D842" s="48"/>
      <c r="E842" s="48"/>
      <c r="F842" s="163"/>
      <c r="G842" s="48"/>
      <c r="H842" s="48"/>
      <c r="I842" s="54"/>
    </row>
    <row r="843" spans="1:9" ht="11.25" customHeight="1" x14ac:dyDescent="0.2">
      <c r="A843" s="54"/>
      <c r="B843" s="54"/>
      <c r="C843" s="48"/>
      <c r="D843" s="48"/>
      <c r="E843" s="48"/>
      <c r="F843" s="163"/>
      <c r="G843" s="48"/>
      <c r="H843" s="48"/>
      <c r="I843" s="54"/>
    </row>
    <row r="844" spans="1:9" ht="11.25" customHeight="1" x14ac:dyDescent="0.2">
      <c r="A844" s="54"/>
      <c r="B844" s="54"/>
      <c r="C844" s="48"/>
      <c r="D844" s="48"/>
      <c r="E844" s="48"/>
      <c r="F844" s="163"/>
      <c r="G844" s="48"/>
      <c r="H844" s="48"/>
      <c r="I844" s="54"/>
    </row>
    <row r="845" spans="1:9" ht="11.25" customHeight="1" x14ac:dyDescent="0.2">
      <c r="A845" s="54"/>
      <c r="B845" s="54"/>
      <c r="C845" s="48"/>
      <c r="D845" s="48"/>
      <c r="E845" s="48"/>
      <c r="F845" s="163"/>
      <c r="G845" s="48"/>
      <c r="H845" s="48"/>
      <c r="I845" s="54"/>
    </row>
    <row r="846" spans="1:9" ht="11.25" customHeight="1" x14ac:dyDescent="0.2">
      <c r="A846" s="54"/>
      <c r="B846" s="54"/>
      <c r="C846" s="48"/>
      <c r="D846" s="48"/>
      <c r="E846" s="48"/>
      <c r="F846" s="163"/>
      <c r="G846" s="48"/>
      <c r="H846" s="48"/>
      <c r="I846" s="54"/>
    </row>
    <row r="847" spans="1:9" ht="11.25" customHeight="1" x14ac:dyDescent="0.2">
      <c r="A847" s="54"/>
      <c r="B847" s="54"/>
      <c r="C847" s="48"/>
      <c r="D847" s="48"/>
      <c r="E847" s="48"/>
      <c r="F847" s="163"/>
      <c r="G847" s="48"/>
      <c r="H847" s="48"/>
      <c r="I847" s="54"/>
    </row>
    <row r="848" spans="1:9" ht="11.25" customHeight="1" x14ac:dyDescent="0.2">
      <c r="A848" s="54"/>
      <c r="B848" s="54"/>
      <c r="C848" s="48"/>
      <c r="D848" s="48"/>
      <c r="E848" s="48"/>
      <c r="F848" s="163"/>
      <c r="G848" s="48"/>
      <c r="H848" s="48"/>
      <c r="I848" s="54"/>
    </row>
    <row r="849" spans="1:9" ht="11.25" customHeight="1" x14ac:dyDescent="0.2">
      <c r="A849" s="54"/>
      <c r="B849" s="54"/>
      <c r="C849" s="48"/>
      <c r="D849" s="48"/>
      <c r="E849" s="48"/>
      <c r="F849" s="163"/>
      <c r="G849" s="48"/>
      <c r="H849" s="48"/>
      <c r="I849" s="54"/>
    </row>
    <row r="850" spans="1:9" ht="11.25" customHeight="1" x14ac:dyDescent="0.2">
      <c r="A850" s="54"/>
      <c r="B850" s="54"/>
      <c r="C850" s="48"/>
      <c r="D850" s="48"/>
      <c r="E850" s="48"/>
      <c r="F850" s="163"/>
      <c r="G850" s="48"/>
      <c r="H850" s="48"/>
      <c r="I850" s="54"/>
    </row>
    <row r="851" spans="1:9" ht="11.25" customHeight="1" x14ac:dyDescent="0.2">
      <c r="A851" s="54"/>
      <c r="B851" s="54"/>
      <c r="C851" s="48"/>
      <c r="D851" s="48"/>
      <c r="E851" s="48"/>
      <c r="F851" s="163"/>
      <c r="G851" s="48"/>
      <c r="H851" s="48"/>
      <c r="I851" s="54"/>
    </row>
    <row r="852" spans="1:9" ht="11.25" customHeight="1" x14ac:dyDescent="0.2">
      <c r="A852" s="54"/>
      <c r="B852" s="54"/>
      <c r="C852" s="48"/>
      <c r="D852" s="48"/>
      <c r="E852" s="48"/>
      <c r="F852" s="163"/>
      <c r="G852" s="48"/>
      <c r="H852" s="48"/>
      <c r="I852" s="54"/>
    </row>
    <row r="853" spans="1:9" ht="11.25" customHeight="1" x14ac:dyDescent="0.2">
      <c r="A853" s="54"/>
      <c r="B853" s="54"/>
      <c r="C853" s="48"/>
      <c r="D853" s="48"/>
      <c r="E853" s="48"/>
      <c r="F853" s="163"/>
      <c r="G853" s="48"/>
      <c r="H853" s="48"/>
      <c r="I853" s="54"/>
    </row>
    <row r="854" spans="1:9" ht="11.25" customHeight="1" x14ac:dyDescent="0.2">
      <c r="A854" s="54"/>
      <c r="B854" s="54"/>
      <c r="C854" s="48"/>
      <c r="D854" s="48"/>
      <c r="E854" s="48"/>
      <c r="F854" s="163"/>
      <c r="G854" s="48"/>
      <c r="H854" s="48"/>
      <c r="I854" s="54"/>
    </row>
    <row r="855" spans="1:9" ht="11.25" customHeight="1" x14ac:dyDescent="0.2">
      <c r="A855" s="54"/>
      <c r="B855" s="54"/>
      <c r="C855" s="48"/>
      <c r="D855" s="48"/>
      <c r="E855" s="48"/>
      <c r="F855" s="163"/>
      <c r="G855" s="48"/>
      <c r="H855" s="48"/>
      <c r="I855" s="54"/>
    </row>
    <row r="856" spans="1:9" ht="11.25" customHeight="1" x14ac:dyDescent="0.2">
      <c r="A856" s="54"/>
      <c r="B856" s="54"/>
      <c r="C856" s="48"/>
      <c r="D856" s="48"/>
      <c r="E856" s="48"/>
      <c r="F856" s="163"/>
      <c r="G856" s="48"/>
      <c r="H856" s="48"/>
      <c r="I856" s="54"/>
    </row>
    <row r="857" spans="1:9" ht="11.25" customHeight="1" x14ac:dyDescent="0.2">
      <c r="A857" s="54"/>
      <c r="B857" s="54"/>
      <c r="C857" s="48"/>
      <c r="D857" s="48"/>
      <c r="E857" s="48"/>
      <c r="F857" s="163"/>
      <c r="G857" s="48"/>
      <c r="H857" s="48"/>
      <c r="I857" s="54"/>
    </row>
    <row r="858" spans="1:9" ht="11.25" customHeight="1" x14ac:dyDescent="0.2">
      <c r="A858" s="54"/>
      <c r="B858" s="54"/>
      <c r="C858" s="48"/>
      <c r="D858" s="48"/>
      <c r="E858" s="48"/>
      <c r="F858" s="163"/>
      <c r="G858" s="48"/>
      <c r="H858" s="48"/>
      <c r="I858" s="54"/>
    </row>
    <row r="859" spans="1:9" ht="11.25" customHeight="1" x14ac:dyDescent="0.2">
      <c r="A859" s="54"/>
      <c r="B859" s="54"/>
      <c r="C859" s="48"/>
      <c r="D859" s="48"/>
      <c r="E859" s="48"/>
      <c r="F859" s="163"/>
      <c r="G859" s="48"/>
      <c r="H859" s="48"/>
      <c r="I859" s="54"/>
    </row>
    <row r="860" spans="1:9" ht="11.25" customHeight="1" x14ac:dyDescent="0.2">
      <c r="A860" s="54"/>
      <c r="B860" s="54"/>
      <c r="C860" s="48"/>
      <c r="D860" s="48"/>
      <c r="E860" s="48"/>
      <c r="F860" s="163"/>
      <c r="G860" s="48"/>
      <c r="H860" s="48"/>
      <c r="I860" s="54"/>
    </row>
    <row r="861" spans="1:9" ht="11.25" customHeight="1" x14ac:dyDescent="0.2">
      <c r="A861" s="54"/>
      <c r="B861" s="54"/>
      <c r="C861" s="48"/>
      <c r="D861" s="48"/>
      <c r="E861" s="48"/>
      <c r="F861" s="163"/>
      <c r="G861" s="48"/>
      <c r="H861" s="48"/>
      <c r="I861" s="54"/>
    </row>
    <row r="862" spans="1:9" ht="11.25" customHeight="1" x14ac:dyDescent="0.2">
      <c r="A862" s="54"/>
      <c r="B862" s="54"/>
      <c r="C862" s="48"/>
      <c r="D862" s="48"/>
      <c r="E862" s="48"/>
      <c r="F862" s="163"/>
      <c r="G862" s="48"/>
      <c r="H862" s="48"/>
      <c r="I862" s="54"/>
    </row>
    <row r="863" spans="1:9" ht="11.25" customHeight="1" x14ac:dyDescent="0.2">
      <c r="A863" s="54"/>
      <c r="B863" s="54"/>
      <c r="C863" s="48"/>
      <c r="D863" s="48"/>
      <c r="E863" s="48"/>
      <c r="F863" s="163"/>
      <c r="G863" s="48"/>
      <c r="H863" s="48"/>
      <c r="I863" s="54"/>
    </row>
    <row r="864" spans="1:9" ht="11.25" customHeight="1" x14ac:dyDescent="0.2">
      <c r="A864" s="54"/>
      <c r="B864" s="54"/>
      <c r="C864" s="48"/>
      <c r="D864" s="48"/>
      <c r="E864" s="48"/>
      <c r="F864" s="163"/>
      <c r="G864" s="48"/>
      <c r="H864" s="48"/>
      <c r="I864" s="54"/>
    </row>
    <row r="865" spans="1:9" ht="11.25" customHeight="1" x14ac:dyDescent="0.2">
      <c r="A865" s="54"/>
      <c r="B865" s="54"/>
      <c r="C865" s="48"/>
      <c r="D865" s="48"/>
      <c r="E865" s="48"/>
      <c r="F865" s="163"/>
      <c r="G865" s="48"/>
      <c r="H865" s="48"/>
      <c r="I865" s="54"/>
    </row>
    <row r="866" spans="1:9" ht="11.25" customHeight="1" x14ac:dyDescent="0.2">
      <c r="A866" s="54"/>
      <c r="B866" s="54"/>
      <c r="C866" s="48"/>
      <c r="D866" s="48"/>
      <c r="E866" s="48"/>
      <c r="F866" s="163"/>
      <c r="G866" s="48"/>
      <c r="H866" s="48"/>
      <c r="I866" s="54"/>
    </row>
    <row r="867" spans="1:9" ht="11.25" customHeight="1" x14ac:dyDescent="0.2">
      <c r="A867" s="54"/>
      <c r="B867" s="54"/>
      <c r="C867" s="48"/>
      <c r="D867" s="48"/>
      <c r="E867" s="48"/>
      <c r="F867" s="163"/>
      <c r="G867" s="48"/>
      <c r="H867" s="48"/>
      <c r="I867" s="54"/>
    </row>
    <row r="868" spans="1:9" ht="11.25" customHeight="1" x14ac:dyDescent="0.2">
      <c r="A868" s="54"/>
      <c r="B868" s="54"/>
      <c r="C868" s="48"/>
      <c r="D868" s="48"/>
      <c r="E868" s="48"/>
      <c r="F868" s="163"/>
      <c r="G868" s="48"/>
      <c r="H868" s="48"/>
      <c r="I868" s="54"/>
    </row>
    <row r="869" spans="1:9" ht="11.25" customHeight="1" x14ac:dyDescent="0.2">
      <c r="A869" s="54"/>
      <c r="B869" s="54"/>
      <c r="C869" s="48"/>
      <c r="D869" s="48"/>
      <c r="E869" s="48"/>
      <c r="F869" s="163"/>
      <c r="G869" s="48"/>
      <c r="H869" s="48"/>
      <c r="I869" s="54"/>
    </row>
    <row r="870" spans="1:9" ht="11.25" customHeight="1" x14ac:dyDescent="0.2">
      <c r="A870" s="54"/>
      <c r="B870" s="54"/>
      <c r="C870" s="48"/>
      <c r="D870" s="48"/>
      <c r="E870" s="48"/>
      <c r="F870" s="163"/>
      <c r="G870" s="48"/>
      <c r="H870" s="48"/>
      <c r="I870" s="54"/>
    </row>
    <row r="871" spans="1:9" ht="11.25" customHeight="1" x14ac:dyDescent="0.2">
      <c r="A871" s="54"/>
      <c r="B871" s="54"/>
      <c r="C871" s="48"/>
      <c r="D871" s="48"/>
      <c r="E871" s="48"/>
      <c r="F871" s="163"/>
      <c r="G871" s="48"/>
      <c r="H871" s="48"/>
      <c r="I871" s="54"/>
    </row>
    <row r="872" spans="1:9" ht="11.25" customHeight="1" x14ac:dyDescent="0.2">
      <c r="A872" s="54"/>
      <c r="B872" s="54"/>
      <c r="C872" s="48"/>
      <c r="D872" s="48"/>
      <c r="E872" s="48"/>
      <c r="F872" s="163"/>
      <c r="G872" s="48"/>
      <c r="H872" s="48"/>
      <c r="I872" s="54"/>
    </row>
    <row r="873" spans="1:9" ht="11.25" customHeight="1" x14ac:dyDescent="0.2">
      <c r="A873" s="54"/>
      <c r="B873" s="54"/>
      <c r="C873" s="48"/>
      <c r="D873" s="48"/>
      <c r="E873" s="48"/>
      <c r="F873" s="163"/>
      <c r="G873" s="48"/>
      <c r="H873" s="48"/>
      <c r="I873" s="54"/>
    </row>
    <row r="874" spans="1:9" ht="11.25" customHeight="1" x14ac:dyDescent="0.2">
      <c r="A874" s="54"/>
      <c r="B874" s="54"/>
      <c r="C874" s="48"/>
      <c r="D874" s="48"/>
      <c r="E874" s="48"/>
      <c r="F874" s="163"/>
      <c r="G874" s="48"/>
      <c r="H874" s="48"/>
      <c r="I874" s="54"/>
    </row>
    <row r="875" spans="1:9" ht="11.25" customHeight="1" x14ac:dyDescent="0.2">
      <c r="A875" s="54"/>
      <c r="B875" s="54"/>
      <c r="C875" s="48"/>
      <c r="D875" s="48"/>
      <c r="E875" s="48"/>
      <c r="F875" s="163"/>
      <c r="G875" s="48"/>
      <c r="H875" s="48"/>
      <c r="I875" s="54"/>
    </row>
    <row r="876" spans="1:9" ht="11.25" customHeight="1" x14ac:dyDescent="0.2">
      <c r="A876" s="54"/>
      <c r="B876" s="54"/>
      <c r="C876" s="48"/>
      <c r="D876" s="48"/>
      <c r="E876" s="48"/>
      <c r="F876" s="163"/>
      <c r="G876" s="48"/>
      <c r="H876" s="48"/>
      <c r="I876" s="54"/>
    </row>
    <row r="877" spans="1:9" ht="11.25" customHeight="1" x14ac:dyDescent="0.2">
      <c r="A877" s="54"/>
      <c r="B877" s="54"/>
      <c r="C877" s="48"/>
      <c r="D877" s="48"/>
      <c r="E877" s="48"/>
      <c r="F877" s="163"/>
      <c r="G877" s="48"/>
      <c r="H877" s="48"/>
      <c r="I877" s="54"/>
    </row>
    <row r="878" spans="1:9" ht="11.25" customHeight="1" x14ac:dyDescent="0.2">
      <c r="A878" s="54"/>
      <c r="B878" s="54"/>
      <c r="C878" s="48"/>
      <c r="D878" s="48"/>
      <c r="E878" s="48"/>
      <c r="F878" s="163"/>
      <c r="G878" s="48"/>
      <c r="H878" s="48"/>
      <c r="I878" s="54"/>
    </row>
    <row r="879" spans="1:9" ht="11.25" customHeight="1" x14ac:dyDescent="0.2">
      <c r="A879" s="54"/>
      <c r="B879" s="54"/>
      <c r="C879" s="48"/>
      <c r="D879" s="48"/>
      <c r="E879" s="48"/>
      <c r="F879" s="163"/>
      <c r="G879" s="48"/>
      <c r="H879" s="48"/>
      <c r="I879" s="54"/>
    </row>
    <row r="880" spans="1:9" ht="11.25" customHeight="1" x14ac:dyDescent="0.2">
      <c r="A880" s="54"/>
      <c r="B880" s="54"/>
      <c r="C880" s="48"/>
      <c r="D880" s="48"/>
      <c r="E880" s="48"/>
      <c r="F880" s="163"/>
      <c r="G880" s="48"/>
      <c r="H880" s="48"/>
      <c r="I880" s="54"/>
    </row>
    <row r="881" spans="1:9" ht="11.25" customHeight="1" x14ac:dyDescent="0.2">
      <c r="A881" s="54"/>
      <c r="B881" s="54"/>
      <c r="C881" s="48"/>
      <c r="D881" s="48"/>
      <c r="E881" s="48"/>
      <c r="F881" s="163"/>
      <c r="G881" s="48"/>
      <c r="H881" s="48"/>
      <c r="I881" s="54"/>
    </row>
    <row r="882" spans="1:9" ht="11.25" customHeight="1" x14ac:dyDescent="0.2">
      <c r="A882" s="54"/>
      <c r="B882" s="54"/>
      <c r="C882" s="48"/>
      <c r="D882" s="48"/>
      <c r="E882" s="48"/>
      <c r="F882" s="163"/>
      <c r="G882" s="48"/>
      <c r="H882" s="48"/>
      <c r="I882" s="54"/>
    </row>
    <row r="883" spans="1:9" ht="11.25" customHeight="1" x14ac:dyDescent="0.2">
      <c r="A883" s="54"/>
      <c r="B883" s="54"/>
      <c r="C883" s="48"/>
      <c r="D883" s="48"/>
      <c r="E883" s="48"/>
      <c r="F883" s="163"/>
      <c r="G883" s="48"/>
      <c r="H883" s="48"/>
      <c r="I883" s="54"/>
    </row>
    <row r="884" spans="1:9" ht="11.25" customHeight="1" x14ac:dyDescent="0.2">
      <c r="A884" s="54"/>
      <c r="B884" s="54"/>
      <c r="C884" s="48"/>
      <c r="D884" s="48"/>
      <c r="E884" s="48"/>
      <c r="F884" s="163"/>
      <c r="G884" s="48"/>
      <c r="H884" s="48"/>
      <c r="I884" s="54"/>
    </row>
    <row r="885" spans="1:9" ht="11.25" customHeight="1" x14ac:dyDescent="0.2">
      <c r="A885" s="54"/>
      <c r="B885" s="54"/>
      <c r="C885" s="48"/>
      <c r="D885" s="48"/>
      <c r="E885" s="48"/>
      <c r="F885" s="163"/>
      <c r="G885" s="48"/>
      <c r="H885" s="48"/>
      <c r="I885" s="54"/>
    </row>
    <row r="886" spans="1:9" ht="11.25" customHeight="1" x14ac:dyDescent="0.2">
      <c r="A886" s="54"/>
      <c r="B886" s="54"/>
      <c r="C886" s="48"/>
      <c r="D886" s="48"/>
      <c r="E886" s="48"/>
      <c r="F886" s="163"/>
      <c r="G886" s="48"/>
      <c r="H886" s="48"/>
      <c r="I886" s="54"/>
    </row>
    <row r="887" spans="1:9" ht="11.25" customHeight="1" x14ac:dyDescent="0.2">
      <c r="A887" s="54"/>
      <c r="B887" s="54"/>
      <c r="C887" s="48"/>
      <c r="D887" s="48"/>
      <c r="E887" s="48"/>
      <c r="F887" s="163"/>
      <c r="G887" s="48"/>
      <c r="H887" s="48"/>
      <c r="I887" s="54"/>
    </row>
    <row r="888" spans="1:9" ht="11.25" customHeight="1" x14ac:dyDescent="0.2">
      <c r="A888" s="54"/>
      <c r="B888" s="54"/>
      <c r="C888" s="48"/>
      <c r="D888" s="48"/>
      <c r="E888" s="48"/>
      <c r="F888" s="163"/>
      <c r="G888" s="48"/>
      <c r="H888" s="48"/>
      <c r="I888" s="54"/>
    </row>
    <row r="889" spans="1:9" ht="11.25" customHeight="1" x14ac:dyDescent="0.2">
      <c r="A889" s="54"/>
      <c r="B889" s="54"/>
      <c r="C889" s="48"/>
      <c r="D889" s="48"/>
      <c r="E889" s="48"/>
      <c r="F889" s="163"/>
      <c r="G889" s="48"/>
      <c r="H889" s="48"/>
      <c r="I889" s="54"/>
    </row>
    <row r="890" spans="1:9" ht="11.25" customHeight="1" x14ac:dyDescent="0.2">
      <c r="A890" s="54"/>
      <c r="B890" s="54"/>
      <c r="C890" s="48"/>
      <c r="D890" s="48"/>
      <c r="E890" s="48"/>
      <c r="F890" s="163"/>
      <c r="G890" s="48"/>
      <c r="H890" s="48"/>
      <c r="I890" s="54"/>
    </row>
    <row r="891" spans="1:9" ht="11.25" customHeight="1" x14ac:dyDescent="0.2">
      <c r="A891" s="54"/>
      <c r="B891" s="54"/>
      <c r="C891" s="48"/>
      <c r="D891" s="48"/>
      <c r="E891" s="48"/>
      <c r="F891" s="163"/>
      <c r="G891" s="48"/>
      <c r="H891" s="48"/>
      <c r="I891" s="54"/>
    </row>
    <row r="892" spans="1:9" ht="11.25" customHeight="1" x14ac:dyDescent="0.2">
      <c r="A892" s="54"/>
      <c r="B892" s="54"/>
      <c r="C892" s="48"/>
      <c r="D892" s="48"/>
      <c r="E892" s="48"/>
      <c r="F892" s="163"/>
      <c r="G892" s="48"/>
      <c r="H892" s="48"/>
      <c r="I892" s="54"/>
    </row>
    <row r="893" spans="1:9" ht="11.25" customHeight="1" x14ac:dyDescent="0.2">
      <c r="A893" s="54"/>
      <c r="B893" s="54"/>
      <c r="C893" s="48"/>
      <c r="D893" s="48"/>
      <c r="E893" s="48"/>
      <c r="F893" s="163"/>
      <c r="G893" s="48"/>
      <c r="H893" s="48"/>
      <c r="I893" s="54"/>
    </row>
    <row r="894" spans="1:9" ht="11.25" customHeight="1" x14ac:dyDescent="0.2">
      <c r="A894" s="54"/>
      <c r="B894" s="54"/>
      <c r="C894" s="48"/>
      <c r="D894" s="48"/>
      <c r="E894" s="48"/>
      <c r="F894" s="163"/>
      <c r="G894" s="48"/>
      <c r="H894" s="48"/>
      <c r="I894" s="54"/>
    </row>
    <row r="895" spans="1:9" ht="11.25" customHeight="1" x14ac:dyDescent="0.2">
      <c r="A895" s="54"/>
      <c r="B895" s="54"/>
      <c r="C895" s="48"/>
      <c r="D895" s="48"/>
      <c r="E895" s="48"/>
      <c r="F895" s="163"/>
      <c r="G895" s="48"/>
      <c r="H895" s="48"/>
      <c r="I895" s="54"/>
    </row>
    <row r="896" spans="1:9" ht="11.25" customHeight="1" x14ac:dyDescent="0.2">
      <c r="A896" s="54"/>
      <c r="B896" s="54"/>
      <c r="C896" s="48"/>
      <c r="D896" s="48"/>
      <c r="E896" s="48"/>
      <c r="F896" s="163"/>
      <c r="G896" s="48"/>
      <c r="H896" s="48"/>
      <c r="I896" s="54"/>
    </row>
    <row r="897" spans="1:9" ht="11.25" customHeight="1" x14ac:dyDescent="0.2">
      <c r="A897" s="54"/>
      <c r="B897" s="54"/>
      <c r="C897" s="48"/>
      <c r="D897" s="48"/>
      <c r="E897" s="48"/>
      <c r="F897" s="163"/>
      <c r="G897" s="48"/>
      <c r="H897" s="48"/>
      <c r="I897" s="54"/>
    </row>
    <row r="898" spans="1:9" ht="11.25" customHeight="1" x14ac:dyDescent="0.2">
      <c r="A898" s="54"/>
      <c r="B898" s="54"/>
      <c r="C898" s="48"/>
      <c r="D898" s="48"/>
      <c r="E898" s="48"/>
      <c r="F898" s="163"/>
      <c r="G898" s="48"/>
      <c r="H898" s="48"/>
      <c r="I898" s="54"/>
    </row>
    <row r="899" spans="1:9" ht="11.25" customHeight="1" x14ac:dyDescent="0.2">
      <c r="A899" s="54"/>
      <c r="B899" s="54"/>
      <c r="C899" s="48"/>
      <c r="D899" s="48"/>
      <c r="E899" s="48"/>
      <c r="F899" s="163"/>
      <c r="G899" s="48"/>
      <c r="H899" s="48"/>
      <c r="I899" s="54"/>
    </row>
    <row r="900" spans="1:9" ht="11.25" customHeight="1" x14ac:dyDescent="0.2">
      <c r="A900" s="54"/>
      <c r="B900" s="54"/>
      <c r="C900" s="48"/>
      <c r="D900" s="48"/>
      <c r="E900" s="48"/>
      <c r="F900" s="163"/>
      <c r="G900" s="48"/>
      <c r="H900" s="48"/>
      <c r="I900" s="54"/>
    </row>
    <row r="901" spans="1:9" ht="11.25" customHeight="1" x14ac:dyDescent="0.2">
      <c r="A901" s="54"/>
      <c r="B901" s="54"/>
      <c r="C901" s="48"/>
      <c r="D901" s="48"/>
      <c r="E901" s="48"/>
      <c r="F901" s="163"/>
      <c r="G901" s="48"/>
      <c r="H901" s="48"/>
      <c r="I901" s="54"/>
    </row>
    <row r="902" spans="1:9" ht="11.25" customHeight="1" x14ac:dyDescent="0.2">
      <c r="A902" s="54"/>
      <c r="B902" s="54"/>
      <c r="C902" s="48"/>
      <c r="D902" s="48"/>
      <c r="E902" s="48"/>
      <c r="F902" s="163"/>
      <c r="G902" s="48"/>
      <c r="H902" s="48"/>
      <c r="I902" s="54"/>
    </row>
    <row r="903" spans="1:9" ht="11.25" customHeight="1" x14ac:dyDescent="0.2">
      <c r="A903" s="54"/>
      <c r="B903" s="54"/>
      <c r="C903" s="48"/>
      <c r="D903" s="48"/>
      <c r="E903" s="48"/>
      <c r="F903" s="163"/>
      <c r="G903" s="48"/>
      <c r="H903" s="48"/>
      <c r="I903" s="54"/>
    </row>
    <row r="904" spans="1:9" ht="11.25" customHeight="1" x14ac:dyDescent="0.2">
      <c r="A904" s="54"/>
      <c r="B904" s="54"/>
      <c r="C904" s="48"/>
      <c r="D904" s="48"/>
      <c r="E904" s="48"/>
      <c r="F904" s="163"/>
      <c r="G904" s="48"/>
      <c r="H904" s="48"/>
      <c r="I904" s="54"/>
    </row>
    <row r="905" spans="1:9" ht="11.25" customHeight="1" x14ac:dyDescent="0.2">
      <c r="A905" s="54"/>
      <c r="B905" s="54"/>
      <c r="C905" s="48"/>
      <c r="D905" s="48"/>
      <c r="E905" s="48"/>
      <c r="F905" s="163"/>
      <c r="G905" s="48"/>
      <c r="H905" s="48"/>
      <c r="I905" s="54"/>
    </row>
    <row r="906" spans="1:9" ht="11.25" customHeight="1" x14ac:dyDescent="0.2">
      <c r="A906" s="54"/>
      <c r="B906" s="54"/>
      <c r="C906" s="48"/>
      <c r="D906" s="48"/>
      <c r="E906" s="48"/>
      <c r="F906" s="163"/>
      <c r="G906" s="48"/>
      <c r="H906" s="48"/>
      <c r="I906" s="54"/>
    </row>
    <row r="907" spans="1:9" ht="11.25" customHeight="1" x14ac:dyDescent="0.2">
      <c r="A907" s="54"/>
      <c r="B907" s="54"/>
      <c r="C907" s="48"/>
      <c r="D907" s="48"/>
      <c r="E907" s="48"/>
      <c r="F907" s="163"/>
      <c r="G907" s="48"/>
      <c r="H907" s="48"/>
      <c r="I907" s="54"/>
    </row>
    <row r="908" spans="1:9" ht="11.25" customHeight="1" x14ac:dyDescent="0.2">
      <c r="A908" s="54"/>
      <c r="B908" s="54"/>
      <c r="C908" s="48"/>
      <c r="D908" s="48"/>
      <c r="E908" s="48"/>
      <c r="F908" s="163"/>
      <c r="G908" s="48"/>
      <c r="H908" s="48"/>
      <c r="I908" s="54"/>
    </row>
    <row r="909" spans="1:9" ht="11.25" customHeight="1" x14ac:dyDescent="0.2">
      <c r="A909" s="54"/>
      <c r="B909" s="54"/>
      <c r="C909" s="48"/>
      <c r="D909" s="48"/>
      <c r="E909" s="48"/>
      <c r="F909" s="163"/>
      <c r="G909" s="48"/>
      <c r="H909" s="48"/>
      <c r="I909" s="54"/>
    </row>
    <row r="910" spans="1:9" ht="11.25" customHeight="1" x14ac:dyDescent="0.2">
      <c r="A910" s="54"/>
      <c r="B910" s="54"/>
      <c r="C910" s="48"/>
      <c r="D910" s="48"/>
      <c r="E910" s="48"/>
      <c r="F910" s="163"/>
      <c r="G910" s="48"/>
      <c r="H910" s="48"/>
      <c r="I910" s="54"/>
    </row>
    <row r="911" spans="1:9" ht="11.25" customHeight="1" x14ac:dyDescent="0.2">
      <c r="A911" s="54"/>
      <c r="B911" s="54"/>
      <c r="C911" s="48"/>
      <c r="D911" s="48"/>
      <c r="E911" s="48"/>
      <c r="F911" s="163"/>
      <c r="G911" s="48"/>
      <c r="H911" s="48"/>
      <c r="I911" s="54"/>
    </row>
    <row r="912" spans="1:9" ht="11.25" customHeight="1" x14ac:dyDescent="0.2">
      <c r="A912" s="54"/>
      <c r="B912" s="54"/>
      <c r="C912" s="48"/>
      <c r="D912" s="48"/>
      <c r="E912" s="48"/>
      <c r="F912" s="163"/>
      <c r="G912" s="48"/>
      <c r="H912" s="48"/>
      <c r="I912" s="54"/>
    </row>
    <row r="913" spans="1:9" ht="11.25" customHeight="1" x14ac:dyDescent="0.2">
      <c r="A913" s="54"/>
      <c r="B913" s="54"/>
      <c r="C913" s="48"/>
      <c r="D913" s="48"/>
      <c r="E913" s="48"/>
      <c r="F913" s="163"/>
      <c r="G913" s="48"/>
      <c r="H913" s="48"/>
      <c r="I913" s="54"/>
    </row>
    <row r="914" spans="1:9" ht="11.25" customHeight="1" x14ac:dyDescent="0.2">
      <c r="A914" s="54"/>
      <c r="B914" s="54"/>
      <c r="C914" s="48"/>
      <c r="D914" s="48"/>
      <c r="E914" s="48"/>
      <c r="F914" s="163"/>
      <c r="G914" s="48"/>
      <c r="H914" s="48"/>
      <c r="I914" s="54"/>
    </row>
    <row r="915" spans="1:9" ht="11.25" customHeight="1" x14ac:dyDescent="0.2">
      <c r="A915" s="54"/>
      <c r="B915" s="54"/>
      <c r="C915" s="48"/>
      <c r="D915" s="48"/>
      <c r="E915" s="48"/>
      <c r="F915" s="163"/>
      <c r="G915" s="48"/>
      <c r="H915" s="48"/>
      <c r="I915" s="54"/>
    </row>
    <row r="916" spans="1:9" ht="11.25" customHeight="1" x14ac:dyDescent="0.2">
      <c r="A916" s="54"/>
      <c r="B916" s="54"/>
      <c r="C916" s="48"/>
      <c r="D916" s="48"/>
      <c r="E916" s="48"/>
      <c r="F916" s="163"/>
      <c r="G916" s="48"/>
      <c r="H916" s="48"/>
      <c r="I916" s="54"/>
    </row>
    <row r="917" spans="1:9" ht="11.25" customHeight="1" x14ac:dyDescent="0.2">
      <c r="A917" s="54"/>
      <c r="B917" s="54"/>
      <c r="C917" s="48"/>
      <c r="D917" s="48"/>
      <c r="E917" s="48"/>
      <c r="F917" s="163"/>
      <c r="G917" s="48"/>
      <c r="H917" s="48"/>
      <c r="I917" s="54"/>
    </row>
    <row r="918" spans="1:9" ht="11.25" customHeight="1" x14ac:dyDescent="0.2">
      <c r="A918" s="54"/>
      <c r="B918" s="54"/>
      <c r="C918" s="48"/>
      <c r="D918" s="48"/>
      <c r="E918" s="48"/>
      <c r="F918" s="163"/>
      <c r="G918" s="48"/>
      <c r="H918" s="48"/>
      <c r="I918" s="54"/>
    </row>
    <row r="919" spans="1:9" ht="11.25" customHeight="1" x14ac:dyDescent="0.2">
      <c r="A919" s="54"/>
      <c r="B919" s="54"/>
      <c r="C919" s="48"/>
      <c r="D919" s="48"/>
      <c r="E919" s="48"/>
      <c r="F919" s="163"/>
      <c r="G919" s="48"/>
      <c r="H919" s="48"/>
      <c r="I919" s="54"/>
    </row>
    <row r="920" spans="1:9" ht="11.25" customHeight="1" x14ac:dyDescent="0.2">
      <c r="A920" s="54"/>
      <c r="B920" s="54"/>
      <c r="C920" s="48"/>
      <c r="D920" s="48"/>
      <c r="E920" s="48"/>
      <c r="F920" s="163"/>
      <c r="G920" s="48"/>
      <c r="H920" s="48"/>
      <c r="I920" s="54"/>
    </row>
    <row r="921" spans="1:9" ht="11.25" customHeight="1" x14ac:dyDescent="0.2">
      <c r="A921" s="54"/>
      <c r="B921" s="54"/>
      <c r="C921" s="48"/>
      <c r="D921" s="48"/>
      <c r="E921" s="48"/>
      <c r="F921" s="163"/>
      <c r="G921" s="48"/>
      <c r="H921" s="48"/>
      <c r="I921" s="54"/>
    </row>
    <row r="922" spans="1:9" ht="11.25" customHeight="1" x14ac:dyDescent="0.2">
      <c r="A922" s="54"/>
      <c r="B922" s="54"/>
      <c r="C922" s="48"/>
      <c r="D922" s="48"/>
      <c r="E922" s="48"/>
      <c r="F922" s="163"/>
      <c r="G922" s="48"/>
      <c r="H922" s="48"/>
      <c r="I922" s="54"/>
    </row>
    <row r="923" spans="1:9" ht="11.25" customHeight="1" x14ac:dyDescent="0.2">
      <c r="A923" s="54"/>
      <c r="B923" s="54"/>
      <c r="C923" s="48"/>
      <c r="D923" s="48"/>
      <c r="E923" s="48"/>
      <c r="F923" s="163"/>
      <c r="G923" s="48"/>
      <c r="H923" s="48"/>
      <c r="I923" s="54"/>
    </row>
    <row r="924" spans="1:9" ht="11.25" customHeight="1" x14ac:dyDescent="0.2">
      <c r="A924" s="54"/>
      <c r="B924" s="54"/>
      <c r="C924" s="48"/>
      <c r="D924" s="48"/>
      <c r="E924" s="48"/>
      <c r="F924" s="163"/>
      <c r="G924" s="48"/>
      <c r="H924" s="48"/>
      <c r="I924" s="54"/>
    </row>
    <row r="925" spans="1:9" ht="11.25" customHeight="1" x14ac:dyDescent="0.2">
      <c r="A925" s="54"/>
      <c r="B925" s="54"/>
      <c r="C925" s="48"/>
      <c r="D925" s="48"/>
      <c r="E925" s="48"/>
      <c r="F925" s="163"/>
      <c r="G925" s="48"/>
      <c r="H925" s="48"/>
      <c r="I925" s="54"/>
    </row>
    <row r="926" spans="1:9" ht="11.25" customHeight="1" x14ac:dyDescent="0.2">
      <c r="A926" s="54"/>
      <c r="B926" s="54"/>
      <c r="C926" s="48"/>
      <c r="D926" s="48"/>
      <c r="E926" s="48"/>
      <c r="F926" s="163"/>
      <c r="G926" s="48"/>
      <c r="H926" s="48"/>
      <c r="I926" s="54"/>
    </row>
    <row r="927" spans="1:9" ht="11.25" customHeight="1" x14ac:dyDescent="0.2">
      <c r="A927" s="54"/>
      <c r="B927" s="54"/>
      <c r="C927" s="48"/>
      <c r="D927" s="48"/>
      <c r="E927" s="48"/>
      <c r="F927" s="163"/>
      <c r="G927" s="48"/>
      <c r="H927" s="48"/>
      <c r="I927" s="54"/>
    </row>
    <row r="928" spans="1:9" ht="11.25" customHeight="1" x14ac:dyDescent="0.2">
      <c r="A928" s="54"/>
      <c r="B928" s="54"/>
      <c r="C928" s="48"/>
      <c r="D928" s="48"/>
      <c r="E928" s="48"/>
      <c r="F928" s="163"/>
      <c r="G928" s="48"/>
      <c r="H928" s="48"/>
      <c r="I928" s="54"/>
    </row>
    <row r="929" spans="1:9" ht="11.25" customHeight="1" x14ac:dyDescent="0.2">
      <c r="A929" s="54"/>
      <c r="B929" s="54"/>
      <c r="C929" s="48"/>
      <c r="D929" s="48"/>
      <c r="E929" s="48"/>
      <c r="F929" s="163"/>
      <c r="G929" s="48"/>
      <c r="H929" s="48"/>
      <c r="I929" s="54"/>
    </row>
    <row r="930" spans="1:9" ht="11.25" customHeight="1" x14ac:dyDescent="0.2">
      <c r="A930" s="54"/>
      <c r="B930" s="54"/>
      <c r="C930" s="48"/>
      <c r="D930" s="48"/>
      <c r="E930" s="48"/>
      <c r="F930" s="163"/>
      <c r="G930" s="48"/>
      <c r="H930" s="48"/>
      <c r="I930" s="54"/>
    </row>
    <row r="931" spans="1:9" ht="11.25" customHeight="1" x14ac:dyDescent="0.2">
      <c r="A931" s="54"/>
      <c r="B931" s="54"/>
      <c r="C931" s="48"/>
      <c r="D931" s="48"/>
      <c r="E931" s="48"/>
      <c r="F931" s="163"/>
      <c r="G931" s="48"/>
      <c r="H931" s="48"/>
      <c r="I931" s="54"/>
    </row>
    <row r="932" spans="1:9" ht="11.25" customHeight="1" x14ac:dyDescent="0.2">
      <c r="A932" s="54"/>
      <c r="B932" s="54"/>
      <c r="C932" s="48"/>
      <c r="D932" s="48"/>
      <c r="E932" s="48"/>
      <c r="F932" s="163"/>
      <c r="G932" s="48"/>
      <c r="H932" s="48"/>
      <c r="I932" s="54"/>
    </row>
    <row r="933" spans="1:9" ht="11.25" customHeight="1" x14ac:dyDescent="0.2">
      <c r="A933" s="54"/>
      <c r="B933" s="54"/>
      <c r="C933" s="48"/>
      <c r="D933" s="48"/>
      <c r="E933" s="48"/>
      <c r="F933" s="163"/>
      <c r="G933" s="48"/>
      <c r="H933" s="48"/>
      <c r="I933" s="54"/>
    </row>
    <row r="934" spans="1:9" ht="11.25" customHeight="1" x14ac:dyDescent="0.2">
      <c r="A934" s="54"/>
      <c r="B934" s="54"/>
      <c r="C934" s="48"/>
      <c r="D934" s="48"/>
      <c r="E934" s="48"/>
      <c r="F934" s="163"/>
      <c r="G934" s="48"/>
      <c r="H934" s="48"/>
      <c r="I934" s="54"/>
    </row>
    <row r="935" spans="1:9" ht="11.25" customHeight="1" x14ac:dyDescent="0.2">
      <c r="A935" s="54"/>
      <c r="B935" s="54"/>
      <c r="C935" s="48"/>
      <c r="D935" s="48"/>
      <c r="E935" s="48"/>
      <c r="F935" s="163"/>
      <c r="G935" s="48"/>
      <c r="H935" s="48"/>
      <c r="I935" s="54"/>
    </row>
    <row r="936" spans="1:9" ht="11.25" customHeight="1" x14ac:dyDescent="0.2">
      <c r="A936" s="54"/>
      <c r="B936" s="54"/>
      <c r="C936" s="48"/>
      <c r="D936" s="48"/>
      <c r="E936" s="48"/>
      <c r="F936" s="163"/>
      <c r="G936" s="48"/>
      <c r="H936" s="48"/>
      <c r="I936" s="54"/>
    </row>
    <row r="937" spans="1:9" ht="11.25" customHeight="1" x14ac:dyDescent="0.2">
      <c r="A937" s="54"/>
      <c r="B937" s="54"/>
      <c r="C937" s="48"/>
      <c r="D937" s="48"/>
      <c r="E937" s="48"/>
      <c r="F937" s="163"/>
      <c r="G937" s="48"/>
      <c r="H937" s="48"/>
      <c r="I937" s="54"/>
    </row>
    <row r="938" spans="1:9" ht="11.25" customHeight="1" x14ac:dyDescent="0.2">
      <c r="A938" s="54"/>
      <c r="B938" s="54"/>
      <c r="C938" s="48"/>
      <c r="D938" s="48"/>
      <c r="E938" s="48"/>
      <c r="F938" s="163"/>
      <c r="G938" s="48"/>
      <c r="H938" s="48"/>
      <c r="I938" s="54"/>
    </row>
    <row r="939" spans="1:9" ht="11.25" customHeight="1" x14ac:dyDescent="0.2">
      <c r="A939" s="54"/>
      <c r="B939" s="54"/>
      <c r="C939" s="48"/>
      <c r="D939" s="48"/>
      <c r="E939" s="48"/>
      <c r="F939" s="163"/>
      <c r="G939" s="48"/>
      <c r="H939" s="48"/>
      <c r="I939" s="54"/>
    </row>
    <row r="940" spans="1:9" ht="11.25" customHeight="1" x14ac:dyDescent="0.2">
      <c r="A940" s="54"/>
      <c r="B940" s="54"/>
      <c r="C940" s="48"/>
      <c r="D940" s="48"/>
      <c r="E940" s="48"/>
      <c r="F940" s="163"/>
      <c r="G940" s="48"/>
      <c r="H940" s="48"/>
      <c r="I940" s="54"/>
    </row>
    <row r="941" spans="1:9" ht="11.25" customHeight="1" x14ac:dyDescent="0.2">
      <c r="A941" s="54"/>
      <c r="B941" s="54"/>
      <c r="C941" s="48"/>
      <c r="D941" s="48"/>
      <c r="E941" s="48"/>
      <c r="F941" s="163"/>
      <c r="G941" s="48"/>
      <c r="H941" s="48"/>
      <c r="I941" s="54"/>
    </row>
    <row r="942" spans="1:9" ht="11.25" customHeight="1" x14ac:dyDescent="0.2">
      <c r="A942" s="54"/>
      <c r="B942" s="54"/>
      <c r="C942" s="48"/>
      <c r="D942" s="48"/>
      <c r="E942" s="48"/>
      <c r="F942" s="163"/>
      <c r="G942" s="48"/>
      <c r="H942" s="48"/>
      <c r="I942" s="54"/>
    </row>
    <row r="943" spans="1:9" ht="11.25" customHeight="1" x14ac:dyDescent="0.2">
      <c r="A943" s="54"/>
      <c r="B943" s="54"/>
      <c r="C943" s="48"/>
      <c r="D943" s="48"/>
      <c r="E943" s="48"/>
      <c r="F943" s="163"/>
      <c r="G943" s="48"/>
      <c r="H943" s="48"/>
      <c r="I943" s="54"/>
    </row>
    <row r="944" spans="1:9" ht="11.25" customHeight="1" x14ac:dyDescent="0.2">
      <c r="A944" s="54"/>
      <c r="B944" s="54"/>
      <c r="C944" s="48"/>
      <c r="D944" s="48"/>
      <c r="E944" s="48"/>
      <c r="F944" s="163"/>
      <c r="G944" s="48"/>
      <c r="H944" s="48"/>
      <c r="I944" s="54"/>
    </row>
    <row r="945" spans="1:9" ht="11.25" customHeight="1" x14ac:dyDescent="0.2">
      <c r="A945" s="54"/>
      <c r="B945" s="54"/>
      <c r="C945" s="48"/>
      <c r="D945" s="48"/>
      <c r="E945" s="48"/>
      <c r="F945" s="163"/>
      <c r="G945" s="48"/>
      <c r="H945" s="48"/>
      <c r="I945" s="54"/>
    </row>
    <row r="946" spans="1:9" ht="11.25" customHeight="1" x14ac:dyDescent="0.2">
      <c r="A946" s="54"/>
      <c r="B946" s="54"/>
      <c r="C946" s="48"/>
      <c r="D946" s="48"/>
      <c r="E946" s="48"/>
      <c r="F946" s="163"/>
      <c r="G946" s="48"/>
      <c r="H946" s="48"/>
      <c r="I946" s="54"/>
    </row>
    <row r="947" spans="1:9" ht="11.25" customHeight="1" x14ac:dyDescent="0.2">
      <c r="A947" s="54"/>
      <c r="B947" s="54"/>
      <c r="C947" s="48"/>
      <c r="D947" s="48"/>
      <c r="E947" s="48"/>
      <c r="F947" s="163"/>
      <c r="G947" s="48"/>
      <c r="H947" s="48"/>
      <c r="I947" s="54"/>
    </row>
    <row r="948" spans="1:9" ht="11.25" customHeight="1" x14ac:dyDescent="0.2">
      <c r="A948" s="54"/>
      <c r="B948" s="54"/>
      <c r="C948" s="48"/>
      <c r="D948" s="48"/>
      <c r="E948" s="48"/>
      <c r="F948" s="163"/>
      <c r="G948" s="48"/>
      <c r="H948" s="48"/>
      <c r="I948" s="54"/>
    </row>
    <row r="949" spans="1:9" ht="11.25" customHeight="1" x14ac:dyDescent="0.2">
      <c r="A949" s="54"/>
      <c r="B949" s="54"/>
      <c r="C949" s="48"/>
      <c r="D949" s="48"/>
      <c r="E949" s="48"/>
      <c r="F949" s="163"/>
      <c r="G949" s="48"/>
      <c r="H949" s="48"/>
      <c r="I949" s="54"/>
    </row>
    <row r="950" spans="1:9" ht="11.25" customHeight="1" x14ac:dyDescent="0.2">
      <c r="A950" s="54"/>
      <c r="B950" s="54"/>
      <c r="C950" s="48"/>
      <c r="D950" s="48"/>
      <c r="E950" s="48"/>
      <c r="F950" s="163"/>
      <c r="G950" s="48"/>
      <c r="H950" s="48"/>
      <c r="I950" s="54"/>
    </row>
    <row r="951" spans="1:9" ht="11.25" customHeight="1" x14ac:dyDescent="0.2">
      <c r="A951" s="54"/>
      <c r="B951" s="54"/>
      <c r="C951" s="48"/>
      <c r="D951" s="48"/>
      <c r="E951" s="48"/>
      <c r="F951" s="163"/>
      <c r="G951" s="48"/>
      <c r="H951" s="48"/>
      <c r="I951" s="54"/>
    </row>
    <row r="952" spans="1:9" ht="11.25" customHeight="1" x14ac:dyDescent="0.2">
      <c r="A952" s="54"/>
      <c r="B952" s="54"/>
      <c r="C952" s="48"/>
      <c r="D952" s="48"/>
      <c r="E952" s="48"/>
      <c r="F952" s="163"/>
      <c r="G952" s="48"/>
      <c r="H952" s="48"/>
      <c r="I952" s="54"/>
    </row>
    <row r="953" spans="1:9" ht="11.25" customHeight="1" x14ac:dyDescent="0.2">
      <c r="A953" s="54"/>
      <c r="B953" s="54"/>
      <c r="C953" s="48"/>
      <c r="D953" s="48"/>
      <c r="E953" s="48"/>
      <c r="F953" s="163"/>
      <c r="G953" s="48"/>
      <c r="H953" s="48"/>
      <c r="I953" s="54"/>
    </row>
    <row r="954" spans="1:9" ht="11.25" customHeight="1" x14ac:dyDescent="0.2">
      <c r="A954" s="54"/>
      <c r="B954" s="54"/>
      <c r="C954" s="48"/>
      <c r="D954" s="48"/>
      <c r="E954" s="48"/>
      <c r="F954" s="163"/>
      <c r="G954" s="48"/>
      <c r="H954" s="48"/>
      <c r="I954" s="54"/>
    </row>
    <row r="955" spans="1:9" ht="11.25" customHeight="1" x14ac:dyDescent="0.2">
      <c r="A955" s="54"/>
      <c r="B955" s="54"/>
      <c r="C955" s="48"/>
      <c r="D955" s="48"/>
      <c r="E955" s="48"/>
      <c r="F955" s="163"/>
      <c r="G955" s="48"/>
      <c r="H955" s="48"/>
      <c r="I955" s="54"/>
    </row>
    <row r="956" spans="1:9" ht="11.25" customHeight="1" x14ac:dyDescent="0.2">
      <c r="A956" s="54"/>
      <c r="B956" s="54"/>
      <c r="C956" s="48"/>
      <c r="D956" s="48"/>
      <c r="E956" s="48"/>
      <c r="F956" s="163"/>
      <c r="G956" s="48"/>
      <c r="H956" s="48"/>
      <c r="I956" s="54"/>
    </row>
    <row r="957" spans="1:9" ht="11.25" customHeight="1" x14ac:dyDescent="0.2">
      <c r="A957" s="54"/>
      <c r="B957" s="54"/>
      <c r="C957" s="48"/>
      <c r="D957" s="48"/>
      <c r="E957" s="48"/>
      <c r="F957" s="163"/>
      <c r="G957" s="48"/>
      <c r="H957" s="48"/>
      <c r="I957" s="54"/>
    </row>
    <row r="958" spans="1:9" ht="11.25" customHeight="1" x14ac:dyDescent="0.2">
      <c r="A958" s="54"/>
      <c r="B958" s="54"/>
      <c r="C958" s="48"/>
      <c r="D958" s="48"/>
      <c r="E958" s="48"/>
      <c r="F958" s="163"/>
      <c r="G958" s="48"/>
      <c r="H958" s="48"/>
      <c r="I958" s="54"/>
    </row>
    <row r="959" spans="1:9" ht="11.25" customHeight="1" x14ac:dyDescent="0.2">
      <c r="A959" s="54"/>
      <c r="B959" s="54"/>
      <c r="C959" s="48"/>
      <c r="D959" s="48"/>
      <c r="E959" s="48"/>
      <c r="F959" s="163"/>
      <c r="G959" s="48"/>
      <c r="H959" s="48"/>
      <c r="I959" s="54"/>
    </row>
    <row r="960" spans="1:9" ht="11.25" customHeight="1" x14ac:dyDescent="0.2">
      <c r="A960" s="54"/>
      <c r="B960" s="54"/>
      <c r="C960" s="48"/>
      <c r="D960" s="48"/>
      <c r="E960" s="48"/>
      <c r="F960" s="163"/>
      <c r="G960" s="48"/>
      <c r="H960" s="48"/>
      <c r="I960" s="54"/>
    </row>
    <row r="961" spans="1:9" ht="11.25" customHeight="1" x14ac:dyDescent="0.2">
      <c r="A961" s="54"/>
      <c r="B961" s="54"/>
      <c r="C961" s="48"/>
      <c r="D961" s="48"/>
      <c r="E961" s="48"/>
      <c r="F961" s="163"/>
      <c r="G961" s="48"/>
      <c r="H961" s="48"/>
      <c r="I961" s="54"/>
    </row>
    <row r="962" spans="1:9" ht="11.25" customHeight="1" x14ac:dyDescent="0.2">
      <c r="A962" s="54"/>
      <c r="B962" s="54"/>
      <c r="C962" s="48"/>
      <c r="D962" s="48"/>
      <c r="E962" s="48"/>
      <c r="F962" s="163"/>
      <c r="G962" s="48"/>
      <c r="H962" s="48"/>
      <c r="I962" s="54"/>
    </row>
    <row r="963" spans="1:9" ht="11.25" customHeight="1" x14ac:dyDescent="0.2">
      <c r="A963" s="54"/>
      <c r="B963" s="54"/>
      <c r="C963" s="48"/>
      <c r="D963" s="48"/>
      <c r="E963" s="48"/>
      <c r="F963" s="163"/>
      <c r="G963" s="48"/>
      <c r="H963" s="48"/>
      <c r="I963" s="54"/>
    </row>
    <row r="964" spans="1:9" ht="11.25" customHeight="1" x14ac:dyDescent="0.2">
      <c r="A964" s="54"/>
      <c r="B964" s="54"/>
      <c r="C964" s="48"/>
      <c r="D964" s="48"/>
      <c r="E964" s="48"/>
      <c r="F964" s="163"/>
      <c r="G964" s="48"/>
      <c r="H964" s="48"/>
      <c r="I964" s="54"/>
    </row>
    <row r="965" spans="1:9" ht="11.25" customHeight="1" x14ac:dyDescent="0.2">
      <c r="A965" s="54"/>
      <c r="B965" s="54"/>
      <c r="C965" s="48"/>
      <c r="D965" s="48"/>
      <c r="E965" s="48"/>
      <c r="F965" s="163"/>
      <c r="G965" s="48"/>
      <c r="H965" s="48"/>
      <c r="I965" s="54"/>
    </row>
    <row r="966" spans="1:9" ht="11.25" customHeight="1" x14ac:dyDescent="0.2">
      <c r="A966" s="54"/>
      <c r="B966" s="54"/>
      <c r="C966" s="48"/>
      <c r="D966" s="48"/>
      <c r="E966" s="48"/>
      <c r="F966" s="163"/>
      <c r="G966" s="48"/>
      <c r="H966" s="48"/>
      <c r="I966" s="54"/>
    </row>
    <row r="967" spans="1:9" ht="11.25" customHeight="1" x14ac:dyDescent="0.2">
      <c r="A967" s="54"/>
      <c r="B967" s="54"/>
      <c r="C967" s="48"/>
      <c r="D967" s="48"/>
      <c r="E967" s="48"/>
      <c r="F967" s="163"/>
      <c r="G967" s="48"/>
      <c r="H967" s="48"/>
      <c r="I967" s="54"/>
    </row>
    <row r="968" spans="1:9" ht="11.25" customHeight="1" x14ac:dyDescent="0.2">
      <c r="A968" s="54"/>
      <c r="B968" s="54"/>
      <c r="C968" s="48"/>
      <c r="D968" s="48"/>
      <c r="E968" s="48"/>
      <c r="F968" s="163"/>
      <c r="G968" s="48"/>
      <c r="H968" s="48"/>
      <c r="I968" s="54"/>
    </row>
    <row r="969" spans="1:9" ht="11.25" customHeight="1" x14ac:dyDescent="0.2">
      <c r="A969" s="54"/>
      <c r="B969" s="54"/>
      <c r="C969" s="48"/>
      <c r="D969" s="48"/>
      <c r="E969" s="48"/>
      <c r="F969" s="163"/>
      <c r="G969" s="48"/>
      <c r="H969" s="48"/>
      <c r="I969" s="54"/>
    </row>
    <row r="970" spans="1:9" ht="11.25" customHeight="1" x14ac:dyDescent="0.2">
      <c r="A970" s="54"/>
      <c r="B970" s="54"/>
      <c r="C970" s="48"/>
      <c r="D970" s="48"/>
      <c r="E970" s="48"/>
      <c r="F970" s="163"/>
      <c r="G970" s="48"/>
      <c r="H970" s="48"/>
      <c r="I970" s="54"/>
    </row>
    <row r="971" spans="1:9" ht="11.25" customHeight="1" x14ac:dyDescent="0.2">
      <c r="A971" s="54"/>
      <c r="B971" s="54"/>
      <c r="C971" s="48"/>
      <c r="D971" s="48"/>
      <c r="E971" s="48"/>
      <c r="F971" s="163"/>
      <c r="G971" s="48"/>
      <c r="H971" s="48"/>
      <c r="I971" s="54"/>
    </row>
    <row r="972" spans="1:9" ht="11.25" customHeight="1" x14ac:dyDescent="0.2">
      <c r="A972" s="54"/>
      <c r="B972" s="54"/>
      <c r="C972" s="48"/>
      <c r="D972" s="48"/>
      <c r="E972" s="48"/>
      <c r="F972" s="163"/>
      <c r="G972" s="48"/>
      <c r="H972" s="48"/>
      <c r="I972" s="54"/>
    </row>
    <row r="973" spans="1:9" ht="11.25" customHeight="1" x14ac:dyDescent="0.2">
      <c r="A973" s="54"/>
      <c r="B973" s="54"/>
      <c r="C973" s="48"/>
      <c r="D973" s="48"/>
      <c r="E973" s="48"/>
      <c r="F973" s="163"/>
      <c r="G973" s="48"/>
      <c r="H973" s="48"/>
      <c r="I973" s="54"/>
    </row>
    <row r="974" spans="1:9" ht="11.25" customHeight="1" x14ac:dyDescent="0.2">
      <c r="A974" s="54"/>
      <c r="B974" s="54"/>
      <c r="C974" s="48"/>
      <c r="D974" s="48"/>
      <c r="E974" s="48"/>
      <c r="F974" s="163"/>
      <c r="G974" s="48"/>
      <c r="H974" s="48"/>
      <c r="I974" s="54"/>
    </row>
    <row r="975" spans="1:9" ht="11.25" customHeight="1" x14ac:dyDescent="0.2">
      <c r="A975" s="54"/>
      <c r="B975" s="54"/>
      <c r="C975" s="48"/>
      <c r="D975" s="48"/>
      <c r="E975" s="48"/>
      <c r="F975" s="163"/>
      <c r="G975" s="48"/>
      <c r="H975" s="48"/>
      <c r="I975" s="54"/>
    </row>
    <row r="976" spans="1:9" ht="11.25" customHeight="1" x14ac:dyDescent="0.2">
      <c r="A976" s="54"/>
      <c r="B976" s="54"/>
      <c r="C976" s="48"/>
      <c r="D976" s="48"/>
      <c r="E976" s="48"/>
      <c r="F976" s="163"/>
      <c r="G976" s="48"/>
      <c r="H976" s="48"/>
      <c r="I976" s="54"/>
    </row>
    <row r="977" spans="1:9" ht="11.25" customHeight="1" x14ac:dyDescent="0.2">
      <c r="A977" s="54"/>
      <c r="B977" s="54"/>
      <c r="C977" s="48"/>
      <c r="D977" s="48"/>
      <c r="E977" s="48"/>
      <c r="F977" s="163"/>
      <c r="G977" s="48"/>
      <c r="H977" s="48"/>
      <c r="I977" s="54"/>
    </row>
    <row r="978" spans="1:9" ht="11.25" customHeight="1" x14ac:dyDescent="0.2">
      <c r="A978" s="54"/>
      <c r="B978" s="54"/>
      <c r="C978" s="48"/>
      <c r="D978" s="48"/>
      <c r="E978" s="48"/>
      <c r="F978" s="163"/>
      <c r="G978" s="48"/>
      <c r="H978" s="48"/>
      <c r="I978" s="54"/>
    </row>
    <row r="979" spans="1:9" ht="11.25" customHeight="1" x14ac:dyDescent="0.2">
      <c r="A979" s="54"/>
      <c r="B979" s="54"/>
      <c r="C979" s="48"/>
      <c r="D979" s="48"/>
      <c r="E979" s="48"/>
      <c r="F979" s="163"/>
      <c r="G979" s="48"/>
      <c r="H979" s="48"/>
      <c r="I979" s="54"/>
    </row>
    <row r="980" spans="1:9" ht="11.25" customHeight="1" x14ac:dyDescent="0.2">
      <c r="A980" s="54"/>
      <c r="B980" s="54"/>
      <c r="C980" s="48"/>
      <c r="D980" s="48"/>
      <c r="E980" s="48"/>
      <c r="F980" s="163"/>
      <c r="G980" s="48"/>
      <c r="H980" s="48"/>
      <c r="I980" s="54"/>
    </row>
    <row r="981" spans="1:9" ht="11.25" customHeight="1" x14ac:dyDescent="0.2">
      <c r="A981" s="54"/>
      <c r="B981" s="54"/>
      <c r="C981" s="48"/>
      <c r="D981" s="48"/>
      <c r="E981" s="48"/>
      <c r="F981" s="163"/>
      <c r="G981" s="48"/>
      <c r="H981" s="48"/>
      <c r="I981" s="54"/>
    </row>
    <row r="982" spans="1:9" ht="11.25" customHeight="1" x14ac:dyDescent="0.2">
      <c r="A982" s="54"/>
      <c r="B982" s="54"/>
      <c r="C982" s="48"/>
      <c r="D982" s="48"/>
      <c r="E982" s="48"/>
      <c r="F982" s="163"/>
      <c r="G982" s="48"/>
      <c r="H982" s="48"/>
      <c r="I982" s="54"/>
    </row>
    <row r="983" spans="1:9" ht="11.25" customHeight="1" x14ac:dyDescent="0.2">
      <c r="A983" s="54"/>
      <c r="B983" s="54"/>
      <c r="C983" s="48"/>
      <c r="D983" s="48"/>
      <c r="E983" s="48"/>
      <c r="F983" s="163"/>
      <c r="G983" s="48"/>
      <c r="H983" s="48"/>
      <c r="I983" s="54"/>
    </row>
    <row r="984" spans="1:9" ht="11.25" customHeight="1" x14ac:dyDescent="0.2">
      <c r="A984" s="54"/>
      <c r="B984" s="54"/>
      <c r="C984" s="48"/>
      <c r="D984" s="48"/>
      <c r="E984" s="48"/>
      <c r="F984" s="163"/>
      <c r="G984" s="48"/>
      <c r="H984" s="48"/>
      <c r="I984" s="54"/>
    </row>
    <row r="985" spans="1:9" ht="11.25" customHeight="1" x14ac:dyDescent="0.2">
      <c r="A985" s="54"/>
      <c r="B985" s="54"/>
      <c r="C985" s="48"/>
      <c r="D985" s="48"/>
      <c r="E985" s="48"/>
      <c r="F985" s="163"/>
      <c r="G985" s="48"/>
      <c r="H985" s="48"/>
      <c r="I985" s="54"/>
    </row>
    <row r="986" spans="1:9" ht="11.25" customHeight="1" x14ac:dyDescent="0.2">
      <c r="A986" s="54"/>
      <c r="B986" s="54"/>
      <c r="C986" s="48"/>
      <c r="D986" s="48"/>
      <c r="E986" s="48"/>
      <c r="F986" s="163"/>
      <c r="G986" s="48"/>
      <c r="H986" s="48"/>
      <c r="I986" s="54"/>
    </row>
    <row r="987" spans="1:9" ht="11.25" customHeight="1" x14ac:dyDescent="0.2">
      <c r="A987" s="54"/>
      <c r="B987" s="54"/>
      <c r="C987" s="48"/>
      <c r="D987" s="48"/>
      <c r="E987" s="48"/>
      <c r="F987" s="163"/>
      <c r="G987" s="48"/>
      <c r="H987" s="48"/>
      <c r="I987" s="54"/>
    </row>
    <row r="988" spans="1:9" ht="11.25" customHeight="1" x14ac:dyDescent="0.2">
      <c r="A988" s="54"/>
      <c r="B988" s="54"/>
      <c r="C988" s="48"/>
      <c r="D988" s="48"/>
      <c r="E988" s="48"/>
      <c r="F988" s="163"/>
      <c r="G988" s="48"/>
      <c r="H988" s="48"/>
      <c r="I988" s="54"/>
    </row>
    <row r="989" spans="1:9" ht="11.25" customHeight="1" x14ac:dyDescent="0.2">
      <c r="A989" s="54"/>
      <c r="B989" s="54"/>
      <c r="C989" s="48"/>
      <c r="D989" s="48"/>
      <c r="E989" s="48"/>
      <c r="F989" s="163"/>
      <c r="G989" s="48"/>
      <c r="H989" s="48"/>
      <c r="I989" s="54"/>
    </row>
    <row r="990" spans="1:9" ht="11.25" customHeight="1" x14ac:dyDescent="0.2">
      <c r="A990" s="54"/>
      <c r="B990" s="54"/>
      <c r="C990" s="48"/>
      <c r="D990" s="48"/>
      <c r="E990" s="48"/>
      <c r="F990" s="163"/>
      <c r="G990" s="48"/>
      <c r="H990" s="48"/>
      <c r="I990" s="54"/>
    </row>
    <row r="991" spans="1:9" ht="11.25" customHeight="1" x14ac:dyDescent="0.2">
      <c r="A991" s="54"/>
      <c r="B991" s="54"/>
      <c r="C991" s="48"/>
      <c r="D991" s="48"/>
      <c r="E991" s="48"/>
      <c r="F991" s="163"/>
      <c r="G991" s="48"/>
      <c r="H991" s="48"/>
      <c r="I991" s="54"/>
    </row>
    <row r="992" spans="1:9" ht="11.25" customHeight="1" x14ac:dyDescent="0.2">
      <c r="A992" s="54"/>
      <c r="B992" s="54"/>
      <c r="C992" s="48"/>
      <c r="D992" s="48"/>
      <c r="E992" s="48"/>
      <c r="F992" s="163"/>
      <c r="G992" s="48"/>
      <c r="H992" s="48"/>
      <c r="I992" s="54"/>
    </row>
    <row r="993" spans="1:9" ht="11.25" customHeight="1" x14ac:dyDescent="0.2">
      <c r="A993" s="54"/>
      <c r="B993" s="54"/>
      <c r="C993" s="48"/>
      <c r="D993" s="48"/>
      <c r="E993" s="48"/>
      <c r="F993" s="163"/>
      <c r="G993" s="48"/>
      <c r="H993" s="48"/>
      <c r="I993" s="54"/>
    </row>
    <row r="994" spans="1:9" ht="11.25" customHeight="1" x14ac:dyDescent="0.2">
      <c r="A994" s="54"/>
      <c r="B994" s="54"/>
      <c r="C994" s="48"/>
      <c r="D994" s="48"/>
      <c r="E994" s="48"/>
      <c r="F994" s="163"/>
      <c r="G994" s="48"/>
      <c r="H994" s="48"/>
      <c r="I994" s="54"/>
    </row>
    <row r="995" spans="1:9" ht="11.25" customHeight="1" x14ac:dyDescent="0.2">
      <c r="A995" s="54"/>
      <c r="B995" s="54"/>
      <c r="C995" s="48"/>
      <c r="D995" s="48"/>
      <c r="E995" s="48"/>
      <c r="F995" s="163"/>
      <c r="G995" s="48"/>
      <c r="H995" s="48"/>
      <c r="I995" s="54"/>
    </row>
    <row r="996" spans="1:9" ht="11.25" customHeight="1" x14ac:dyDescent="0.2">
      <c r="A996" s="54"/>
      <c r="B996" s="54"/>
      <c r="C996" s="48"/>
      <c r="D996" s="48"/>
      <c r="E996" s="48"/>
      <c r="F996" s="163"/>
      <c r="G996" s="48"/>
      <c r="H996" s="48"/>
      <c r="I996" s="54"/>
    </row>
    <row r="997" spans="1:9" ht="11.25" customHeight="1" x14ac:dyDescent="0.2">
      <c r="A997" s="54"/>
      <c r="F997" s="163"/>
      <c r="G997" s="48"/>
      <c r="H997" s="48"/>
      <c r="I997" s="54"/>
    </row>
    <row r="998" spans="1:9" ht="11.25" customHeight="1" x14ac:dyDescent="0.2">
      <c r="A998" s="54"/>
      <c r="G998" s="48"/>
      <c r="H998" s="48"/>
      <c r="I998" s="54"/>
    </row>
    <row r="999" spans="1:9" ht="11.25" customHeight="1" x14ac:dyDescent="0.2">
      <c r="A999" s="54"/>
      <c r="G999" s="48"/>
      <c r="H999" s="48"/>
      <c r="I999" s="54"/>
    </row>
    <row r="1000" spans="1:9" ht="11.25" customHeight="1" x14ac:dyDescent="0.2">
      <c r="A1000" s="54"/>
      <c r="H1000" s="48"/>
      <c r="I1000" s="54"/>
    </row>
  </sheetData>
  <mergeCells count="25">
    <mergeCell ref="A94:A97"/>
    <mergeCell ref="A98:A101"/>
    <mergeCell ref="A58:A61"/>
    <mergeCell ref="A62:A65"/>
    <mergeCell ref="A66:A69"/>
    <mergeCell ref="A70:A73"/>
    <mergeCell ref="A74:A77"/>
    <mergeCell ref="A78:A81"/>
    <mergeCell ref="A22:A25"/>
    <mergeCell ref="A26:A29"/>
    <mergeCell ref="A82:A85"/>
    <mergeCell ref="A86:A89"/>
    <mergeCell ref="A90:A93"/>
    <mergeCell ref="A30:A33"/>
    <mergeCell ref="A34:A37"/>
    <mergeCell ref="A38:A41"/>
    <mergeCell ref="A42:A45"/>
    <mergeCell ref="A46:A49"/>
    <mergeCell ref="A50:A53"/>
    <mergeCell ref="A54:A57"/>
    <mergeCell ref="B2:G2"/>
    <mergeCell ref="A6:A9"/>
    <mergeCell ref="A10:A13"/>
    <mergeCell ref="A14:A17"/>
    <mergeCell ref="A18:A21"/>
  </mergeCells>
  <pageMargins left="0.7" right="0.7" top="0.75" bottom="0.75" header="0" footer="0"/>
  <pageSetup orientation="landscape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>
      <selection activeCell="D29" sqref="D29"/>
    </sheetView>
  </sheetViews>
  <sheetFormatPr baseColWidth="10" defaultColWidth="16.83203125" defaultRowHeight="15" customHeight="1" x14ac:dyDescent="0.2"/>
  <cols>
    <col min="1" max="1" width="32.1640625" customWidth="1"/>
    <col min="2" max="2" width="45.83203125" customWidth="1"/>
    <col min="3" max="4" width="40.6640625" customWidth="1"/>
    <col min="5" max="5" width="15.1640625" customWidth="1"/>
    <col min="6" max="6" width="14.5" customWidth="1"/>
    <col min="7" max="26" width="10" customWidth="1"/>
  </cols>
  <sheetData>
    <row r="1" spans="1:26" ht="11.25" customHeight="1" x14ac:dyDescent="0.2">
      <c r="A1" s="127"/>
      <c r="B1" s="127"/>
      <c r="C1" s="48"/>
      <c r="D1" s="48"/>
      <c r="E1" s="48"/>
      <c r="F1" s="48"/>
    </row>
    <row r="2" spans="1:26" ht="15.75" customHeight="1" x14ac:dyDescent="0.25">
      <c r="A2" s="127"/>
      <c r="B2" s="341" t="s">
        <v>504</v>
      </c>
      <c r="C2" s="221"/>
      <c r="D2" s="221"/>
      <c r="E2" s="221"/>
      <c r="F2" s="222"/>
    </row>
    <row r="3" spans="1:26" ht="12" customHeight="1" x14ac:dyDescent="0.2">
      <c r="A3" s="127"/>
      <c r="B3" s="127"/>
      <c r="C3" s="48"/>
      <c r="D3" s="48"/>
      <c r="E3" s="48"/>
      <c r="F3" s="48"/>
    </row>
    <row r="4" spans="1:26" ht="58.5" customHeight="1" x14ac:dyDescent="0.2">
      <c r="A4" s="175" t="s">
        <v>505</v>
      </c>
      <c r="B4" s="164" t="s">
        <v>565</v>
      </c>
      <c r="C4" s="164" t="s">
        <v>487</v>
      </c>
      <c r="D4" s="164" t="s">
        <v>507</v>
      </c>
      <c r="E4" s="164" t="s">
        <v>508</v>
      </c>
      <c r="F4" s="164" t="s">
        <v>509</v>
      </c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</row>
    <row r="5" spans="1:26" ht="50.25" customHeight="1" x14ac:dyDescent="0.2">
      <c r="A5" s="339" t="str">
        <f>'ACCS VIGENCIA 2019'!B6</f>
        <v>Revisar la pedagogía de los grupos en redes sociales que pertenezcan a la institución</v>
      </c>
      <c r="B5" s="181" t="s">
        <v>566</v>
      </c>
      <c r="C5" s="182" t="s">
        <v>567</v>
      </c>
      <c r="D5" s="216" t="s">
        <v>671</v>
      </c>
      <c r="E5" s="188">
        <v>43495</v>
      </c>
      <c r="F5" s="188">
        <v>43799</v>
      </c>
    </row>
    <row r="6" spans="1:26" ht="50.25" customHeight="1" x14ac:dyDescent="0.2">
      <c r="A6" s="297"/>
      <c r="B6" s="181" t="s">
        <v>568</v>
      </c>
      <c r="C6" s="182" t="s">
        <v>480</v>
      </c>
      <c r="D6" s="216" t="s">
        <v>671</v>
      </c>
      <c r="E6" s="188">
        <v>43495</v>
      </c>
      <c r="F6" s="188">
        <v>43799</v>
      </c>
    </row>
    <row r="7" spans="1:26" ht="50.25" customHeight="1" x14ac:dyDescent="0.2">
      <c r="A7" s="297"/>
      <c r="B7" s="181"/>
      <c r="C7" s="182"/>
      <c r="D7" s="182"/>
      <c r="E7" s="182"/>
      <c r="F7" s="182"/>
    </row>
    <row r="8" spans="1:26" ht="50.25" customHeight="1" x14ac:dyDescent="0.2">
      <c r="A8" s="291"/>
      <c r="B8" s="181"/>
      <c r="C8" s="182"/>
      <c r="D8" s="182"/>
      <c r="E8" s="182"/>
      <c r="F8" s="182"/>
    </row>
    <row r="9" spans="1:26" ht="50.25" customHeight="1" x14ac:dyDescent="0.2">
      <c r="A9" s="339" t="str">
        <f>'ACCS VIGENCIA 2019'!B7</f>
        <v>Subir fotos de eventos realizados en la IE.</v>
      </c>
      <c r="B9" s="181" t="s">
        <v>569</v>
      </c>
      <c r="C9" s="182" t="s">
        <v>480</v>
      </c>
      <c r="D9" s="216" t="s">
        <v>671</v>
      </c>
      <c r="E9" s="188">
        <v>43495</v>
      </c>
      <c r="F9" s="188">
        <v>43799</v>
      </c>
    </row>
    <row r="10" spans="1:26" ht="50.25" customHeight="1" x14ac:dyDescent="0.2">
      <c r="A10" s="297"/>
      <c r="B10" s="181" t="s">
        <v>570</v>
      </c>
      <c r="C10" s="182" t="s">
        <v>497</v>
      </c>
      <c r="D10" s="216" t="s">
        <v>669</v>
      </c>
      <c r="E10" s="188">
        <v>43495</v>
      </c>
      <c r="F10" s="188">
        <v>43799</v>
      </c>
    </row>
    <row r="11" spans="1:26" ht="50.25" customHeight="1" x14ac:dyDescent="0.2">
      <c r="A11" s="297"/>
      <c r="B11" s="181"/>
      <c r="C11" s="182"/>
      <c r="D11" s="182"/>
      <c r="E11" s="182"/>
      <c r="F11" s="182"/>
    </row>
    <row r="12" spans="1:26" ht="50.25" customHeight="1" x14ac:dyDescent="0.2">
      <c r="A12" s="291"/>
      <c r="B12" s="181"/>
      <c r="C12" s="182"/>
      <c r="D12" s="182"/>
      <c r="E12" s="182"/>
      <c r="F12" s="182"/>
    </row>
    <row r="13" spans="1:26" ht="50.25" customHeight="1" x14ac:dyDescent="0.2">
      <c r="A13" s="339" t="str">
        <f>'ACCS VIGENCIA 2019'!B8</f>
        <v>Mantener el formato de la página web</v>
      </c>
      <c r="B13" s="181" t="s">
        <v>571</v>
      </c>
      <c r="C13" s="182" t="s">
        <v>512</v>
      </c>
      <c r="D13" s="216" t="s">
        <v>668</v>
      </c>
      <c r="E13" s="188">
        <v>43495</v>
      </c>
      <c r="F13" s="188">
        <v>43799</v>
      </c>
    </row>
    <row r="14" spans="1:26" ht="50.25" customHeight="1" x14ac:dyDescent="0.2">
      <c r="A14" s="297"/>
      <c r="B14" s="181" t="s">
        <v>572</v>
      </c>
      <c r="C14" s="182" t="s">
        <v>512</v>
      </c>
      <c r="D14" s="216" t="s">
        <v>668</v>
      </c>
      <c r="E14" s="188">
        <v>43495</v>
      </c>
      <c r="F14" s="188">
        <v>43799</v>
      </c>
    </row>
    <row r="15" spans="1:26" ht="50.25" customHeight="1" x14ac:dyDescent="0.2">
      <c r="A15" s="297"/>
      <c r="B15" s="181"/>
      <c r="C15" s="182"/>
      <c r="D15" s="182"/>
      <c r="E15" s="182"/>
      <c r="F15" s="182"/>
    </row>
    <row r="16" spans="1:26" ht="50.25" customHeight="1" x14ac:dyDescent="0.2">
      <c r="A16" s="291"/>
      <c r="B16" s="181"/>
      <c r="C16" s="182"/>
      <c r="D16" s="182"/>
      <c r="E16" s="182"/>
      <c r="F16" s="182"/>
    </row>
    <row r="17" spans="1:6" ht="50.25" customHeight="1" x14ac:dyDescent="0.2">
      <c r="A17" s="339" t="str">
        <f>'ACCS VIGENCIA 2019'!B6</f>
        <v>Revisar la pedagogía de los grupos en redes sociales que pertenezcan a la institución</v>
      </c>
      <c r="B17" s="181" t="s">
        <v>573</v>
      </c>
      <c r="C17" s="182" t="s">
        <v>567</v>
      </c>
      <c r="D17" s="216" t="s">
        <v>667</v>
      </c>
      <c r="E17" s="188">
        <v>43495</v>
      </c>
      <c r="F17" s="188">
        <v>43799</v>
      </c>
    </row>
    <row r="18" spans="1:6" ht="50.25" customHeight="1" x14ac:dyDescent="0.2">
      <c r="A18" s="297"/>
      <c r="B18" s="181" t="s">
        <v>574</v>
      </c>
      <c r="C18" s="182" t="s">
        <v>575</v>
      </c>
      <c r="D18" s="216" t="s">
        <v>671</v>
      </c>
      <c r="E18" s="188">
        <v>43495</v>
      </c>
      <c r="F18" s="188">
        <v>43799</v>
      </c>
    </row>
    <row r="19" spans="1:6" ht="50.25" customHeight="1" x14ac:dyDescent="0.2">
      <c r="A19" s="297"/>
      <c r="B19" s="181"/>
      <c r="C19" s="182"/>
      <c r="D19" s="182"/>
      <c r="E19" s="182"/>
      <c r="F19" s="182"/>
    </row>
    <row r="20" spans="1:6" ht="50.25" customHeight="1" x14ac:dyDescent="0.2">
      <c r="A20" s="291"/>
      <c r="B20" s="181"/>
      <c r="C20" s="182"/>
      <c r="D20" s="182"/>
      <c r="E20" s="182"/>
      <c r="F20" s="182"/>
    </row>
    <row r="21" spans="1:6" ht="50.25" customHeight="1" x14ac:dyDescent="0.2">
      <c r="A21" s="339" t="str">
        <f>'ACCS VIGENCIA 2019'!B10</f>
        <v>Asegurar las constantes visitas de los padres de familia a la página web de la institución</v>
      </c>
      <c r="B21" s="181" t="s">
        <v>573</v>
      </c>
      <c r="C21" s="182" t="s">
        <v>567</v>
      </c>
      <c r="D21" s="216" t="s">
        <v>136</v>
      </c>
      <c r="E21" s="188">
        <v>43495</v>
      </c>
      <c r="F21" s="188">
        <v>43799</v>
      </c>
    </row>
    <row r="22" spans="1:6" ht="50.25" customHeight="1" x14ac:dyDescent="0.2">
      <c r="A22" s="297"/>
      <c r="B22" s="181" t="s">
        <v>574</v>
      </c>
      <c r="C22" s="182" t="s">
        <v>575</v>
      </c>
      <c r="D22" s="216" t="s">
        <v>136</v>
      </c>
      <c r="E22" s="188">
        <v>43495</v>
      </c>
      <c r="F22" s="188">
        <v>43799</v>
      </c>
    </row>
    <row r="23" spans="1:6" ht="50.25" customHeight="1" x14ac:dyDescent="0.2">
      <c r="A23" s="297"/>
      <c r="B23" s="181"/>
      <c r="C23" s="182"/>
      <c r="D23" s="182"/>
      <c r="E23" s="182"/>
      <c r="F23" s="182"/>
    </row>
    <row r="24" spans="1:6" ht="50.25" customHeight="1" x14ac:dyDescent="0.2">
      <c r="A24" s="291"/>
      <c r="B24" s="181"/>
      <c r="C24" s="182"/>
      <c r="D24" s="182"/>
      <c r="E24" s="182"/>
      <c r="F24" s="182"/>
    </row>
    <row r="25" spans="1:6" ht="50.25" customHeight="1" x14ac:dyDescent="0.2">
      <c r="A25" s="339" t="s">
        <v>564</v>
      </c>
      <c r="B25" s="181"/>
      <c r="C25" s="182"/>
      <c r="D25" s="182"/>
      <c r="E25" s="182"/>
      <c r="F25" s="182"/>
    </row>
    <row r="26" spans="1:6" ht="50.25" customHeight="1" x14ac:dyDescent="0.2">
      <c r="A26" s="297"/>
      <c r="B26" s="181" t="s">
        <v>576</v>
      </c>
      <c r="C26" s="182" t="s">
        <v>497</v>
      </c>
      <c r="D26" s="216" t="s">
        <v>669</v>
      </c>
      <c r="E26" s="188">
        <v>43495</v>
      </c>
      <c r="F26" s="188">
        <v>43799</v>
      </c>
    </row>
    <row r="27" spans="1:6" ht="50.25" customHeight="1" x14ac:dyDescent="0.2">
      <c r="A27" s="297"/>
      <c r="B27" s="181" t="s">
        <v>573</v>
      </c>
      <c r="C27" s="182" t="s">
        <v>577</v>
      </c>
      <c r="D27" s="216" t="s">
        <v>669</v>
      </c>
      <c r="E27" s="188">
        <v>43495</v>
      </c>
      <c r="F27" s="188">
        <v>43799</v>
      </c>
    </row>
    <row r="28" spans="1:6" ht="50.25" customHeight="1" x14ac:dyDescent="0.2">
      <c r="A28" s="291"/>
      <c r="B28" s="181"/>
      <c r="C28" s="182"/>
      <c r="D28" s="182"/>
      <c r="E28" s="182"/>
      <c r="F28" s="182"/>
    </row>
    <row r="29" spans="1:6" ht="50.25" customHeight="1" x14ac:dyDescent="0.2">
      <c r="A29" s="339"/>
      <c r="B29" s="181"/>
      <c r="C29" s="182"/>
      <c r="D29" s="182"/>
      <c r="E29" s="188"/>
      <c r="F29" s="188"/>
    </row>
    <row r="30" spans="1:6" ht="50.25" customHeight="1" x14ac:dyDescent="0.2">
      <c r="A30" s="297"/>
      <c r="B30" s="181"/>
      <c r="C30" s="182"/>
      <c r="D30" s="182"/>
      <c r="E30" s="188"/>
      <c r="F30" s="188"/>
    </row>
    <row r="31" spans="1:6" ht="50.25" customHeight="1" x14ac:dyDescent="0.2">
      <c r="A31" s="297"/>
      <c r="B31" s="181"/>
      <c r="C31" s="182"/>
      <c r="D31" s="182"/>
      <c r="E31" s="182"/>
      <c r="F31" s="182"/>
    </row>
    <row r="32" spans="1:6" ht="50.25" customHeight="1" x14ac:dyDescent="0.2">
      <c r="A32" s="291"/>
      <c r="B32" s="181"/>
      <c r="C32" s="182"/>
      <c r="D32" s="182"/>
      <c r="E32" s="182"/>
      <c r="F32" s="182"/>
    </row>
    <row r="33" spans="1:6" ht="50.25" customHeight="1" x14ac:dyDescent="0.2">
      <c r="A33" s="339">
        <f>'ACCS VIGENCIA 2019'!B13</f>
        <v>0</v>
      </c>
      <c r="B33" s="181"/>
      <c r="C33" s="182"/>
      <c r="D33" s="182"/>
      <c r="E33" s="182"/>
      <c r="F33" s="182"/>
    </row>
    <row r="34" spans="1:6" ht="50.25" customHeight="1" x14ac:dyDescent="0.2">
      <c r="A34" s="297"/>
      <c r="B34" s="181"/>
      <c r="C34" s="182"/>
      <c r="D34" s="182"/>
      <c r="E34" s="182"/>
      <c r="F34" s="182"/>
    </row>
    <row r="35" spans="1:6" ht="50.25" customHeight="1" x14ac:dyDescent="0.2">
      <c r="A35" s="297"/>
      <c r="B35" s="181"/>
      <c r="C35" s="182"/>
      <c r="D35" s="182"/>
      <c r="E35" s="182"/>
      <c r="F35" s="182"/>
    </row>
    <row r="36" spans="1:6" ht="50.25" customHeight="1" x14ac:dyDescent="0.2">
      <c r="A36" s="291"/>
      <c r="B36" s="181"/>
      <c r="C36" s="182"/>
      <c r="D36" s="182"/>
      <c r="E36" s="182"/>
      <c r="F36" s="182"/>
    </row>
    <row r="37" spans="1:6" ht="50.25" customHeight="1" x14ac:dyDescent="0.2">
      <c r="A37" s="339" t="e">
        <f>'ACCS VIGENCIA 2019'!#REF!</f>
        <v>#REF!</v>
      </c>
      <c r="B37" s="181"/>
      <c r="C37" s="182"/>
      <c r="D37" s="182"/>
      <c r="E37" s="182"/>
      <c r="F37" s="182"/>
    </row>
    <row r="38" spans="1:6" ht="50.25" customHeight="1" x14ac:dyDescent="0.2">
      <c r="A38" s="297"/>
      <c r="B38" s="181"/>
      <c r="C38" s="182"/>
      <c r="D38" s="182"/>
      <c r="E38" s="182"/>
      <c r="F38" s="182"/>
    </row>
    <row r="39" spans="1:6" ht="50.25" customHeight="1" x14ac:dyDescent="0.2">
      <c r="A39" s="297"/>
      <c r="B39" s="181"/>
      <c r="C39" s="182"/>
      <c r="D39" s="182"/>
      <c r="E39" s="182"/>
      <c r="F39" s="182"/>
    </row>
    <row r="40" spans="1:6" ht="50.25" customHeight="1" x14ac:dyDescent="0.2">
      <c r="A40" s="291"/>
      <c r="B40" s="181"/>
      <c r="C40" s="182"/>
      <c r="D40" s="182"/>
      <c r="E40" s="182"/>
      <c r="F40" s="182"/>
    </row>
    <row r="41" spans="1:6" ht="50.25" customHeight="1" x14ac:dyDescent="0.2">
      <c r="A41" s="339" t="e">
        <f>'ACCS VIGENCIA 2019'!#REF!</f>
        <v>#REF!</v>
      </c>
      <c r="B41" s="181"/>
      <c r="C41" s="182"/>
      <c r="D41" s="182"/>
      <c r="E41" s="182"/>
      <c r="F41" s="182"/>
    </row>
    <row r="42" spans="1:6" ht="50.25" customHeight="1" x14ac:dyDescent="0.2">
      <c r="A42" s="297"/>
      <c r="B42" s="181"/>
      <c r="C42" s="182"/>
      <c r="D42" s="182"/>
      <c r="E42" s="182"/>
      <c r="F42" s="182"/>
    </row>
    <row r="43" spans="1:6" ht="50.25" customHeight="1" x14ac:dyDescent="0.2">
      <c r="A43" s="297"/>
      <c r="B43" s="181"/>
      <c r="C43" s="182"/>
      <c r="D43" s="182"/>
      <c r="E43" s="182"/>
      <c r="F43" s="182"/>
    </row>
    <row r="44" spans="1:6" ht="50.25" customHeight="1" x14ac:dyDescent="0.2">
      <c r="A44" s="291"/>
      <c r="B44" s="181"/>
      <c r="C44" s="182"/>
      <c r="D44" s="182"/>
      <c r="E44" s="182"/>
      <c r="F44" s="182"/>
    </row>
    <row r="45" spans="1:6" ht="50.25" customHeight="1" x14ac:dyDescent="0.2">
      <c r="A45" s="339" t="e">
        <f>'ACCS VIGENCIA 2019'!#REF!</f>
        <v>#REF!</v>
      </c>
      <c r="B45" s="181"/>
      <c r="C45" s="182"/>
      <c r="D45" s="182"/>
      <c r="E45" s="182"/>
      <c r="F45" s="182"/>
    </row>
    <row r="46" spans="1:6" ht="50.25" customHeight="1" x14ac:dyDescent="0.2">
      <c r="A46" s="297"/>
      <c r="B46" s="181"/>
      <c r="C46" s="182"/>
      <c r="D46" s="182"/>
      <c r="E46" s="182"/>
      <c r="F46" s="182"/>
    </row>
    <row r="47" spans="1:6" ht="50.25" customHeight="1" x14ac:dyDescent="0.2">
      <c r="A47" s="297"/>
      <c r="B47" s="181"/>
      <c r="C47" s="182"/>
      <c r="D47" s="182"/>
      <c r="E47" s="182"/>
      <c r="F47" s="182"/>
    </row>
    <row r="48" spans="1:6" ht="50.25" customHeight="1" x14ac:dyDescent="0.2">
      <c r="A48" s="291"/>
      <c r="B48" s="181"/>
      <c r="C48" s="182"/>
      <c r="D48" s="182"/>
      <c r="E48" s="182"/>
      <c r="F48" s="182"/>
    </row>
    <row r="49" spans="1:6" ht="50.25" customHeight="1" x14ac:dyDescent="0.2">
      <c r="A49" s="339" t="e">
        <f>'ACCS VIGENCIA 2019'!#REF!</f>
        <v>#REF!</v>
      </c>
      <c r="B49" s="181"/>
      <c r="C49" s="182"/>
      <c r="D49" s="182"/>
      <c r="E49" s="182"/>
      <c r="F49" s="182"/>
    </row>
    <row r="50" spans="1:6" ht="50.25" customHeight="1" x14ac:dyDescent="0.2">
      <c r="A50" s="297"/>
      <c r="B50" s="181"/>
      <c r="C50" s="182"/>
      <c r="D50" s="182"/>
      <c r="E50" s="182"/>
      <c r="F50" s="182"/>
    </row>
    <row r="51" spans="1:6" ht="50.25" customHeight="1" x14ac:dyDescent="0.2">
      <c r="A51" s="297"/>
      <c r="B51" s="181"/>
      <c r="C51" s="182"/>
      <c r="D51" s="182"/>
      <c r="E51" s="182"/>
      <c r="F51" s="182"/>
    </row>
    <row r="52" spans="1:6" ht="50.25" customHeight="1" x14ac:dyDescent="0.2">
      <c r="A52" s="291"/>
      <c r="B52" s="181"/>
      <c r="C52" s="182"/>
      <c r="D52" s="182"/>
      <c r="E52" s="182"/>
      <c r="F52" s="182"/>
    </row>
    <row r="53" spans="1:6" ht="50.25" customHeight="1" x14ac:dyDescent="0.2">
      <c r="A53" s="339" t="str">
        <f>'ACCS VIGENCIA 2019'!B14</f>
        <v>instalacion y adecuacion de canchas de microfutbol</v>
      </c>
      <c r="B53" s="181"/>
      <c r="C53" s="182"/>
      <c r="D53" s="182"/>
      <c r="E53" s="182"/>
      <c r="F53" s="182"/>
    </row>
    <row r="54" spans="1:6" ht="50.25" customHeight="1" x14ac:dyDescent="0.2">
      <c r="A54" s="297"/>
      <c r="B54" s="181"/>
      <c r="C54" s="182"/>
      <c r="D54" s="182"/>
      <c r="E54" s="182"/>
      <c r="F54" s="182"/>
    </row>
    <row r="55" spans="1:6" ht="50.25" customHeight="1" x14ac:dyDescent="0.2">
      <c r="A55" s="297"/>
      <c r="B55" s="181"/>
      <c r="C55" s="182"/>
      <c r="D55" s="182"/>
      <c r="E55" s="182"/>
      <c r="F55" s="182"/>
    </row>
    <row r="56" spans="1:6" ht="50.25" customHeight="1" x14ac:dyDescent="0.2">
      <c r="A56" s="291"/>
      <c r="B56" s="181"/>
      <c r="C56" s="182"/>
      <c r="D56" s="182"/>
      <c r="E56" s="182"/>
      <c r="F56" s="182"/>
    </row>
    <row r="57" spans="1:6" ht="50.25" customHeight="1" x14ac:dyDescent="0.2">
      <c r="A57" s="339" t="str">
        <f>'ACCS VIGENCIA 2019'!B15</f>
        <v>mantenimiento a la planta fisica</v>
      </c>
      <c r="B57" s="181"/>
      <c r="C57" s="182"/>
      <c r="D57" s="182"/>
      <c r="E57" s="182"/>
      <c r="F57" s="182"/>
    </row>
    <row r="58" spans="1:6" ht="50.25" customHeight="1" x14ac:dyDescent="0.2">
      <c r="A58" s="297"/>
      <c r="B58" s="181"/>
      <c r="C58" s="182"/>
      <c r="D58" s="182"/>
      <c r="E58" s="182"/>
      <c r="F58" s="182"/>
    </row>
    <row r="59" spans="1:6" ht="50.25" customHeight="1" x14ac:dyDescent="0.2">
      <c r="A59" s="297"/>
      <c r="B59" s="181"/>
      <c r="C59" s="182"/>
      <c r="D59" s="182"/>
      <c r="E59" s="182"/>
      <c r="F59" s="182"/>
    </row>
    <row r="60" spans="1:6" ht="50.25" customHeight="1" x14ac:dyDescent="0.2">
      <c r="A60" s="291"/>
      <c r="B60" s="181"/>
      <c r="C60" s="182"/>
      <c r="D60" s="182"/>
      <c r="E60" s="182"/>
      <c r="F60" s="182"/>
    </row>
    <row r="61" spans="1:6" ht="50.25" customHeight="1" x14ac:dyDescent="0.2">
      <c r="A61" s="339">
        <f>'ACCS VIGENCIA 2019'!B16</f>
        <v>0</v>
      </c>
      <c r="B61" s="181"/>
      <c r="C61" s="182"/>
      <c r="D61" s="182"/>
      <c r="E61" s="182"/>
      <c r="F61" s="182"/>
    </row>
    <row r="62" spans="1:6" ht="50.25" customHeight="1" x14ac:dyDescent="0.2">
      <c r="A62" s="297"/>
      <c r="B62" s="181"/>
      <c r="C62" s="182"/>
      <c r="D62" s="182"/>
      <c r="E62" s="182"/>
      <c r="F62" s="182"/>
    </row>
    <row r="63" spans="1:6" ht="50.25" customHeight="1" x14ac:dyDescent="0.2">
      <c r="A63" s="297"/>
      <c r="B63" s="181"/>
      <c r="C63" s="182"/>
      <c r="D63" s="182"/>
      <c r="E63" s="182"/>
      <c r="F63" s="182"/>
    </row>
    <row r="64" spans="1:6" ht="50.25" customHeight="1" x14ac:dyDescent="0.2">
      <c r="A64" s="291"/>
      <c r="B64" s="181"/>
      <c r="C64" s="182"/>
      <c r="D64" s="182"/>
      <c r="E64" s="182"/>
      <c r="F64" s="182"/>
    </row>
    <row r="65" spans="1:6" ht="50.25" customHeight="1" x14ac:dyDescent="0.2">
      <c r="A65" s="339">
        <f>'ACCS VIGENCIA 2019'!B17</f>
        <v>0</v>
      </c>
      <c r="B65" s="181"/>
      <c r="C65" s="182"/>
      <c r="D65" s="182"/>
      <c r="E65" s="182"/>
      <c r="F65" s="182"/>
    </row>
    <row r="66" spans="1:6" ht="50.25" customHeight="1" x14ac:dyDescent="0.2">
      <c r="A66" s="297"/>
      <c r="B66" s="181"/>
      <c r="C66" s="182"/>
      <c r="D66" s="182"/>
      <c r="E66" s="182"/>
      <c r="F66" s="182"/>
    </row>
    <row r="67" spans="1:6" ht="50.25" customHeight="1" x14ac:dyDescent="0.2">
      <c r="A67" s="297"/>
      <c r="B67" s="181"/>
      <c r="C67" s="182"/>
      <c r="D67" s="182"/>
      <c r="E67" s="182"/>
      <c r="F67" s="182"/>
    </row>
    <row r="68" spans="1:6" ht="50.25" customHeight="1" x14ac:dyDescent="0.2">
      <c r="A68" s="291"/>
      <c r="B68" s="181"/>
      <c r="C68" s="182"/>
      <c r="D68" s="182"/>
      <c r="E68" s="182"/>
      <c r="F68" s="182"/>
    </row>
    <row r="69" spans="1:6" ht="50.25" customHeight="1" x14ac:dyDescent="0.2">
      <c r="A69" s="339" t="str">
        <f>'ACCS VIGENCIA 2019'!B18</f>
        <v>talleres de manualidades,robotica y pintura</v>
      </c>
      <c r="B69" s="181"/>
      <c r="C69" s="182"/>
      <c r="D69" s="182"/>
      <c r="E69" s="182"/>
      <c r="F69" s="182"/>
    </row>
    <row r="70" spans="1:6" ht="50.25" customHeight="1" x14ac:dyDescent="0.2">
      <c r="A70" s="297"/>
      <c r="B70" s="181"/>
      <c r="C70" s="182"/>
      <c r="D70" s="182"/>
      <c r="E70" s="182"/>
      <c r="F70" s="182"/>
    </row>
    <row r="71" spans="1:6" ht="50.25" customHeight="1" x14ac:dyDescent="0.2">
      <c r="A71" s="297"/>
      <c r="B71" s="181"/>
      <c r="C71" s="182"/>
      <c r="D71" s="182"/>
      <c r="E71" s="182"/>
      <c r="F71" s="182"/>
    </row>
    <row r="72" spans="1:6" ht="50.25" customHeight="1" x14ac:dyDescent="0.2">
      <c r="A72" s="291"/>
      <c r="B72" s="181"/>
      <c r="C72" s="182"/>
      <c r="D72" s="182"/>
      <c r="E72" s="182"/>
      <c r="F72" s="182"/>
    </row>
    <row r="73" spans="1:6" ht="50.25" customHeight="1" x14ac:dyDescent="0.2">
      <c r="A73" s="339">
        <f>'ACCS VIGENCIA 2019'!B19</f>
        <v>0</v>
      </c>
      <c r="B73" s="181"/>
      <c r="C73" s="182"/>
      <c r="D73" s="182"/>
      <c r="E73" s="182"/>
      <c r="F73" s="182"/>
    </row>
    <row r="74" spans="1:6" ht="50.25" customHeight="1" x14ac:dyDescent="0.2">
      <c r="A74" s="297"/>
      <c r="B74" s="181"/>
      <c r="C74" s="182"/>
      <c r="D74" s="182"/>
      <c r="E74" s="182"/>
      <c r="F74" s="182"/>
    </row>
    <row r="75" spans="1:6" ht="50.25" customHeight="1" x14ac:dyDescent="0.2">
      <c r="A75" s="297"/>
      <c r="B75" s="181"/>
      <c r="C75" s="182"/>
      <c r="D75" s="182"/>
      <c r="E75" s="182"/>
      <c r="F75" s="182"/>
    </row>
    <row r="76" spans="1:6" ht="50.25" customHeight="1" x14ac:dyDescent="0.2">
      <c r="A76" s="291"/>
      <c r="B76" s="181"/>
      <c r="C76" s="182"/>
      <c r="D76" s="182"/>
      <c r="E76" s="182"/>
      <c r="F76" s="182"/>
    </row>
    <row r="77" spans="1:6" ht="50.25" customHeight="1" x14ac:dyDescent="0.2">
      <c r="A77" s="339">
        <f>'ACCS VIGENCIA 2019'!B20</f>
        <v>0</v>
      </c>
      <c r="B77" s="181"/>
      <c r="C77" s="182"/>
      <c r="D77" s="182"/>
      <c r="E77" s="182"/>
      <c r="F77" s="182"/>
    </row>
    <row r="78" spans="1:6" ht="50.25" customHeight="1" x14ac:dyDescent="0.2">
      <c r="A78" s="297"/>
      <c r="B78" s="181"/>
      <c r="C78" s="182"/>
      <c r="D78" s="182"/>
      <c r="E78" s="182"/>
      <c r="F78" s="182"/>
    </row>
    <row r="79" spans="1:6" ht="50.25" customHeight="1" x14ac:dyDescent="0.2">
      <c r="A79" s="297"/>
      <c r="B79" s="181"/>
      <c r="C79" s="182"/>
      <c r="D79" s="182"/>
      <c r="E79" s="182"/>
      <c r="F79" s="182"/>
    </row>
    <row r="80" spans="1:6" ht="50.25" customHeight="1" x14ac:dyDescent="0.2">
      <c r="A80" s="291"/>
      <c r="B80" s="181"/>
      <c r="C80" s="182"/>
      <c r="D80" s="182"/>
      <c r="E80" s="182"/>
      <c r="F80" s="182"/>
    </row>
    <row r="81" spans="1:6" ht="50.25" customHeight="1" x14ac:dyDescent="0.2">
      <c r="A81" s="339">
        <f>'ACCS VIGENCIA 2019'!B21</f>
        <v>0</v>
      </c>
      <c r="B81" s="181"/>
      <c r="C81" s="182"/>
      <c r="D81" s="182"/>
      <c r="E81" s="182"/>
      <c r="F81" s="182"/>
    </row>
    <row r="82" spans="1:6" ht="50.25" customHeight="1" x14ac:dyDescent="0.2">
      <c r="A82" s="297"/>
      <c r="B82" s="181"/>
      <c r="C82" s="182"/>
      <c r="D82" s="182"/>
      <c r="E82" s="182"/>
      <c r="F82" s="182"/>
    </row>
    <row r="83" spans="1:6" ht="50.25" customHeight="1" x14ac:dyDescent="0.2">
      <c r="A83" s="297"/>
      <c r="B83" s="181"/>
      <c r="C83" s="182"/>
      <c r="D83" s="182"/>
      <c r="E83" s="182"/>
      <c r="F83" s="182"/>
    </row>
    <row r="84" spans="1:6" ht="50.25" customHeight="1" x14ac:dyDescent="0.2">
      <c r="A84" s="291"/>
      <c r="B84" s="181"/>
      <c r="C84" s="182"/>
      <c r="D84" s="182"/>
      <c r="E84" s="182"/>
      <c r="F84" s="182"/>
    </row>
    <row r="85" spans="1:6" ht="50.25" customHeight="1" x14ac:dyDescent="0.2">
      <c r="A85" s="339" t="str">
        <f>'ACCS VIGENCIA 2019'!B22</f>
        <v xml:space="preserve"> capacitar sobre el uso del correo electronico y de las TIC </v>
      </c>
      <c r="B85" s="181"/>
      <c r="C85" s="182"/>
      <c r="D85" s="182"/>
      <c r="E85" s="182"/>
      <c r="F85" s="182"/>
    </row>
    <row r="86" spans="1:6" ht="50.25" customHeight="1" x14ac:dyDescent="0.2">
      <c r="A86" s="297"/>
      <c r="B86" s="181"/>
      <c r="C86" s="182"/>
      <c r="D86" s="182"/>
      <c r="E86" s="182"/>
      <c r="F86" s="182"/>
    </row>
    <row r="87" spans="1:6" ht="50.25" customHeight="1" x14ac:dyDescent="0.2">
      <c r="A87" s="297"/>
      <c r="B87" s="181"/>
      <c r="C87" s="182"/>
      <c r="D87" s="182"/>
      <c r="E87" s="182"/>
      <c r="F87" s="182"/>
    </row>
    <row r="88" spans="1:6" ht="50.25" customHeight="1" x14ac:dyDescent="0.2">
      <c r="A88" s="291"/>
      <c r="B88" s="181"/>
      <c r="C88" s="182"/>
      <c r="D88" s="182"/>
      <c r="E88" s="182"/>
      <c r="F88" s="182"/>
    </row>
    <row r="89" spans="1:6" ht="50.25" customHeight="1" x14ac:dyDescent="0.2">
      <c r="A89" s="339" t="str">
        <f>'ACCS VIGENCIA 2019'!B23</f>
        <v>Capacitaciones sobre plataforma y correos institucionales a padres de familia</v>
      </c>
      <c r="B89" s="181"/>
      <c r="C89" s="182"/>
      <c r="D89" s="182"/>
      <c r="E89" s="182"/>
      <c r="F89" s="182"/>
    </row>
    <row r="90" spans="1:6" ht="50.25" customHeight="1" x14ac:dyDescent="0.2">
      <c r="A90" s="297"/>
      <c r="B90" s="181"/>
      <c r="C90" s="182"/>
      <c r="D90" s="182"/>
      <c r="E90" s="182"/>
      <c r="F90" s="182"/>
    </row>
    <row r="91" spans="1:6" ht="50.25" customHeight="1" x14ac:dyDescent="0.2">
      <c r="A91" s="297"/>
      <c r="B91" s="181"/>
      <c r="C91" s="182"/>
      <c r="D91" s="182"/>
      <c r="E91" s="182"/>
      <c r="F91" s="182"/>
    </row>
    <row r="92" spans="1:6" ht="50.25" customHeight="1" x14ac:dyDescent="0.2">
      <c r="A92" s="291"/>
      <c r="B92" s="181"/>
      <c r="C92" s="182"/>
      <c r="D92" s="182"/>
      <c r="E92" s="182"/>
      <c r="F92" s="182"/>
    </row>
    <row r="93" spans="1:6" ht="50.25" customHeight="1" x14ac:dyDescent="0.2">
      <c r="A93" s="339">
        <f>'ACCS VIGENCIA 2019'!B24</f>
        <v>0</v>
      </c>
      <c r="B93" s="181"/>
      <c r="C93" s="182"/>
      <c r="D93" s="182"/>
      <c r="E93" s="182"/>
      <c r="F93" s="182"/>
    </row>
    <row r="94" spans="1:6" ht="50.25" customHeight="1" x14ac:dyDescent="0.2">
      <c r="A94" s="297"/>
      <c r="B94" s="181"/>
      <c r="C94" s="182"/>
      <c r="D94" s="182"/>
      <c r="E94" s="182"/>
      <c r="F94" s="182"/>
    </row>
    <row r="95" spans="1:6" ht="50.25" customHeight="1" x14ac:dyDescent="0.2">
      <c r="A95" s="297"/>
      <c r="B95" s="181"/>
      <c r="C95" s="182"/>
      <c r="D95" s="182"/>
      <c r="E95" s="182"/>
      <c r="F95" s="182"/>
    </row>
    <row r="96" spans="1:6" ht="50.25" customHeight="1" x14ac:dyDescent="0.2">
      <c r="A96" s="291"/>
      <c r="B96" s="181"/>
      <c r="C96" s="182"/>
      <c r="D96" s="182"/>
      <c r="E96" s="182"/>
      <c r="F96" s="182"/>
    </row>
    <row r="97" spans="1:6" ht="50.25" customHeight="1" x14ac:dyDescent="0.2">
      <c r="A97" s="339">
        <f>'ACCS VIGENCIA 2019'!B25</f>
        <v>0</v>
      </c>
      <c r="B97" s="181"/>
      <c r="C97" s="182"/>
      <c r="D97" s="182"/>
      <c r="E97" s="182"/>
      <c r="F97" s="182"/>
    </row>
    <row r="98" spans="1:6" ht="50.25" customHeight="1" x14ac:dyDescent="0.2">
      <c r="A98" s="297"/>
      <c r="B98" s="181"/>
      <c r="C98" s="182"/>
      <c r="D98" s="182"/>
      <c r="E98" s="182"/>
      <c r="F98" s="182"/>
    </row>
    <row r="99" spans="1:6" ht="50.25" customHeight="1" x14ac:dyDescent="0.2">
      <c r="A99" s="297"/>
      <c r="B99" s="181"/>
      <c r="C99" s="182"/>
      <c r="D99" s="182"/>
      <c r="E99" s="182"/>
      <c r="F99" s="182"/>
    </row>
    <row r="100" spans="1:6" ht="50.25" customHeight="1" x14ac:dyDescent="0.2">
      <c r="A100" s="291"/>
      <c r="B100" s="181"/>
      <c r="C100" s="182"/>
      <c r="D100" s="182"/>
      <c r="E100" s="182"/>
      <c r="F100" s="182"/>
    </row>
    <row r="101" spans="1:6" ht="50.25" customHeight="1" x14ac:dyDescent="0.2">
      <c r="A101" s="339" t="str">
        <f>'ACCS VIGENCIA 2019'!B26</f>
        <v>revision y resignificacion de documentos</v>
      </c>
      <c r="B101" s="181"/>
      <c r="C101" s="182"/>
      <c r="D101" s="182"/>
      <c r="E101" s="182"/>
      <c r="F101" s="182"/>
    </row>
    <row r="102" spans="1:6" ht="50.25" customHeight="1" x14ac:dyDescent="0.2">
      <c r="A102" s="297"/>
      <c r="B102" s="181"/>
      <c r="C102" s="182"/>
      <c r="D102" s="182"/>
      <c r="E102" s="182"/>
      <c r="F102" s="182"/>
    </row>
    <row r="103" spans="1:6" ht="50.25" customHeight="1" x14ac:dyDescent="0.2">
      <c r="A103" s="297"/>
      <c r="B103" s="181"/>
      <c r="C103" s="182"/>
      <c r="D103" s="182"/>
      <c r="E103" s="182"/>
      <c r="F103" s="182"/>
    </row>
    <row r="104" spans="1:6" ht="50.25" customHeight="1" x14ac:dyDescent="0.2">
      <c r="A104" s="291"/>
      <c r="B104" s="181"/>
      <c r="C104" s="182"/>
      <c r="D104" s="182"/>
      <c r="E104" s="182"/>
      <c r="F104" s="182"/>
    </row>
    <row r="105" spans="1:6" ht="50.25" customHeight="1" x14ac:dyDescent="0.2">
      <c r="A105" s="339" t="str">
        <f>'ACCS VIGENCIA 2019'!B27</f>
        <v>revision de los planes periodicos y de areas</v>
      </c>
      <c r="B105" s="181"/>
      <c r="C105" s="182"/>
      <c r="D105" s="182"/>
      <c r="E105" s="182"/>
      <c r="F105" s="182"/>
    </row>
    <row r="106" spans="1:6" ht="50.25" customHeight="1" x14ac:dyDescent="0.2">
      <c r="A106" s="297"/>
      <c r="B106" s="181"/>
      <c r="C106" s="182"/>
      <c r="D106" s="182"/>
      <c r="E106" s="182"/>
      <c r="F106" s="182"/>
    </row>
    <row r="107" spans="1:6" ht="50.25" customHeight="1" x14ac:dyDescent="0.2">
      <c r="A107" s="297"/>
      <c r="B107" s="181"/>
      <c r="C107" s="182"/>
      <c r="D107" s="182"/>
      <c r="E107" s="182"/>
      <c r="F107" s="182"/>
    </row>
    <row r="108" spans="1:6" ht="50.25" customHeight="1" x14ac:dyDescent="0.2">
      <c r="A108" s="291"/>
      <c r="B108" s="181"/>
      <c r="C108" s="182"/>
      <c r="D108" s="182"/>
      <c r="E108" s="182"/>
      <c r="F108" s="182"/>
    </row>
    <row r="109" spans="1:6" ht="50.25" customHeight="1" x14ac:dyDescent="0.2">
      <c r="A109" s="339" t="str">
        <f>'ACCS VIGENCIA 2019'!B28</f>
        <v xml:space="preserve">revision de proyectos transversales </v>
      </c>
      <c r="B109" s="181"/>
      <c r="C109" s="182"/>
      <c r="D109" s="182"/>
      <c r="E109" s="182"/>
      <c r="F109" s="182"/>
    </row>
    <row r="110" spans="1:6" ht="50.25" customHeight="1" x14ac:dyDescent="0.2">
      <c r="A110" s="297"/>
      <c r="B110" s="181"/>
      <c r="C110" s="182"/>
      <c r="D110" s="182"/>
      <c r="E110" s="182"/>
      <c r="F110" s="182"/>
    </row>
    <row r="111" spans="1:6" ht="50.25" customHeight="1" x14ac:dyDescent="0.2">
      <c r="A111" s="297"/>
      <c r="B111" s="181"/>
      <c r="C111" s="182"/>
      <c r="D111" s="182"/>
      <c r="E111" s="182"/>
      <c r="F111" s="182"/>
    </row>
    <row r="112" spans="1:6" ht="50.25" customHeight="1" x14ac:dyDescent="0.2">
      <c r="A112" s="291"/>
      <c r="B112" s="181"/>
      <c r="C112" s="182"/>
      <c r="D112" s="182"/>
      <c r="E112" s="182"/>
      <c r="F112" s="182"/>
    </row>
    <row r="113" spans="1:6" ht="50.25" customHeight="1" x14ac:dyDescent="0.2">
      <c r="A113" s="339">
        <f>'ACCS VIGENCIA 2019'!B29</f>
        <v>0</v>
      </c>
      <c r="B113" s="181"/>
      <c r="C113" s="182"/>
      <c r="D113" s="182"/>
      <c r="E113" s="182"/>
      <c r="F113" s="182"/>
    </row>
    <row r="114" spans="1:6" ht="50.25" customHeight="1" x14ac:dyDescent="0.2">
      <c r="A114" s="297"/>
      <c r="B114" s="181"/>
      <c r="C114" s="182"/>
      <c r="D114" s="182"/>
      <c r="E114" s="182"/>
      <c r="F114" s="182"/>
    </row>
    <row r="115" spans="1:6" ht="50.25" customHeight="1" x14ac:dyDescent="0.2">
      <c r="A115" s="297"/>
      <c r="B115" s="181"/>
      <c r="C115" s="182"/>
      <c r="D115" s="182"/>
      <c r="E115" s="182"/>
      <c r="F115" s="182"/>
    </row>
    <row r="116" spans="1:6" ht="50.25" customHeight="1" x14ac:dyDescent="0.2">
      <c r="A116" s="291"/>
      <c r="B116" s="181"/>
      <c r="C116" s="182"/>
      <c r="D116" s="182"/>
      <c r="E116" s="182"/>
      <c r="F116" s="182"/>
    </row>
    <row r="117" spans="1:6" ht="50.25" customHeight="1" x14ac:dyDescent="0.2">
      <c r="A117" s="339" t="str">
        <f>'ACCS VIGENCIA 2019'!B30</f>
        <v>Proyectos transversales en las areas</v>
      </c>
      <c r="B117" s="181"/>
      <c r="C117" s="182"/>
      <c r="D117" s="182"/>
      <c r="E117" s="182"/>
      <c r="F117" s="182"/>
    </row>
    <row r="118" spans="1:6" ht="50.25" customHeight="1" x14ac:dyDescent="0.2">
      <c r="A118" s="297"/>
      <c r="B118" s="181"/>
      <c r="C118" s="182"/>
      <c r="D118" s="182"/>
      <c r="E118" s="182"/>
      <c r="F118" s="182"/>
    </row>
    <row r="119" spans="1:6" ht="50.25" customHeight="1" x14ac:dyDescent="0.2">
      <c r="A119" s="297"/>
      <c r="B119" s="181"/>
      <c r="C119" s="182"/>
      <c r="D119" s="182"/>
      <c r="E119" s="182"/>
      <c r="F119" s="182"/>
    </row>
    <row r="120" spans="1:6" ht="50.25" customHeight="1" x14ac:dyDescent="0.2">
      <c r="A120" s="291"/>
      <c r="B120" s="181"/>
      <c r="C120" s="182"/>
      <c r="D120" s="182"/>
      <c r="E120" s="182"/>
      <c r="F120" s="182"/>
    </row>
    <row r="121" spans="1:6" ht="50.25" customHeight="1" x14ac:dyDescent="0.2">
      <c r="A121" s="339" t="str">
        <f>'ACCS VIGENCIA 2019'!B31</f>
        <v xml:space="preserve">Capacitacion  a estudiantes en ingles en las veredas </v>
      </c>
      <c r="B121" s="181"/>
      <c r="C121" s="182"/>
      <c r="D121" s="182"/>
      <c r="E121" s="182"/>
      <c r="F121" s="182"/>
    </row>
    <row r="122" spans="1:6" ht="50.25" customHeight="1" x14ac:dyDescent="0.2">
      <c r="A122" s="297"/>
      <c r="B122" s="181"/>
      <c r="C122" s="182"/>
      <c r="D122" s="182"/>
      <c r="E122" s="182"/>
      <c r="F122" s="182"/>
    </row>
    <row r="123" spans="1:6" ht="50.25" customHeight="1" x14ac:dyDescent="0.2">
      <c r="A123" s="297"/>
      <c r="B123" s="181"/>
      <c r="C123" s="182"/>
      <c r="D123" s="182"/>
      <c r="E123" s="182"/>
      <c r="F123" s="182"/>
    </row>
    <row r="124" spans="1:6" ht="50.25" customHeight="1" x14ac:dyDescent="0.2">
      <c r="A124" s="291"/>
      <c r="B124" s="181"/>
      <c r="C124" s="182"/>
      <c r="D124" s="182"/>
      <c r="E124" s="182"/>
      <c r="F124" s="182"/>
    </row>
    <row r="125" spans="1:6" ht="50.25" customHeight="1" x14ac:dyDescent="0.2">
      <c r="A125" s="339">
        <f>'ACCS VIGENCIA 2019'!B32</f>
        <v>0</v>
      </c>
      <c r="B125" s="181"/>
      <c r="C125" s="182"/>
      <c r="D125" s="182"/>
      <c r="E125" s="182"/>
      <c r="F125" s="182"/>
    </row>
    <row r="126" spans="1:6" ht="50.25" customHeight="1" x14ac:dyDescent="0.2">
      <c r="A126" s="297"/>
      <c r="B126" s="181"/>
      <c r="C126" s="182"/>
      <c r="D126" s="182"/>
      <c r="E126" s="182"/>
      <c r="F126" s="182"/>
    </row>
    <row r="127" spans="1:6" ht="50.25" customHeight="1" x14ac:dyDescent="0.2">
      <c r="A127" s="297"/>
      <c r="B127" s="181"/>
      <c r="C127" s="182"/>
      <c r="D127" s="182"/>
      <c r="E127" s="182"/>
      <c r="F127" s="182"/>
    </row>
    <row r="128" spans="1:6" ht="50.25" customHeight="1" x14ac:dyDescent="0.2">
      <c r="A128" s="291"/>
      <c r="B128" s="181"/>
      <c r="C128" s="182"/>
      <c r="D128" s="182"/>
      <c r="E128" s="182"/>
      <c r="F128" s="182"/>
    </row>
    <row r="129" spans="1:6" ht="50.25" customHeight="1" x14ac:dyDescent="0.2">
      <c r="A129" s="339">
        <f>'ACCS VIGENCIA 2019'!B33</f>
        <v>0</v>
      </c>
      <c r="B129" s="181"/>
      <c r="C129" s="182"/>
      <c r="D129" s="182"/>
      <c r="E129" s="182"/>
      <c r="F129" s="182"/>
    </row>
    <row r="130" spans="1:6" ht="50.25" customHeight="1" x14ac:dyDescent="0.2">
      <c r="A130" s="297"/>
      <c r="B130" s="181"/>
      <c r="C130" s="182"/>
      <c r="D130" s="182"/>
      <c r="E130" s="182"/>
      <c r="F130" s="182"/>
    </row>
    <row r="131" spans="1:6" ht="50.25" customHeight="1" x14ac:dyDescent="0.2">
      <c r="A131" s="297"/>
      <c r="B131" s="181"/>
      <c r="C131" s="182"/>
      <c r="D131" s="182"/>
      <c r="E131" s="182"/>
      <c r="F131" s="182"/>
    </row>
    <row r="132" spans="1:6" ht="50.25" customHeight="1" x14ac:dyDescent="0.2">
      <c r="A132" s="291"/>
      <c r="B132" s="181"/>
      <c r="C132" s="182"/>
      <c r="D132" s="182"/>
      <c r="E132" s="182"/>
      <c r="F132" s="182"/>
    </row>
    <row r="133" spans="1:6" ht="50.25" customHeight="1" x14ac:dyDescent="0.2">
      <c r="A133" s="339" t="str">
        <f>'ACCS VIGENCIA 2019'!B34</f>
        <v>Creacion del PIAR,PAN,PAD,PIP</v>
      </c>
      <c r="B133" s="181"/>
      <c r="C133" s="182"/>
      <c r="D133" s="182"/>
      <c r="E133" s="182"/>
      <c r="F133" s="182"/>
    </row>
    <row r="134" spans="1:6" ht="50.25" customHeight="1" x14ac:dyDescent="0.2">
      <c r="A134" s="297"/>
      <c r="B134" s="181"/>
      <c r="C134" s="182"/>
      <c r="D134" s="182"/>
      <c r="E134" s="182"/>
      <c r="F134" s="182"/>
    </row>
    <row r="135" spans="1:6" ht="50.25" customHeight="1" x14ac:dyDescent="0.2">
      <c r="A135" s="297"/>
      <c r="B135" s="181"/>
      <c r="C135" s="182"/>
      <c r="D135" s="182"/>
      <c r="E135" s="182"/>
      <c r="F135" s="182"/>
    </row>
    <row r="136" spans="1:6" ht="50.25" customHeight="1" x14ac:dyDescent="0.2">
      <c r="A136" s="291"/>
      <c r="B136" s="181"/>
      <c r="C136" s="182"/>
      <c r="D136" s="182"/>
      <c r="E136" s="182"/>
      <c r="F136" s="182"/>
    </row>
    <row r="137" spans="1:6" ht="50.25" customHeight="1" x14ac:dyDescent="0.2">
      <c r="A137" s="339" t="str">
        <f>'ACCS VIGENCIA 2019'!B35</f>
        <v xml:space="preserve">Orientacion por parte de bienestar </v>
      </c>
      <c r="B137" s="181"/>
      <c r="C137" s="182"/>
      <c r="D137" s="182"/>
      <c r="E137" s="182"/>
      <c r="F137" s="182"/>
    </row>
    <row r="138" spans="1:6" ht="50.25" customHeight="1" x14ac:dyDescent="0.2">
      <c r="A138" s="297"/>
      <c r="B138" s="181"/>
      <c r="C138" s="182"/>
      <c r="D138" s="182"/>
      <c r="E138" s="182"/>
      <c r="F138" s="182"/>
    </row>
    <row r="139" spans="1:6" ht="50.25" customHeight="1" x14ac:dyDescent="0.2">
      <c r="A139" s="297"/>
      <c r="B139" s="181"/>
      <c r="C139" s="182"/>
      <c r="D139" s="182"/>
      <c r="E139" s="182"/>
      <c r="F139" s="182"/>
    </row>
    <row r="140" spans="1:6" ht="50.25" customHeight="1" x14ac:dyDescent="0.2">
      <c r="A140" s="291"/>
      <c r="B140" s="181"/>
      <c r="C140" s="182"/>
      <c r="D140" s="182"/>
      <c r="E140" s="182"/>
      <c r="F140" s="182"/>
    </row>
    <row r="141" spans="1:6" ht="50.25" customHeight="1" x14ac:dyDescent="0.2">
      <c r="A141" s="339">
        <f>'ACCS VIGENCIA 2019'!B36</f>
        <v>0</v>
      </c>
      <c r="B141" s="181"/>
      <c r="C141" s="182"/>
      <c r="D141" s="182"/>
      <c r="E141" s="182"/>
      <c r="F141" s="182"/>
    </row>
    <row r="142" spans="1:6" ht="50.25" customHeight="1" x14ac:dyDescent="0.2">
      <c r="A142" s="297"/>
      <c r="B142" s="181"/>
      <c r="C142" s="182"/>
      <c r="D142" s="182"/>
      <c r="E142" s="182"/>
      <c r="F142" s="182"/>
    </row>
    <row r="143" spans="1:6" ht="50.25" customHeight="1" x14ac:dyDescent="0.2">
      <c r="A143" s="297"/>
      <c r="B143" s="181"/>
      <c r="C143" s="182"/>
      <c r="D143" s="182"/>
      <c r="E143" s="182"/>
      <c r="F143" s="182"/>
    </row>
    <row r="144" spans="1:6" ht="50.25" customHeight="1" x14ac:dyDescent="0.2">
      <c r="A144" s="291"/>
      <c r="B144" s="181"/>
      <c r="C144" s="182"/>
      <c r="D144" s="182"/>
      <c r="E144" s="182"/>
      <c r="F144" s="182"/>
    </row>
    <row r="145" spans="1:6" ht="50.25" customHeight="1" x14ac:dyDescent="0.2">
      <c r="A145" s="339">
        <f>'ACCS VIGENCIA 2019'!B37</f>
        <v>0</v>
      </c>
      <c r="B145" s="181"/>
      <c r="C145" s="182"/>
      <c r="D145" s="182"/>
      <c r="E145" s="182"/>
      <c r="F145" s="182"/>
    </row>
    <row r="146" spans="1:6" ht="50.25" customHeight="1" x14ac:dyDescent="0.2">
      <c r="A146" s="297"/>
      <c r="B146" s="181"/>
      <c r="C146" s="182"/>
      <c r="D146" s="182"/>
      <c r="E146" s="182"/>
      <c r="F146" s="182"/>
    </row>
    <row r="147" spans="1:6" ht="50.25" customHeight="1" x14ac:dyDescent="0.2">
      <c r="A147" s="297"/>
      <c r="B147" s="181"/>
      <c r="C147" s="182"/>
      <c r="D147" s="182"/>
      <c r="E147" s="182"/>
      <c r="F147" s="182"/>
    </row>
    <row r="148" spans="1:6" ht="50.25" customHeight="1" x14ac:dyDescent="0.2">
      <c r="A148" s="291"/>
      <c r="B148" s="181"/>
      <c r="C148" s="182"/>
      <c r="D148" s="182"/>
      <c r="E148" s="182"/>
      <c r="F148" s="182"/>
    </row>
    <row r="149" spans="1:6" ht="50.25" customHeight="1" x14ac:dyDescent="0.2">
      <c r="A149" s="339" t="str">
        <f>'ACCS VIGENCIA 2019'!B38</f>
        <v>Socializacion del  PIAR,PAN,PAD,PIP a estudiantes que lo requieran</v>
      </c>
      <c r="B149" s="181"/>
      <c r="C149" s="182"/>
      <c r="D149" s="182"/>
      <c r="E149" s="182"/>
      <c r="F149" s="182"/>
    </row>
    <row r="150" spans="1:6" ht="50.25" customHeight="1" x14ac:dyDescent="0.2">
      <c r="A150" s="297"/>
      <c r="B150" s="181"/>
      <c r="C150" s="182"/>
      <c r="D150" s="182"/>
      <c r="E150" s="182"/>
      <c r="F150" s="182"/>
    </row>
    <row r="151" spans="1:6" ht="50.25" customHeight="1" x14ac:dyDescent="0.2">
      <c r="A151" s="297"/>
      <c r="B151" s="181"/>
      <c r="C151" s="182"/>
      <c r="D151" s="182"/>
      <c r="E151" s="182"/>
      <c r="F151" s="182"/>
    </row>
    <row r="152" spans="1:6" ht="50.25" customHeight="1" x14ac:dyDescent="0.2">
      <c r="A152" s="291"/>
      <c r="B152" s="181"/>
      <c r="C152" s="182"/>
      <c r="D152" s="182"/>
      <c r="E152" s="182"/>
      <c r="F152" s="182"/>
    </row>
    <row r="153" spans="1:6" ht="50.25" customHeight="1" x14ac:dyDescent="0.2">
      <c r="A153" s="339" t="str">
        <f>'ACCS VIGENCIA 2019'!B39</f>
        <v>Reporte de atencion a estudiantes</v>
      </c>
      <c r="B153" s="181"/>
      <c r="C153" s="182"/>
      <c r="D153" s="182"/>
      <c r="E153" s="182"/>
      <c r="F153" s="182"/>
    </row>
    <row r="154" spans="1:6" ht="50.25" customHeight="1" x14ac:dyDescent="0.2">
      <c r="A154" s="297"/>
      <c r="B154" s="181"/>
      <c r="C154" s="182"/>
      <c r="D154" s="182"/>
      <c r="E154" s="182"/>
      <c r="F154" s="182"/>
    </row>
    <row r="155" spans="1:6" ht="50.25" customHeight="1" x14ac:dyDescent="0.2">
      <c r="A155" s="297"/>
      <c r="B155" s="181"/>
      <c r="C155" s="182"/>
      <c r="D155" s="182"/>
      <c r="E155" s="182"/>
      <c r="F155" s="182"/>
    </row>
    <row r="156" spans="1:6" ht="50.25" customHeight="1" x14ac:dyDescent="0.2">
      <c r="A156" s="291"/>
      <c r="B156" s="181"/>
      <c r="C156" s="182"/>
      <c r="D156" s="182"/>
      <c r="E156" s="182"/>
      <c r="F156" s="182"/>
    </row>
    <row r="157" spans="1:6" ht="50.25" customHeight="1" x14ac:dyDescent="0.2">
      <c r="A157" s="339">
        <f>'ACCS VIGENCIA 2019'!B40</f>
        <v>0</v>
      </c>
      <c r="B157" s="181"/>
      <c r="C157" s="182"/>
      <c r="D157" s="182"/>
      <c r="E157" s="182"/>
      <c r="F157" s="182"/>
    </row>
    <row r="158" spans="1:6" ht="50.25" customHeight="1" x14ac:dyDescent="0.2">
      <c r="A158" s="297"/>
      <c r="B158" s="181"/>
      <c r="C158" s="182"/>
      <c r="D158" s="182"/>
      <c r="E158" s="182"/>
      <c r="F158" s="182"/>
    </row>
    <row r="159" spans="1:6" ht="50.25" customHeight="1" x14ac:dyDescent="0.2">
      <c r="A159" s="297"/>
      <c r="B159" s="181"/>
      <c r="C159" s="182"/>
      <c r="D159" s="182"/>
      <c r="E159" s="182"/>
      <c r="F159" s="182"/>
    </row>
    <row r="160" spans="1:6" ht="50.25" customHeight="1" x14ac:dyDescent="0.2">
      <c r="A160" s="291"/>
      <c r="B160" s="181"/>
      <c r="C160" s="182"/>
      <c r="D160" s="182"/>
      <c r="E160" s="182"/>
      <c r="F160" s="182"/>
    </row>
    <row r="161" spans="1:6" ht="50.25" customHeight="1" x14ac:dyDescent="0.2">
      <c r="A161" s="339">
        <f>'ACCS VIGENCIA 2019'!B41</f>
        <v>0</v>
      </c>
      <c r="B161" s="181"/>
      <c r="C161" s="182"/>
      <c r="D161" s="182"/>
      <c r="E161" s="182"/>
      <c r="F161" s="182"/>
    </row>
    <row r="162" spans="1:6" ht="50.25" customHeight="1" x14ac:dyDescent="0.2">
      <c r="A162" s="297"/>
      <c r="B162" s="181"/>
      <c r="C162" s="182"/>
      <c r="D162" s="182"/>
      <c r="E162" s="182"/>
      <c r="F162" s="182"/>
    </row>
    <row r="163" spans="1:6" ht="50.25" customHeight="1" x14ac:dyDescent="0.2">
      <c r="A163" s="297"/>
      <c r="B163" s="181"/>
      <c r="C163" s="182"/>
      <c r="D163" s="182"/>
      <c r="E163" s="182"/>
      <c r="F163" s="182"/>
    </row>
    <row r="164" spans="1:6" ht="50.25" customHeight="1" x14ac:dyDescent="0.2">
      <c r="A164" s="291"/>
      <c r="B164" s="181"/>
      <c r="C164" s="182"/>
      <c r="D164" s="182"/>
      <c r="E164" s="182"/>
      <c r="F164" s="182"/>
    </row>
    <row r="165" spans="1:6" ht="50.25" customHeight="1" x14ac:dyDescent="0.2">
      <c r="A165" s="339" t="str">
        <f>'ACCS VIGENCIA 2019'!B42</f>
        <v xml:space="preserve">En la seccion primaria establecer horarios de tareas </v>
      </c>
      <c r="B165" s="181"/>
      <c r="C165" s="182"/>
      <c r="D165" s="182"/>
      <c r="E165" s="182"/>
      <c r="F165" s="182"/>
    </row>
    <row r="166" spans="1:6" ht="50.25" customHeight="1" x14ac:dyDescent="0.2">
      <c r="A166" s="297"/>
      <c r="B166" s="181"/>
      <c r="C166" s="182"/>
      <c r="D166" s="182"/>
      <c r="E166" s="182"/>
      <c r="F166" s="182"/>
    </row>
    <row r="167" spans="1:6" ht="50.25" customHeight="1" x14ac:dyDescent="0.2">
      <c r="A167" s="297"/>
      <c r="B167" s="181"/>
      <c r="C167" s="182"/>
      <c r="D167" s="182"/>
      <c r="E167" s="182"/>
      <c r="F167" s="182"/>
    </row>
    <row r="168" spans="1:6" ht="50.25" customHeight="1" x14ac:dyDescent="0.2">
      <c r="A168" s="291"/>
      <c r="B168" s="181"/>
      <c r="C168" s="182"/>
      <c r="D168" s="182"/>
      <c r="E168" s="182"/>
      <c r="F168" s="182"/>
    </row>
    <row r="169" spans="1:6" ht="50.25" customHeight="1" x14ac:dyDescent="0.2">
      <c r="A169" s="339" t="str">
        <f>'ACCS VIGENCIA 2019'!B43</f>
        <v xml:space="preserve">Establecer tareas acorde a los temas vistos en clase </v>
      </c>
      <c r="B169" s="181"/>
      <c r="C169" s="182"/>
      <c r="D169" s="182"/>
      <c r="E169" s="182"/>
      <c r="F169" s="182"/>
    </row>
    <row r="170" spans="1:6" ht="50.25" customHeight="1" x14ac:dyDescent="0.2">
      <c r="A170" s="297"/>
      <c r="B170" s="181"/>
      <c r="C170" s="182"/>
      <c r="D170" s="182"/>
      <c r="E170" s="182"/>
      <c r="F170" s="182"/>
    </row>
    <row r="171" spans="1:6" ht="50.25" customHeight="1" x14ac:dyDescent="0.2">
      <c r="A171" s="297"/>
      <c r="B171" s="181"/>
      <c r="C171" s="182"/>
      <c r="D171" s="182"/>
      <c r="E171" s="182"/>
      <c r="F171" s="182"/>
    </row>
    <row r="172" spans="1:6" ht="50.25" customHeight="1" x14ac:dyDescent="0.2">
      <c r="A172" s="291"/>
      <c r="B172" s="181"/>
      <c r="C172" s="182"/>
      <c r="D172" s="182"/>
      <c r="E172" s="182"/>
      <c r="F172" s="182"/>
    </row>
    <row r="173" spans="1:6" ht="50.25" customHeight="1" x14ac:dyDescent="0.2">
      <c r="A173" s="339">
        <f>'ACCS VIGENCIA 2019'!B44</f>
        <v>0</v>
      </c>
      <c r="B173" s="181"/>
      <c r="C173" s="182"/>
      <c r="D173" s="182"/>
      <c r="E173" s="182"/>
      <c r="F173" s="182"/>
    </row>
    <row r="174" spans="1:6" ht="50.25" customHeight="1" x14ac:dyDescent="0.2">
      <c r="A174" s="297"/>
      <c r="B174" s="181"/>
      <c r="C174" s="182"/>
      <c r="D174" s="182"/>
      <c r="E174" s="182"/>
      <c r="F174" s="182"/>
    </row>
    <row r="175" spans="1:6" ht="50.25" customHeight="1" x14ac:dyDescent="0.2">
      <c r="A175" s="297"/>
      <c r="B175" s="181"/>
      <c r="C175" s="182"/>
      <c r="D175" s="182"/>
      <c r="E175" s="182"/>
      <c r="F175" s="182"/>
    </row>
    <row r="176" spans="1:6" ht="50.25" customHeight="1" x14ac:dyDescent="0.2">
      <c r="A176" s="291"/>
      <c r="B176" s="181"/>
      <c r="C176" s="182"/>
      <c r="D176" s="182"/>
      <c r="E176" s="182"/>
      <c r="F176" s="182"/>
    </row>
    <row r="177" spans="1:6" ht="50.25" customHeight="1" x14ac:dyDescent="0.2">
      <c r="A177" s="339">
        <f>'ACCS VIGENCIA 2019'!B45</f>
        <v>0</v>
      </c>
      <c r="B177" s="181"/>
      <c r="C177" s="182"/>
      <c r="D177" s="182"/>
      <c r="E177" s="182"/>
      <c r="F177" s="182"/>
    </row>
    <row r="178" spans="1:6" ht="50.25" customHeight="1" x14ac:dyDescent="0.2">
      <c r="A178" s="297"/>
      <c r="B178" s="181"/>
      <c r="C178" s="182"/>
      <c r="D178" s="182"/>
      <c r="E178" s="182"/>
      <c r="F178" s="182"/>
    </row>
    <row r="179" spans="1:6" ht="50.25" customHeight="1" x14ac:dyDescent="0.2">
      <c r="A179" s="297"/>
      <c r="B179" s="181"/>
      <c r="C179" s="182"/>
      <c r="D179" s="182"/>
      <c r="E179" s="182"/>
      <c r="F179" s="182"/>
    </row>
    <row r="180" spans="1:6" ht="50.25" customHeight="1" x14ac:dyDescent="0.2">
      <c r="A180" s="291"/>
      <c r="B180" s="181"/>
      <c r="C180" s="182"/>
      <c r="D180" s="182"/>
      <c r="E180" s="182"/>
      <c r="F180" s="182"/>
    </row>
    <row r="181" spans="1:6" ht="50.25" customHeight="1" x14ac:dyDescent="0.2">
      <c r="A181" s="339" t="str">
        <f>'ACCS VIGENCIA 2019'!B46</f>
        <v xml:space="preserve">Aplicación de la filosofia salesiana de la institucion </v>
      </c>
      <c r="B181" s="181"/>
      <c r="C181" s="182"/>
      <c r="D181" s="182"/>
      <c r="E181" s="182"/>
      <c r="F181" s="182"/>
    </row>
    <row r="182" spans="1:6" ht="50.25" customHeight="1" x14ac:dyDescent="0.2">
      <c r="A182" s="297"/>
      <c r="B182" s="181"/>
      <c r="C182" s="182"/>
      <c r="D182" s="182"/>
      <c r="E182" s="182"/>
      <c r="F182" s="182"/>
    </row>
    <row r="183" spans="1:6" ht="50.25" customHeight="1" x14ac:dyDescent="0.2">
      <c r="A183" s="297"/>
      <c r="B183" s="181"/>
      <c r="C183" s="182"/>
      <c r="D183" s="182"/>
      <c r="E183" s="182"/>
      <c r="F183" s="182"/>
    </row>
    <row r="184" spans="1:6" ht="50.25" customHeight="1" x14ac:dyDescent="0.2">
      <c r="A184" s="291"/>
      <c r="B184" s="181"/>
      <c r="C184" s="182"/>
      <c r="D184" s="182"/>
      <c r="E184" s="182"/>
      <c r="F184" s="182"/>
    </row>
    <row r="185" spans="1:6" ht="50.25" customHeight="1" x14ac:dyDescent="0.2">
      <c r="A185" s="339" t="str">
        <f>'ACCS VIGENCIA 2019'!B47</f>
        <v>Asistencias y participacion en las actividades extraescolares relacionadas con el bicentenario</v>
      </c>
      <c r="B185" s="181"/>
      <c r="C185" s="182"/>
      <c r="D185" s="182"/>
      <c r="E185" s="182"/>
      <c r="F185" s="182"/>
    </row>
    <row r="186" spans="1:6" ht="50.25" customHeight="1" x14ac:dyDescent="0.2">
      <c r="A186" s="297"/>
      <c r="B186" s="181"/>
      <c r="C186" s="182"/>
      <c r="D186" s="182"/>
      <c r="E186" s="182"/>
      <c r="F186" s="182"/>
    </row>
    <row r="187" spans="1:6" ht="50.25" customHeight="1" x14ac:dyDescent="0.2">
      <c r="A187" s="297"/>
      <c r="B187" s="181"/>
      <c r="C187" s="182"/>
      <c r="D187" s="182"/>
      <c r="E187" s="182"/>
      <c r="F187" s="182"/>
    </row>
    <row r="188" spans="1:6" ht="50.25" customHeight="1" x14ac:dyDescent="0.2">
      <c r="A188" s="291"/>
      <c r="B188" s="181"/>
      <c r="C188" s="182"/>
      <c r="D188" s="182"/>
      <c r="E188" s="182"/>
      <c r="F188" s="182"/>
    </row>
    <row r="189" spans="1:6" ht="50.25" customHeight="1" x14ac:dyDescent="0.2">
      <c r="A189" s="339">
        <f>'ACCS VIGENCIA 2019'!B48</f>
        <v>0</v>
      </c>
      <c r="B189" s="181"/>
      <c r="C189" s="182"/>
      <c r="D189" s="182"/>
      <c r="E189" s="182"/>
      <c r="F189" s="182"/>
    </row>
    <row r="190" spans="1:6" ht="50.25" customHeight="1" x14ac:dyDescent="0.2">
      <c r="A190" s="297"/>
      <c r="B190" s="181"/>
      <c r="C190" s="182"/>
      <c r="D190" s="182"/>
      <c r="E190" s="182"/>
      <c r="F190" s="182"/>
    </row>
    <row r="191" spans="1:6" ht="50.25" customHeight="1" x14ac:dyDescent="0.2">
      <c r="A191" s="297"/>
      <c r="B191" s="181"/>
      <c r="C191" s="182"/>
      <c r="D191" s="182"/>
      <c r="E191" s="182"/>
      <c r="F191" s="182"/>
    </row>
    <row r="192" spans="1:6" ht="50.25" customHeight="1" x14ac:dyDescent="0.2">
      <c r="A192" s="291"/>
      <c r="B192" s="181"/>
      <c r="C192" s="182"/>
      <c r="D192" s="182"/>
      <c r="E192" s="182"/>
      <c r="F192" s="182"/>
    </row>
    <row r="193" spans="1:6" ht="50.25" customHeight="1" x14ac:dyDescent="0.2">
      <c r="A193" s="339">
        <f>'ACCS VIGENCIA 2019'!B49</f>
        <v>0</v>
      </c>
      <c r="B193" s="181"/>
      <c r="C193" s="182"/>
      <c r="D193" s="182"/>
      <c r="E193" s="182"/>
      <c r="F193" s="182"/>
    </row>
    <row r="194" spans="1:6" ht="50.25" customHeight="1" x14ac:dyDescent="0.2">
      <c r="A194" s="297"/>
      <c r="B194" s="181"/>
      <c r="C194" s="182"/>
      <c r="D194" s="182"/>
      <c r="E194" s="182"/>
      <c r="F194" s="182"/>
    </row>
    <row r="195" spans="1:6" ht="50.25" customHeight="1" x14ac:dyDescent="0.2">
      <c r="A195" s="297"/>
      <c r="B195" s="181"/>
      <c r="C195" s="182"/>
      <c r="D195" s="182"/>
      <c r="E195" s="182"/>
      <c r="F195" s="182"/>
    </row>
    <row r="196" spans="1:6" ht="50.25" customHeight="1" x14ac:dyDescent="0.2">
      <c r="A196" s="291"/>
      <c r="B196" s="181"/>
      <c r="C196" s="182"/>
      <c r="D196" s="182"/>
      <c r="E196" s="182"/>
      <c r="F196" s="182"/>
    </row>
    <row r="197" spans="1:6" ht="50.25" customHeight="1" x14ac:dyDescent="0.2">
      <c r="A197" s="339" t="str">
        <f>'ACCS VIGENCIA 2019'!B50</f>
        <v>Modelo tradicional con enfoque significativo</v>
      </c>
      <c r="B197" s="181"/>
      <c r="C197" s="182"/>
      <c r="D197" s="182"/>
      <c r="E197" s="182"/>
      <c r="F197" s="182"/>
    </row>
    <row r="198" spans="1:6" ht="50.25" customHeight="1" x14ac:dyDescent="0.2">
      <c r="A198" s="297"/>
      <c r="B198" s="181"/>
      <c r="C198" s="182"/>
      <c r="D198" s="182"/>
      <c r="E198" s="182"/>
      <c r="F198" s="182"/>
    </row>
    <row r="199" spans="1:6" ht="50.25" customHeight="1" x14ac:dyDescent="0.2">
      <c r="A199" s="297"/>
      <c r="B199" s="181"/>
      <c r="C199" s="182"/>
      <c r="D199" s="182"/>
      <c r="E199" s="182"/>
      <c r="F199" s="182"/>
    </row>
    <row r="200" spans="1:6" ht="50.25" customHeight="1" x14ac:dyDescent="0.2">
      <c r="A200" s="291"/>
      <c r="B200" s="181"/>
      <c r="C200" s="182"/>
      <c r="D200" s="182"/>
      <c r="E200" s="182"/>
      <c r="F200" s="182"/>
    </row>
    <row r="201" spans="1:6" ht="50.25" customHeight="1" x14ac:dyDescent="0.2">
      <c r="A201" s="339">
        <f>'ACCS VIGENCIA 2019'!B51</f>
        <v>0</v>
      </c>
      <c r="B201" s="181"/>
      <c r="C201" s="182"/>
      <c r="D201" s="182"/>
      <c r="E201" s="182"/>
      <c r="F201" s="182"/>
    </row>
    <row r="202" spans="1:6" ht="50.25" customHeight="1" x14ac:dyDescent="0.2">
      <c r="A202" s="297"/>
      <c r="B202" s="181"/>
      <c r="C202" s="182"/>
      <c r="D202" s="182"/>
      <c r="E202" s="182"/>
      <c r="F202" s="182"/>
    </row>
    <row r="203" spans="1:6" ht="50.25" customHeight="1" x14ac:dyDescent="0.2">
      <c r="A203" s="297"/>
      <c r="B203" s="181"/>
      <c r="C203" s="182"/>
      <c r="D203" s="182"/>
      <c r="E203" s="182"/>
      <c r="F203" s="182"/>
    </row>
    <row r="204" spans="1:6" ht="50.25" customHeight="1" x14ac:dyDescent="0.2">
      <c r="A204" s="291"/>
      <c r="B204" s="181"/>
      <c r="C204" s="182"/>
      <c r="D204" s="182"/>
      <c r="E204" s="182"/>
      <c r="F204" s="182"/>
    </row>
    <row r="205" spans="1:6" ht="50.25" customHeight="1" x14ac:dyDescent="0.2">
      <c r="A205" s="339">
        <f>'ACCS VIGENCIA 2019'!B52</f>
        <v>0</v>
      </c>
      <c r="B205" s="181"/>
      <c r="C205" s="182"/>
      <c r="D205" s="182"/>
      <c r="E205" s="182"/>
      <c r="F205" s="182"/>
    </row>
    <row r="206" spans="1:6" ht="50.25" customHeight="1" x14ac:dyDescent="0.2">
      <c r="A206" s="297"/>
      <c r="B206" s="181"/>
      <c r="C206" s="182"/>
      <c r="D206" s="182"/>
      <c r="E206" s="182"/>
      <c r="F206" s="182"/>
    </row>
    <row r="207" spans="1:6" ht="50.25" customHeight="1" x14ac:dyDescent="0.2">
      <c r="A207" s="297"/>
      <c r="B207" s="181"/>
      <c r="C207" s="182"/>
      <c r="D207" s="182"/>
      <c r="E207" s="182"/>
      <c r="F207" s="182"/>
    </row>
    <row r="208" spans="1:6" ht="50.25" customHeight="1" x14ac:dyDescent="0.2">
      <c r="A208" s="291"/>
      <c r="B208" s="181"/>
      <c r="C208" s="182"/>
      <c r="D208" s="182"/>
      <c r="E208" s="182"/>
      <c r="F208" s="182"/>
    </row>
    <row r="209" spans="1:6" ht="50.25" customHeight="1" x14ac:dyDescent="0.2">
      <c r="A209" s="339">
        <f>'ACCS VIGENCIA 2019'!B53</f>
        <v>0</v>
      </c>
      <c r="B209" s="181"/>
      <c r="C209" s="182"/>
      <c r="D209" s="182"/>
      <c r="E209" s="182"/>
      <c r="F209" s="182"/>
    </row>
    <row r="210" spans="1:6" ht="50.25" customHeight="1" x14ac:dyDescent="0.2">
      <c r="A210" s="297"/>
      <c r="B210" s="181"/>
      <c r="C210" s="182"/>
      <c r="D210" s="182"/>
      <c r="E210" s="182"/>
      <c r="F210" s="182"/>
    </row>
    <row r="211" spans="1:6" ht="50.25" customHeight="1" x14ac:dyDescent="0.2">
      <c r="A211" s="297"/>
      <c r="B211" s="181"/>
      <c r="C211" s="182"/>
      <c r="D211" s="182"/>
      <c r="E211" s="182"/>
      <c r="F211" s="182"/>
    </row>
    <row r="212" spans="1:6" ht="50.25" customHeight="1" x14ac:dyDescent="0.2">
      <c r="A212" s="291"/>
      <c r="B212" s="181"/>
      <c r="C212" s="182"/>
      <c r="D212" s="182"/>
      <c r="E212" s="182"/>
      <c r="F212" s="182"/>
    </row>
    <row r="213" spans="1:6" ht="50.25" customHeight="1" x14ac:dyDescent="0.2">
      <c r="A213" s="339" t="str">
        <f>'ACCS VIGENCIA 2019'!B54</f>
        <v xml:space="preserve">Actividades practicas de los contenidos </v>
      </c>
      <c r="B213" s="181"/>
      <c r="C213" s="182"/>
      <c r="D213" s="182"/>
      <c r="E213" s="182"/>
      <c r="F213" s="182"/>
    </row>
    <row r="214" spans="1:6" ht="50.25" customHeight="1" x14ac:dyDescent="0.2">
      <c r="A214" s="297"/>
      <c r="B214" s="181"/>
      <c r="C214" s="182"/>
      <c r="D214" s="182"/>
      <c r="E214" s="182"/>
      <c r="F214" s="182"/>
    </row>
    <row r="215" spans="1:6" ht="50.25" customHeight="1" x14ac:dyDescent="0.2">
      <c r="A215" s="297"/>
      <c r="B215" s="181"/>
      <c r="C215" s="182"/>
      <c r="D215" s="182"/>
      <c r="E215" s="182"/>
      <c r="F215" s="182"/>
    </row>
    <row r="216" spans="1:6" ht="50.25" customHeight="1" x14ac:dyDescent="0.2">
      <c r="A216" s="291"/>
      <c r="B216" s="181"/>
      <c r="C216" s="182"/>
      <c r="D216" s="182"/>
      <c r="E216" s="182"/>
      <c r="F216" s="182"/>
    </row>
    <row r="217" spans="1:6" ht="50.25" customHeight="1" x14ac:dyDescent="0.2">
      <c r="A217" s="339">
        <f>'ACCS VIGENCIA 2019'!B55</f>
        <v>0</v>
      </c>
      <c r="B217" s="181"/>
      <c r="C217" s="182"/>
      <c r="D217" s="182"/>
      <c r="E217" s="182"/>
      <c r="F217" s="182"/>
    </row>
    <row r="218" spans="1:6" ht="50.25" customHeight="1" x14ac:dyDescent="0.2">
      <c r="A218" s="297"/>
      <c r="B218" s="181"/>
      <c r="C218" s="182"/>
      <c r="D218" s="182"/>
      <c r="E218" s="182"/>
      <c r="F218" s="182"/>
    </row>
    <row r="219" spans="1:6" ht="50.25" customHeight="1" x14ac:dyDescent="0.2">
      <c r="A219" s="297"/>
      <c r="B219" s="181"/>
      <c r="C219" s="182"/>
      <c r="D219" s="182"/>
      <c r="E219" s="182"/>
      <c r="F219" s="182"/>
    </row>
    <row r="220" spans="1:6" ht="50.25" customHeight="1" x14ac:dyDescent="0.2">
      <c r="A220" s="291"/>
      <c r="B220" s="181"/>
      <c r="C220" s="182"/>
      <c r="D220" s="182"/>
      <c r="E220" s="182"/>
      <c r="F220" s="182"/>
    </row>
    <row r="221" spans="1:6" ht="50.25" customHeight="1" x14ac:dyDescent="0.2">
      <c r="A221" s="339">
        <f>'ACCS VIGENCIA 2019'!B56</f>
        <v>0</v>
      </c>
      <c r="B221" s="181"/>
      <c r="C221" s="182"/>
      <c r="D221" s="182"/>
      <c r="E221" s="182"/>
      <c r="F221" s="182"/>
    </row>
    <row r="222" spans="1:6" ht="50.25" customHeight="1" x14ac:dyDescent="0.2">
      <c r="A222" s="297"/>
      <c r="B222" s="181"/>
      <c r="C222" s="182"/>
      <c r="D222" s="182"/>
      <c r="E222" s="182"/>
      <c r="F222" s="182"/>
    </row>
    <row r="223" spans="1:6" ht="50.25" customHeight="1" x14ac:dyDescent="0.2">
      <c r="A223" s="297"/>
      <c r="B223" s="181"/>
      <c r="C223" s="182"/>
      <c r="D223" s="182"/>
      <c r="E223" s="182"/>
      <c r="F223" s="182"/>
    </row>
    <row r="224" spans="1:6" ht="50.25" customHeight="1" x14ac:dyDescent="0.2">
      <c r="A224" s="291"/>
      <c r="B224" s="181"/>
      <c r="C224" s="182"/>
      <c r="D224" s="182"/>
      <c r="E224" s="182"/>
      <c r="F224" s="182"/>
    </row>
    <row r="225" spans="1:6" ht="50.25" customHeight="1" x14ac:dyDescent="0.2">
      <c r="A225" s="339">
        <f>'ACCS VIGENCIA 2019'!B57</f>
        <v>0</v>
      </c>
      <c r="B225" s="181"/>
      <c r="C225" s="182"/>
      <c r="D225" s="182"/>
      <c r="E225" s="182"/>
      <c r="F225" s="182"/>
    </row>
    <row r="226" spans="1:6" ht="50.25" customHeight="1" x14ac:dyDescent="0.2">
      <c r="A226" s="297"/>
      <c r="B226" s="181"/>
      <c r="C226" s="182"/>
      <c r="D226" s="182"/>
      <c r="E226" s="182"/>
      <c r="F226" s="182"/>
    </row>
    <row r="227" spans="1:6" ht="50.25" customHeight="1" x14ac:dyDescent="0.2">
      <c r="A227" s="297"/>
      <c r="B227" s="181"/>
      <c r="C227" s="182"/>
      <c r="D227" s="182"/>
      <c r="E227" s="182"/>
      <c r="F227" s="182"/>
    </row>
    <row r="228" spans="1:6" ht="50.25" customHeight="1" x14ac:dyDescent="0.2">
      <c r="A228" s="291"/>
      <c r="B228" s="181"/>
      <c r="C228" s="182"/>
      <c r="D228" s="182"/>
      <c r="E228" s="182"/>
      <c r="F228" s="182"/>
    </row>
    <row r="229" spans="1:6" ht="50.25" customHeight="1" x14ac:dyDescent="0.2">
      <c r="A229" s="339" t="str">
        <f>'ACCS VIGENCIA 2019'!B58</f>
        <v>Capacitaciones a los padres de familia de valores aplicados en la vida diaria</v>
      </c>
      <c r="B229" s="181"/>
      <c r="C229" s="182"/>
      <c r="D229" s="182"/>
      <c r="E229" s="182"/>
      <c r="F229" s="182"/>
    </row>
    <row r="230" spans="1:6" ht="50.25" customHeight="1" x14ac:dyDescent="0.2">
      <c r="A230" s="297"/>
      <c r="B230" s="181"/>
      <c r="C230" s="182"/>
      <c r="D230" s="182"/>
      <c r="E230" s="182"/>
      <c r="F230" s="182"/>
    </row>
    <row r="231" spans="1:6" ht="50.25" customHeight="1" x14ac:dyDescent="0.2">
      <c r="A231" s="297"/>
      <c r="B231" s="181"/>
      <c r="C231" s="182"/>
      <c r="D231" s="182"/>
      <c r="E231" s="182"/>
      <c r="F231" s="182"/>
    </row>
    <row r="232" spans="1:6" ht="50.25" customHeight="1" x14ac:dyDescent="0.2">
      <c r="A232" s="291"/>
      <c r="B232" s="181"/>
      <c r="C232" s="182"/>
      <c r="D232" s="182"/>
      <c r="E232" s="182"/>
      <c r="F232" s="182"/>
    </row>
    <row r="233" spans="1:6" ht="50.25" customHeight="1" x14ac:dyDescent="0.2">
      <c r="A233" s="339" t="str">
        <f>'ACCS VIGENCIA 2019'!B59</f>
        <v>Reunion general de la comunidad educativa periodicamente</v>
      </c>
      <c r="B233" s="181"/>
      <c r="C233" s="182"/>
      <c r="D233" s="182"/>
      <c r="E233" s="182"/>
      <c r="F233" s="182"/>
    </row>
    <row r="234" spans="1:6" ht="50.25" customHeight="1" x14ac:dyDescent="0.2">
      <c r="A234" s="297"/>
      <c r="B234" s="181"/>
      <c r="C234" s="182"/>
      <c r="D234" s="182"/>
      <c r="E234" s="182"/>
      <c r="F234" s="182"/>
    </row>
    <row r="235" spans="1:6" ht="50.25" customHeight="1" x14ac:dyDescent="0.2">
      <c r="A235" s="297"/>
      <c r="B235" s="181"/>
      <c r="C235" s="182"/>
      <c r="D235" s="182"/>
      <c r="E235" s="182"/>
      <c r="F235" s="182"/>
    </row>
    <row r="236" spans="1:6" ht="50.25" customHeight="1" x14ac:dyDescent="0.2">
      <c r="A236" s="291"/>
      <c r="B236" s="181"/>
      <c r="C236" s="182"/>
      <c r="D236" s="182"/>
      <c r="E236" s="182"/>
      <c r="F236" s="182"/>
    </row>
    <row r="237" spans="1:6" ht="50.25" customHeight="1" x14ac:dyDescent="0.2">
      <c r="A237" s="339">
        <f>'ACCS VIGENCIA 2019'!B60</f>
        <v>0</v>
      </c>
      <c r="B237" s="181"/>
      <c r="C237" s="182"/>
      <c r="D237" s="182"/>
      <c r="E237" s="182"/>
      <c r="F237" s="182"/>
    </row>
    <row r="238" spans="1:6" ht="50.25" customHeight="1" x14ac:dyDescent="0.2">
      <c r="A238" s="297"/>
      <c r="B238" s="181"/>
      <c r="C238" s="182"/>
      <c r="D238" s="182"/>
      <c r="E238" s="182"/>
      <c r="F238" s="182"/>
    </row>
    <row r="239" spans="1:6" ht="50.25" customHeight="1" x14ac:dyDescent="0.2">
      <c r="A239" s="297"/>
      <c r="B239" s="181"/>
      <c r="C239" s="182"/>
      <c r="D239" s="182"/>
      <c r="E239" s="182"/>
      <c r="F239" s="182"/>
    </row>
    <row r="240" spans="1:6" ht="50.25" customHeight="1" x14ac:dyDescent="0.2">
      <c r="A240" s="291"/>
      <c r="B240" s="181"/>
      <c r="C240" s="182"/>
      <c r="D240" s="182"/>
      <c r="E240" s="182"/>
      <c r="F240" s="182"/>
    </row>
    <row r="241" spans="1:6" ht="50.25" customHeight="1" x14ac:dyDescent="0.2">
      <c r="A241" s="339">
        <f>'ACCS VIGENCIA 2019'!B61</f>
        <v>0</v>
      </c>
      <c r="B241" s="181"/>
      <c r="C241" s="182"/>
      <c r="D241" s="182"/>
      <c r="E241" s="182"/>
      <c r="F241" s="182"/>
    </row>
    <row r="242" spans="1:6" ht="50.25" customHeight="1" x14ac:dyDescent="0.2">
      <c r="A242" s="297"/>
      <c r="B242" s="181"/>
      <c r="C242" s="182"/>
      <c r="D242" s="182"/>
      <c r="E242" s="182"/>
      <c r="F242" s="182"/>
    </row>
    <row r="243" spans="1:6" ht="50.25" customHeight="1" x14ac:dyDescent="0.2">
      <c r="A243" s="297"/>
      <c r="B243" s="181"/>
      <c r="C243" s="182"/>
      <c r="D243" s="182"/>
      <c r="E243" s="182"/>
      <c r="F243" s="182"/>
    </row>
    <row r="244" spans="1:6" ht="50.25" customHeight="1" x14ac:dyDescent="0.2">
      <c r="A244" s="291"/>
      <c r="B244" s="181"/>
      <c r="C244" s="182"/>
      <c r="D244" s="182"/>
      <c r="E244" s="182"/>
      <c r="F244" s="182"/>
    </row>
    <row r="245" spans="1:6" ht="50.25" customHeight="1" x14ac:dyDescent="0.2">
      <c r="A245" s="339" t="str">
        <f>'ACCS VIGENCIA 2019'!B62</f>
        <v xml:space="preserve">Capacitaciones periodicas a los padres de familia </v>
      </c>
      <c r="B245" s="181"/>
      <c r="C245" s="182"/>
      <c r="D245" s="182"/>
      <c r="E245" s="182"/>
      <c r="F245" s="182"/>
    </row>
    <row r="246" spans="1:6" ht="50.25" customHeight="1" x14ac:dyDescent="0.2">
      <c r="A246" s="297"/>
      <c r="B246" s="181"/>
      <c r="C246" s="182"/>
      <c r="D246" s="182"/>
      <c r="E246" s="182"/>
      <c r="F246" s="182"/>
    </row>
    <row r="247" spans="1:6" ht="50.25" customHeight="1" x14ac:dyDescent="0.2">
      <c r="A247" s="297"/>
      <c r="B247" s="181"/>
      <c r="C247" s="182"/>
      <c r="D247" s="182"/>
      <c r="E247" s="182"/>
      <c r="F247" s="182"/>
    </row>
    <row r="248" spans="1:6" ht="50.25" customHeight="1" x14ac:dyDescent="0.2">
      <c r="A248" s="291"/>
      <c r="B248" s="181"/>
      <c r="C248" s="182"/>
      <c r="D248" s="182"/>
      <c r="E248" s="182"/>
      <c r="F248" s="182"/>
    </row>
    <row r="249" spans="1:6" ht="50.25" customHeight="1" x14ac:dyDescent="0.2">
      <c r="A249" s="339" t="str">
        <f>'ACCS VIGENCIA 2019'!B63</f>
        <v xml:space="preserve">Reuniones generales con la comunidad educativa </v>
      </c>
      <c r="B249" s="181"/>
      <c r="C249" s="182"/>
      <c r="D249" s="182"/>
      <c r="E249" s="182"/>
      <c r="F249" s="182"/>
    </row>
    <row r="250" spans="1:6" ht="50.25" customHeight="1" x14ac:dyDescent="0.2">
      <c r="A250" s="297"/>
      <c r="B250" s="181"/>
      <c r="C250" s="182"/>
      <c r="D250" s="182"/>
      <c r="E250" s="182"/>
      <c r="F250" s="182"/>
    </row>
    <row r="251" spans="1:6" ht="50.25" customHeight="1" x14ac:dyDescent="0.2">
      <c r="A251" s="297"/>
      <c r="B251" s="181"/>
      <c r="C251" s="182"/>
      <c r="D251" s="182"/>
      <c r="E251" s="182"/>
      <c r="F251" s="182"/>
    </row>
    <row r="252" spans="1:6" ht="50.25" customHeight="1" x14ac:dyDescent="0.2">
      <c r="A252" s="291"/>
      <c r="B252" s="181"/>
      <c r="C252" s="182"/>
      <c r="D252" s="182"/>
      <c r="E252" s="182"/>
      <c r="F252" s="182"/>
    </row>
    <row r="253" spans="1:6" ht="50.25" customHeight="1" x14ac:dyDescent="0.2">
      <c r="A253" s="339">
        <f>'ACCS VIGENCIA 2019'!B64</f>
        <v>0</v>
      </c>
      <c r="B253" s="181"/>
      <c r="C253" s="182"/>
      <c r="D253" s="182"/>
      <c r="E253" s="182"/>
      <c r="F253" s="182"/>
    </row>
    <row r="254" spans="1:6" ht="50.25" customHeight="1" x14ac:dyDescent="0.2">
      <c r="A254" s="297"/>
      <c r="B254" s="181"/>
      <c r="C254" s="182"/>
      <c r="D254" s="182"/>
      <c r="E254" s="182"/>
      <c r="F254" s="182"/>
    </row>
    <row r="255" spans="1:6" ht="50.25" customHeight="1" x14ac:dyDescent="0.2">
      <c r="A255" s="297"/>
      <c r="B255" s="181"/>
      <c r="C255" s="182"/>
      <c r="D255" s="182"/>
      <c r="E255" s="182"/>
      <c r="F255" s="182"/>
    </row>
    <row r="256" spans="1:6" ht="50.25" customHeight="1" x14ac:dyDescent="0.2">
      <c r="A256" s="291"/>
      <c r="B256" s="181"/>
      <c r="C256" s="182"/>
      <c r="D256" s="182"/>
      <c r="E256" s="182"/>
      <c r="F256" s="182"/>
    </row>
    <row r="257" spans="1:6" ht="50.25" customHeight="1" x14ac:dyDescent="0.2">
      <c r="A257" s="339">
        <f>'ACCS VIGENCIA 2019'!B65</f>
        <v>0</v>
      </c>
      <c r="B257" s="181"/>
      <c r="C257" s="182"/>
      <c r="D257" s="182"/>
      <c r="E257" s="182"/>
      <c r="F257" s="182"/>
    </row>
    <row r="258" spans="1:6" ht="50.25" customHeight="1" x14ac:dyDescent="0.2">
      <c r="A258" s="297"/>
      <c r="B258" s="181"/>
      <c r="C258" s="182"/>
      <c r="D258" s="182"/>
      <c r="E258" s="182"/>
      <c r="F258" s="182"/>
    </row>
    <row r="259" spans="1:6" ht="50.25" customHeight="1" x14ac:dyDescent="0.2">
      <c r="A259" s="297"/>
      <c r="B259" s="181"/>
      <c r="C259" s="182"/>
      <c r="D259" s="182"/>
      <c r="E259" s="182"/>
      <c r="F259" s="182"/>
    </row>
    <row r="260" spans="1:6" ht="50.25" customHeight="1" x14ac:dyDescent="0.2">
      <c r="A260" s="291"/>
      <c r="B260" s="181"/>
      <c r="C260" s="182"/>
      <c r="D260" s="182"/>
      <c r="E260" s="182"/>
      <c r="F260" s="182"/>
    </row>
    <row r="261" spans="1:6" ht="50.25" customHeight="1" x14ac:dyDescent="0.2">
      <c r="A261" s="339" t="str">
        <f>'ACCS VIGENCIA 2019'!B66</f>
        <v>Primera infancia(jugando aprendo)</v>
      </c>
      <c r="B261" s="181"/>
      <c r="C261" s="182"/>
      <c r="D261" s="182"/>
      <c r="E261" s="182"/>
      <c r="F261" s="182"/>
    </row>
    <row r="262" spans="1:6" ht="50.25" customHeight="1" x14ac:dyDescent="0.2">
      <c r="A262" s="297"/>
      <c r="B262" s="181"/>
      <c r="C262" s="182"/>
      <c r="D262" s="182"/>
      <c r="E262" s="182"/>
      <c r="F262" s="182"/>
    </row>
    <row r="263" spans="1:6" ht="50.25" customHeight="1" x14ac:dyDescent="0.2">
      <c r="A263" s="297"/>
      <c r="B263" s="181"/>
      <c r="C263" s="182"/>
      <c r="D263" s="182"/>
      <c r="E263" s="182"/>
      <c r="F263" s="182"/>
    </row>
    <row r="264" spans="1:6" ht="50.25" customHeight="1" x14ac:dyDescent="0.2">
      <c r="A264" s="291"/>
      <c r="B264" s="181"/>
      <c r="C264" s="182"/>
      <c r="D264" s="182"/>
      <c r="E264" s="182"/>
      <c r="F264" s="182"/>
    </row>
    <row r="265" spans="1:6" ht="50.25" customHeight="1" x14ac:dyDescent="0.2">
      <c r="A265" s="339">
        <f>'ACCS VIGENCIA 2019'!B67</f>
        <v>0</v>
      </c>
      <c r="B265" s="181"/>
      <c r="C265" s="182"/>
      <c r="D265" s="182"/>
      <c r="E265" s="182"/>
      <c r="F265" s="182"/>
    </row>
    <row r="266" spans="1:6" ht="50.25" customHeight="1" x14ac:dyDescent="0.2">
      <c r="A266" s="297"/>
      <c r="B266" s="181"/>
      <c r="C266" s="182"/>
      <c r="D266" s="182"/>
      <c r="E266" s="182"/>
      <c r="F266" s="182"/>
    </row>
    <row r="267" spans="1:6" ht="50.25" customHeight="1" x14ac:dyDescent="0.2">
      <c r="A267" s="297"/>
      <c r="B267" s="181"/>
      <c r="C267" s="182"/>
      <c r="D267" s="182"/>
      <c r="E267" s="182"/>
      <c r="F267" s="182"/>
    </row>
    <row r="268" spans="1:6" ht="50.25" customHeight="1" x14ac:dyDescent="0.2">
      <c r="A268" s="291"/>
      <c r="B268" s="181"/>
      <c r="C268" s="182"/>
      <c r="D268" s="182"/>
      <c r="E268" s="182"/>
      <c r="F268" s="182"/>
    </row>
    <row r="269" spans="1:6" ht="50.25" customHeight="1" x14ac:dyDescent="0.2">
      <c r="A269" s="339">
        <f>'ACCS VIGENCIA 2019'!B68</f>
        <v>0</v>
      </c>
      <c r="B269" s="181"/>
      <c r="C269" s="182"/>
      <c r="D269" s="182"/>
      <c r="E269" s="182"/>
      <c r="F269" s="182"/>
    </row>
    <row r="270" spans="1:6" ht="50.25" customHeight="1" x14ac:dyDescent="0.2">
      <c r="A270" s="297"/>
      <c r="B270" s="181"/>
      <c r="C270" s="182"/>
      <c r="D270" s="182"/>
      <c r="E270" s="182"/>
      <c r="F270" s="182"/>
    </row>
    <row r="271" spans="1:6" ht="50.25" customHeight="1" x14ac:dyDescent="0.2">
      <c r="A271" s="297"/>
      <c r="B271" s="181"/>
      <c r="C271" s="182"/>
      <c r="D271" s="182"/>
      <c r="E271" s="182"/>
      <c r="F271" s="182"/>
    </row>
    <row r="272" spans="1:6" ht="50.25" customHeight="1" x14ac:dyDescent="0.2">
      <c r="A272" s="291"/>
      <c r="B272" s="181"/>
      <c r="C272" s="182"/>
      <c r="D272" s="182"/>
      <c r="E272" s="182"/>
      <c r="F272" s="182"/>
    </row>
    <row r="273" spans="1:6" ht="50.25" customHeight="1" x14ac:dyDescent="0.2">
      <c r="A273" s="339">
        <f>'ACCS VIGENCIA 2019'!B69</f>
        <v>0</v>
      </c>
      <c r="B273" s="181"/>
      <c r="C273" s="182"/>
      <c r="D273" s="182"/>
      <c r="E273" s="182"/>
      <c r="F273" s="182"/>
    </row>
    <row r="274" spans="1:6" ht="50.25" customHeight="1" x14ac:dyDescent="0.2">
      <c r="A274" s="297"/>
      <c r="B274" s="181"/>
      <c r="C274" s="182"/>
      <c r="D274" s="182"/>
      <c r="E274" s="182"/>
      <c r="F274" s="182"/>
    </row>
    <row r="275" spans="1:6" ht="50.25" customHeight="1" x14ac:dyDescent="0.2">
      <c r="A275" s="297"/>
      <c r="B275" s="181"/>
      <c r="C275" s="182"/>
      <c r="D275" s="182"/>
      <c r="E275" s="182"/>
      <c r="F275" s="182"/>
    </row>
    <row r="276" spans="1:6" ht="50.25" customHeight="1" x14ac:dyDescent="0.2">
      <c r="A276" s="291"/>
      <c r="B276" s="181"/>
      <c r="C276" s="182"/>
      <c r="D276" s="182"/>
      <c r="E276" s="182"/>
      <c r="F276" s="182"/>
    </row>
    <row r="277" spans="1:6" ht="50.25" customHeight="1" x14ac:dyDescent="0.2">
      <c r="A277" s="339">
        <f>'ACCS VIGENCIA 2019'!B70</f>
        <v>0</v>
      </c>
      <c r="B277" s="181"/>
      <c r="C277" s="182"/>
      <c r="D277" s="182"/>
      <c r="E277" s="182"/>
      <c r="F277" s="182"/>
    </row>
    <row r="278" spans="1:6" ht="50.25" customHeight="1" x14ac:dyDescent="0.2">
      <c r="A278" s="297"/>
      <c r="B278" s="181"/>
      <c r="C278" s="182"/>
      <c r="D278" s="182"/>
      <c r="E278" s="182"/>
      <c r="F278" s="182"/>
    </row>
    <row r="279" spans="1:6" ht="50.25" customHeight="1" x14ac:dyDescent="0.2">
      <c r="A279" s="297"/>
      <c r="B279" s="181"/>
      <c r="C279" s="182"/>
      <c r="D279" s="182"/>
      <c r="E279" s="182"/>
      <c r="F279" s="182"/>
    </row>
    <row r="280" spans="1:6" ht="50.25" customHeight="1" x14ac:dyDescent="0.2">
      <c r="A280" s="291"/>
      <c r="B280" s="181"/>
      <c r="C280" s="182"/>
      <c r="D280" s="182"/>
      <c r="E280" s="182"/>
      <c r="F280" s="182"/>
    </row>
    <row r="281" spans="1:6" ht="50.25" customHeight="1" x14ac:dyDescent="0.2">
      <c r="A281" s="339">
        <f>'ACCS VIGENCIA 2019'!B71</f>
        <v>0</v>
      </c>
      <c r="B281" s="181"/>
      <c r="C281" s="182"/>
      <c r="D281" s="182"/>
      <c r="E281" s="182"/>
      <c r="F281" s="182"/>
    </row>
    <row r="282" spans="1:6" ht="50.25" customHeight="1" x14ac:dyDescent="0.2">
      <c r="A282" s="297"/>
      <c r="B282" s="181"/>
      <c r="C282" s="182"/>
      <c r="D282" s="182"/>
      <c r="E282" s="182"/>
      <c r="F282" s="182"/>
    </row>
    <row r="283" spans="1:6" ht="50.25" customHeight="1" x14ac:dyDescent="0.2">
      <c r="A283" s="297"/>
      <c r="B283" s="181"/>
      <c r="C283" s="182"/>
      <c r="D283" s="182"/>
      <c r="E283" s="182"/>
      <c r="F283" s="182"/>
    </row>
    <row r="284" spans="1:6" ht="50.25" customHeight="1" x14ac:dyDescent="0.2">
      <c r="A284" s="291"/>
      <c r="B284" s="181"/>
      <c r="C284" s="182"/>
      <c r="D284" s="182"/>
      <c r="E284" s="182"/>
      <c r="F284" s="182"/>
    </row>
    <row r="285" spans="1:6" ht="50.25" customHeight="1" x14ac:dyDescent="0.2">
      <c r="A285" s="339">
        <f>'ACCS VIGENCIA 2019'!B72</f>
        <v>0</v>
      </c>
      <c r="B285" s="181"/>
      <c r="C285" s="182"/>
      <c r="D285" s="182"/>
      <c r="E285" s="182"/>
      <c r="F285" s="182"/>
    </row>
    <row r="286" spans="1:6" ht="50.25" customHeight="1" x14ac:dyDescent="0.2">
      <c r="A286" s="297"/>
      <c r="B286" s="181"/>
      <c r="C286" s="182"/>
      <c r="D286" s="182"/>
      <c r="E286" s="182"/>
      <c r="F286" s="182"/>
    </row>
    <row r="287" spans="1:6" ht="50.25" customHeight="1" x14ac:dyDescent="0.2">
      <c r="A287" s="297"/>
      <c r="B287" s="181"/>
      <c r="C287" s="182"/>
      <c r="D287" s="182"/>
      <c r="E287" s="182"/>
      <c r="F287" s="182"/>
    </row>
    <row r="288" spans="1:6" ht="50.25" customHeight="1" x14ac:dyDescent="0.2">
      <c r="A288" s="291"/>
      <c r="B288" s="181"/>
      <c r="C288" s="182"/>
      <c r="D288" s="182"/>
      <c r="E288" s="182"/>
      <c r="F288" s="182"/>
    </row>
    <row r="289" spans="1:6" ht="50.25" customHeight="1" x14ac:dyDescent="0.2">
      <c r="A289" s="339">
        <f>'ACCS VIGENCIA 2019'!B73</f>
        <v>0</v>
      </c>
      <c r="B289" s="181"/>
      <c r="C289" s="182"/>
      <c r="D289" s="182"/>
      <c r="E289" s="182"/>
      <c r="F289" s="182"/>
    </row>
    <row r="290" spans="1:6" ht="50.25" customHeight="1" x14ac:dyDescent="0.2">
      <c r="A290" s="297"/>
      <c r="B290" s="181"/>
      <c r="C290" s="182"/>
      <c r="D290" s="182"/>
      <c r="E290" s="182"/>
      <c r="F290" s="182"/>
    </row>
    <row r="291" spans="1:6" ht="50.25" customHeight="1" x14ac:dyDescent="0.2">
      <c r="A291" s="297"/>
      <c r="B291" s="181"/>
      <c r="C291" s="182"/>
      <c r="D291" s="182"/>
      <c r="E291" s="182"/>
      <c r="F291" s="182"/>
    </row>
    <row r="292" spans="1:6" ht="50.25" customHeight="1" x14ac:dyDescent="0.2">
      <c r="A292" s="291"/>
      <c r="B292" s="181"/>
      <c r="C292" s="182"/>
      <c r="D292" s="182"/>
      <c r="E292" s="182"/>
      <c r="F292" s="182"/>
    </row>
    <row r="293" spans="1:6" ht="50.25" customHeight="1" x14ac:dyDescent="0.2">
      <c r="A293" s="339">
        <f>'ACCS VIGENCIA 2019'!B74</f>
        <v>0</v>
      </c>
      <c r="B293" s="181"/>
      <c r="C293" s="182"/>
      <c r="D293" s="182"/>
      <c r="E293" s="182"/>
      <c r="F293" s="182"/>
    </row>
    <row r="294" spans="1:6" ht="50.25" customHeight="1" x14ac:dyDescent="0.2">
      <c r="A294" s="297"/>
      <c r="B294" s="181"/>
      <c r="C294" s="182"/>
      <c r="D294" s="182"/>
      <c r="E294" s="182"/>
      <c r="F294" s="182"/>
    </row>
    <row r="295" spans="1:6" ht="50.25" customHeight="1" x14ac:dyDescent="0.2">
      <c r="A295" s="297"/>
      <c r="B295" s="181"/>
      <c r="C295" s="182"/>
      <c r="D295" s="182"/>
      <c r="E295" s="182"/>
      <c r="F295" s="182"/>
    </row>
    <row r="296" spans="1:6" ht="50.25" customHeight="1" x14ac:dyDescent="0.2">
      <c r="A296" s="291"/>
      <c r="B296" s="181"/>
      <c r="C296" s="182"/>
      <c r="D296" s="182"/>
      <c r="E296" s="182"/>
      <c r="F296" s="182"/>
    </row>
    <row r="297" spans="1:6" ht="50.25" customHeight="1" x14ac:dyDescent="0.2">
      <c r="A297" s="339">
        <f>'ACCS VIGENCIA 2019'!B75</f>
        <v>0</v>
      </c>
      <c r="B297" s="181"/>
      <c r="C297" s="182"/>
      <c r="D297" s="182"/>
      <c r="E297" s="182"/>
      <c r="F297" s="182"/>
    </row>
    <row r="298" spans="1:6" ht="50.25" customHeight="1" x14ac:dyDescent="0.2">
      <c r="A298" s="297"/>
      <c r="B298" s="181"/>
      <c r="C298" s="182"/>
      <c r="D298" s="182"/>
      <c r="E298" s="182"/>
      <c r="F298" s="182"/>
    </row>
    <row r="299" spans="1:6" ht="50.25" customHeight="1" x14ac:dyDescent="0.2">
      <c r="A299" s="297"/>
      <c r="B299" s="181"/>
      <c r="C299" s="182"/>
      <c r="D299" s="182"/>
      <c r="E299" s="182"/>
      <c r="F299" s="182"/>
    </row>
    <row r="300" spans="1:6" ht="50.25" customHeight="1" x14ac:dyDescent="0.2">
      <c r="A300" s="291"/>
      <c r="B300" s="181"/>
      <c r="C300" s="182"/>
      <c r="D300" s="182"/>
      <c r="E300" s="182"/>
      <c r="F300" s="182"/>
    </row>
    <row r="301" spans="1:6" ht="50.25" customHeight="1" x14ac:dyDescent="0.2">
      <c r="A301" s="339">
        <f>'ACCS VIGENCIA 2019'!B76</f>
        <v>0</v>
      </c>
      <c r="B301" s="181"/>
      <c r="C301" s="182"/>
      <c r="D301" s="182"/>
      <c r="E301" s="182"/>
      <c r="F301" s="182"/>
    </row>
    <row r="302" spans="1:6" ht="50.25" customHeight="1" x14ac:dyDescent="0.2">
      <c r="A302" s="297"/>
      <c r="B302" s="181"/>
      <c r="C302" s="182"/>
      <c r="D302" s="182"/>
      <c r="E302" s="182"/>
      <c r="F302" s="182"/>
    </row>
    <row r="303" spans="1:6" ht="50.25" customHeight="1" x14ac:dyDescent="0.2">
      <c r="A303" s="297"/>
      <c r="B303" s="181"/>
      <c r="C303" s="182"/>
      <c r="D303" s="182"/>
      <c r="E303" s="182"/>
      <c r="F303" s="182"/>
    </row>
    <row r="304" spans="1:6" ht="50.25" customHeight="1" x14ac:dyDescent="0.2">
      <c r="A304" s="291"/>
      <c r="B304" s="181"/>
      <c r="C304" s="182"/>
      <c r="D304" s="182"/>
      <c r="E304" s="182"/>
      <c r="F304" s="182"/>
    </row>
    <row r="305" spans="1:6" ht="50.25" customHeight="1" x14ac:dyDescent="0.2">
      <c r="A305" s="339">
        <f>'ACCS VIGENCIA 2019'!B77</f>
        <v>0</v>
      </c>
      <c r="B305" s="181"/>
      <c r="C305" s="182"/>
      <c r="D305" s="182"/>
      <c r="E305" s="182"/>
      <c r="F305" s="182"/>
    </row>
    <row r="306" spans="1:6" ht="50.25" customHeight="1" x14ac:dyDescent="0.2">
      <c r="A306" s="297"/>
      <c r="B306" s="181"/>
      <c r="C306" s="182"/>
      <c r="D306" s="182"/>
      <c r="E306" s="182"/>
      <c r="F306" s="182"/>
    </row>
    <row r="307" spans="1:6" ht="50.25" customHeight="1" x14ac:dyDescent="0.2">
      <c r="A307" s="297"/>
      <c r="B307" s="181"/>
      <c r="C307" s="182"/>
      <c r="D307" s="182"/>
      <c r="E307" s="182"/>
      <c r="F307" s="182"/>
    </row>
    <row r="308" spans="1:6" ht="50.25" customHeight="1" x14ac:dyDescent="0.2">
      <c r="A308" s="291"/>
      <c r="B308" s="181"/>
      <c r="C308" s="182"/>
      <c r="D308" s="182"/>
      <c r="E308" s="182"/>
      <c r="F308" s="182"/>
    </row>
    <row r="309" spans="1:6" ht="50.25" customHeight="1" x14ac:dyDescent="0.2">
      <c r="A309" s="339">
        <f>'ACCS VIGENCIA 2019'!B78</f>
        <v>0</v>
      </c>
      <c r="B309" s="181"/>
      <c r="C309" s="182"/>
      <c r="D309" s="182"/>
      <c r="E309" s="182"/>
      <c r="F309" s="182"/>
    </row>
    <row r="310" spans="1:6" ht="50.25" customHeight="1" x14ac:dyDescent="0.2">
      <c r="A310" s="297"/>
      <c r="B310" s="181"/>
      <c r="C310" s="182"/>
      <c r="D310" s="182"/>
      <c r="E310" s="182"/>
      <c r="F310" s="182"/>
    </row>
    <row r="311" spans="1:6" ht="50.25" customHeight="1" x14ac:dyDescent="0.2">
      <c r="A311" s="297"/>
      <c r="B311" s="181"/>
      <c r="C311" s="182"/>
      <c r="D311" s="182"/>
      <c r="E311" s="182"/>
      <c r="F311" s="182"/>
    </row>
    <row r="312" spans="1:6" ht="50.25" customHeight="1" x14ac:dyDescent="0.2">
      <c r="A312" s="291"/>
      <c r="B312" s="181"/>
      <c r="C312" s="182"/>
      <c r="D312" s="182"/>
      <c r="E312" s="182"/>
      <c r="F312" s="182"/>
    </row>
    <row r="313" spans="1:6" ht="50.25" customHeight="1" x14ac:dyDescent="0.2">
      <c r="A313" s="339">
        <f>'ACCS VIGENCIA 2019'!B79</f>
        <v>0</v>
      </c>
      <c r="B313" s="181"/>
      <c r="C313" s="182"/>
      <c r="D313" s="182"/>
      <c r="E313" s="182"/>
      <c r="F313" s="182"/>
    </row>
    <row r="314" spans="1:6" ht="50.25" customHeight="1" x14ac:dyDescent="0.2">
      <c r="A314" s="297"/>
      <c r="B314" s="181"/>
      <c r="C314" s="182"/>
      <c r="D314" s="182"/>
      <c r="E314" s="182"/>
      <c r="F314" s="182"/>
    </row>
    <row r="315" spans="1:6" ht="50.25" customHeight="1" x14ac:dyDescent="0.2">
      <c r="A315" s="297"/>
      <c r="B315" s="181"/>
      <c r="C315" s="182"/>
      <c r="D315" s="182"/>
      <c r="E315" s="182"/>
      <c r="F315" s="182"/>
    </row>
    <row r="316" spans="1:6" ht="50.25" customHeight="1" x14ac:dyDescent="0.2">
      <c r="A316" s="291"/>
      <c r="B316" s="181"/>
      <c r="C316" s="182"/>
      <c r="D316" s="182"/>
      <c r="E316" s="182"/>
      <c r="F316" s="182"/>
    </row>
    <row r="317" spans="1:6" ht="50.25" customHeight="1" x14ac:dyDescent="0.2">
      <c r="A317" s="339">
        <f>'ACCS VIGENCIA 2019'!B80</f>
        <v>0</v>
      </c>
      <c r="B317" s="181"/>
      <c r="C317" s="182"/>
      <c r="D317" s="182"/>
      <c r="E317" s="182"/>
      <c r="F317" s="182"/>
    </row>
    <row r="318" spans="1:6" ht="50.25" customHeight="1" x14ac:dyDescent="0.2">
      <c r="A318" s="297"/>
      <c r="B318" s="181"/>
      <c r="C318" s="182"/>
      <c r="D318" s="182"/>
      <c r="E318" s="182"/>
      <c r="F318" s="182"/>
    </row>
    <row r="319" spans="1:6" ht="50.25" customHeight="1" x14ac:dyDescent="0.2">
      <c r="A319" s="297"/>
      <c r="B319" s="181"/>
      <c r="C319" s="182"/>
      <c r="D319" s="182"/>
      <c r="E319" s="182"/>
      <c r="F319" s="182"/>
    </row>
    <row r="320" spans="1:6" ht="50.25" customHeight="1" x14ac:dyDescent="0.2">
      <c r="A320" s="291"/>
      <c r="B320" s="181"/>
      <c r="C320" s="182"/>
      <c r="D320" s="182"/>
      <c r="E320" s="182"/>
      <c r="F320" s="182"/>
    </row>
    <row r="321" spans="1:6" ht="50.25" customHeight="1" x14ac:dyDescent="0.2">
      <c r="A321" s="339">
        <f>'ACCS VIGENCIA 2019'!B81</f>
        <v>0</v>
      </c>
      <c r="B321" s="181"/>
      <c r="C321" s="182"/>
      <c r="D321" s="182"/>
      <c r="E321" s="182"/>
      <c r="F321" s="182"/>
    </row>
    <row r="322" spans="1:6" ht="50.25" customHeight="1" x14ac:dyDescent="0.2">
      <c r="A322" s="297"/>
      <c r="B322" s="181"/>
      <c r="C322" s="182"/>
      <c r="D322" s="182"/>
      <c r="E322" s="182"/>
      <c r="F322" s="182"/>
    </row>
    <row r="323" spans="1:6" ht="50.25" customHeight="1" x14ac:dyDescent="0.2">
      <c r="A323" s="297"/>
      <c r="B323" s="181"/>
      <c r="C323" s="182"/>
      <c r="D323" s="182"/>
      <c r="E323" s="182"/>
      <c r="F323" s="182"/>
    </row>
    <row r="324" spans="1:6" ht="50.25" customHeight="1" x14ac:dyDescent="0.2">
      <c r="A324" s="291"/>
      <c r="B324" s="181"/>
      <c r="C324" s="182"/>
      <c r="D324" s="182"/>
      <c r="E324" s="182"/>
      <c r="F324" s="182"/>
    </row>
    <row r="325" spans="1:6" ht="50.25" customHeight="1" x14ac:dyDescent="0.2">
      <c r="A325" s="339">
        <f>'ACCS VIGENCIA 2019'!B82</f>
        <v>0</v>
      </c>
      <c r="B325" s="181"/>
      <c r="C325" s="182"/>
      <c r="D325" s="182"/>
      <c r="E325" s="182"/>
      <c r="F325" s="182"/>
    </row>
    <row r="326" spans="1:6" ht="50.25" customHeight="1" x14ac:dyDescent="0.2">
      <c r="A326" s="297"/>
      <c r="B326" s="181"/>
      <c r="C326" s="182"/>
      <c r="D326" s="182"/>
      <c r="E326" s="182"/>
      <c r="F326" s="182"/>
    </row>
    <row r="327" spans="1:6" ht="50.25" customHeight="1" x14ac:dyDescent="0.2">
      <c r="A327" s="297"/>
      <c r="B327" s="181"/>
      <c r="C327" s="182"/>
      <c r="D327" s="182"/>
      <c r="E327" s="182"/>
      <c r="F327" s="182"/>
    </row>
    <row r="328" spans="1:6" ht="50.25" customHeight="1" x14ac:dyDescent="0.2">
      <c r="A328" s="291"/>
      <c r="B328" s="181"/>
      <c r="C328" s="182"/>
      <c r="D328" s="182"/>
      <c r="E328" s="182"/>
      <c r="F328" s="182"/>
    </row>
    <row r="329" spans="1:6" ht="50.25" customHeight="1" x14ac:dyDescent="0.2">
      <c r="A329" s="339">
        <f>'ACCS VIGENCIA 2019'!B83</f>
        <v>0</v>
      </c>
      <c r="B329" s="181"/>
      <c r="C329" s="182"/>
      <c r="D329" s="182"/>
      <c r="E329" s="182"/>
      <c r="F329" s="182"/>
    </row>
    <row r="330" spans="1:6" ht="50.25" customHeight="1" x14ac:dyDescent="0.2">
      <c r="A330" s="297"/>
      <c r="B330" s="181"/>
      <c r="C330" s="182"/>
      <c r="D330" s="182"/>
      <c r="E330" s="182"/>
      <c r="F330" s="182"/>
    </row>
    <row r="331" spans="1:6" ht="50.25" customHeight="1" x14ac:dyDescent="0.2">
      <c r="A331" s="297"/>
      <c r="B331" s="181"/>
      <c r="C331" s="182"/>
      <c r="D331" s="182"/>
      <c r="E331" s="182"/>
      <c r="F331" s="182"/>
    </row>
    <row r="332" spans="1:6" ht="50.25" customHeight="1" x14ac:dyDescent="0.2">
      <c r="A332" s="291"/>
      <c r="B332" s="181"/>
      <c r="C332" s="182"/>
      <c r="D332" s="182"/>
      <c r="E332" s="182"/>
      <c r="F332" s="182"/>
    </row>
    <row r="333" spans="1:6" ht="50.25" customHeight="1" x14ac:dyDescent="0.2">
      <c r="A333" s="339">
        <f>'ACCS VIGENCIA 2019'!B84</f>
        <v>0</v>
      </c>
      <c r="B333" s="181"/>
      <c r="C333" s="182"/>
      <c r="D333" s="182"/>
      <c r="E333" s="182"/>
      <c r="F333" s="182"/>
    </row>
    <row r="334" spans="1:6" ht="50.25" customHeight="1" x14ac:dyDescent="0.2">
      <c r="A334" s="297"/>
      <c r="B334" s="181"/>
      <c r="C334" s="182"/>
      <c r="D334" s="182"/>
      <c r="E334" s="182"/>
      <c r="F334" s="182"/>
    </row>
    <row r="335" spans="1:6" ht="50.25" customHeight="1" x14ac:dyDescent="0.2">
      <c r="A335" s="297"/>
      <c r="B335" s="181"/>
      <c r="C335" s="182"/>
      <c r="D335" s="182"/>
      <c r="E335" s="182"/>
      <c r="F335" s="182"/>
    </row>
    <row r="336" spans="1:6" ht="50.25" customHeight="1" x14ac:dyDescent="0.2">
      <c r="A336" s="291"/>
      <c r="B336" s="181"/>
      <c r="C336" s="182"/>
      <c r="D336" s="182"/>
      <c r="E336" s="182"/>
      <c r="F336" s="182"/>
    </row>
    <row r="337" spans="1:6" ht="50.25" customHeight="1" x14ac:dyDescent="0.2">
      <c r="A337" s="339">
        <f>'ACCS VIGENCIA 2019'!B85</f>
        <v>0</v>
      </c>
      <c r="B337" s="181"/>
      <c r="C337" s="182"/>
      <c r="D337" s="182"/>
      <c r="E337" s="182"/>
      <c r="F337" s="182"/>
    </row>
    <row r="338" spans="1:6" ht="50.25" customHeight="1" x14ac:dyDescent="0.2">
      <c r="A338" s="297"/>
      <c r="B338" s="181"/>
      <c r="C338" s="182"/>
      <c r="D338" s="182"/>
      <c r="E338" s="182"/>
      <c r="F338" s="182"/>
    </row>
    <row r="339" spans="1:6" ht="50.25" customHeight="1" x14ac:dyDescent="0.2">
      <c r="A339" s="297"/>
      <c r="B339" s="181"/>
      <c r="C339" s="182"/>
      <c r="D339" s="182"/>
      <c r="E339" s="182"/>
      <c r="F339" s="182"/>
    </row>
    <row r="340" spans="1:6" ht="50.25" customHeight="1" x14ac:dyDescent="0.2">
      <c r="A340" s="291"/>
      <c r="B340" s="181"/>
      <c r="C340" s="182"/>
      <c r="D340" s="182"/>
      <c r="E340" s="182"/>
      <c r="F340" s="182"/>
    </row>
    <row r="341" spans="1:6" ht="50.25" customHeight="1" x14ac:dyDescent="0.2">
      <c r="A341" s="339">
        <f>'ACCS VIGENCIA 2019'!B86</f>
        <v>0</v>
      </c>
      <c r="B341" s="181"/>
      <c r="C341" s="182"/>
      <c r="D341" s="182"/>
      <c r="E341" s="182"/>
      <c r="F341" s="182"/>
    </row>
    <row r="342" spans="1:6" ht="50.25" customHeight="1" x14ac:dyDescent="0.2">
      <c r="A342" s="297"/>
      <c r="B342" s="181"/>
      <c r="C342" s="182"/>
      <c r="D342" s="182"/>
      <c r="E342" s="182"/>
      <c r="F342" s="182"/>
    </row>
    <row r="343" spans="1:6" ht="50.25" customHeight="1" x14ac:dyDescent="0.2">
      <c r="A343" s="297"/>
      <c r="B343" s="181"/>
      <c r="C343" s="182"/>
      <c r="D343" s="182"/>
      <c r="E343" s="182"/>
      <c r="F343" s="182"/>
    </row>
    <row r="344" spans="1:6" ht="50.25" customHeight="1" x14ac:dyDescent="0.2">
      <c r="A344" s="291"/>
      <c r="B344" s="181"/>
      <c r="C344" s="182"/>
      <c r="D344" s="182"/>
      <c r="E344" s="182"/>
      <c r="F344" s="182"/>
    </row>
    <row r="345" spans="1:6" ht="50.25" customHeight="1" x14ac:dyDescent="0.2">
      <c r="A345" s="339">
        <f>'ACCS VIGENCIA 2019'!B87</f>
        <v>0</v>
      </c>
      <c r="B345" s="181"/>
      <c r="C345" s="182"/>
      <c r="D345" s="182"/>
      <c r="E345" s="182"/>
      <c r="F345" s="182"/>
    </row>
    <row r="346" spans="1:6" ht="50.25" customHeight="1" x14ac:dyDescent="0.2">
      <c r="A346" s="297"/>
      <c r="B346" s="181"/>
      <c r="C346" s="182"/>
      <c r="D346" s="182"/>
      <c r="E346" s="182"/>
      <c r="F346" s="182"/>
    </row>
    <row r="347" spans="1:6" ht="50.25" customHeight="1" x14ac:dyDescent="0.2">
      <c r="A347" s="297"/>
      <c r="B347" s="181"/>
      <c r="C347" s="182"/>
      <c r="D347" s="182"/>
      <c r="E347" s="182"/>
      <c r="F347" s="182"/>
    </row>
    <row r="348" spans="1:6" ht="50.25" customHeight="1" x14ac:dyDescent="0.2">
      <c r="A348" s="291"/>
      <c r="B348" s="181"/>
      <c r="C348" s="182"/>
      <c r="D348" s="182"/>
      <c r="E348" s="182"/>
      <c r="F348" s="182"/>
    </row>
    <row r="349" spans="1:6" ht="50.25" customHeight="1" x14ac:dyDescent="0.2">
      <c r="A349" s="339">
        <f>'ACCS VIGENCIA 2019'!B88</f>
        <v>0</v>
      </c>
      <c r="B349" s="181"/>
      <c r="C349" s="182"/>
      <c r="D349" s="182"/>
      <c r="E349" s="182"/>
      <c r="F349" s="182"/>
    </row>
    <row r="350" spans="1:6" ht="50.25" customHeight="1" x14ac:dyDescent="0.2">
      <c r="A350" s="297"/>
      <c r="B350" s="181"/>
      <c r="C350" s="182"/>
      <c r="D350" s="182"/>
      <c r="E350" s="182"/>
      <c r="F350" s="182"/>
    </row>
    <row r="351" spans="1:6" ht="50.25" customHeight="1" x14ac:dyDescent="0.2">
      <c r="A351" s="297"/>
      <c r="B351" s="181"/>
      <c r="C351" s="182"/>
      <c r="D351" s="182"/>
      <c r="E351" s="182"/>
      <c r="F351" s="182"/>
    </row>
    <row r="352" spans="1:6" ht="50.25" customHeight="1" x14ac:dyDescent="0.2">
      <c r="A352" s="291"/>
      <c r="B352" s="181"/>
      <c r="C352" s="182"/>
      <c r="D352" s="182"/>
      <c r="E352" s="182"/>
      <c r="F352" s="182"/>
    </row>
    <row r="353" spans="1:6" ht="50.25" customHeight="1" x14ac:dyDescent="0.2">
      <c r="A353" s="339">
        <f>'ACCS VIGENCIA 2019'!B89</f>
        <v>0</v>
      </c>
      <c r="B353" s="181"/>
      <c r="C353" s="182"/>
      <c r="D353" s="182"/>
      <c r="E353" s="182"/>
      <c r="F353" s="182"/>
    </row>
    <row r="354" spans="1:6" ht="50.25" customHeight="1" x14ac:dyDescent="0.2">
      <c r="A354" s="297"/>
      <c r="B354" s="181"/>
      <c r="C354" s="182"/>
      <c r="D354" s="182"/>
      <c r="E354" s="182"/>
      <c r="F354" s="182"/>
    </row>
    <row r="355" spans="1:6" ht="50.25" customHeight="1" x14ac:dyDescent="0.2">
      <c r="A355" s="297"/>
      <c r="B355" s="181"/>
      <c r="C355" s="182"/>
      <c r="D355" s="182"/>
      <c r="E355" s="182"/>
      <c r="F355" s="182"/>
    </row>
    <row r="356" spans="1:6" ht="50.25" customHeight="1" x14ac:dyDescent="0.2">
      <c r="A356" s="291"/>
      <c r="B356" s="181"/>
      <c r="C356" s="182"/>
      <c r="D356" s="182"/>
      <c r="E356" s="182"/>
      <c r="F356" s="182"/>
    </row>
    <row r="357" spans="1:6" ht="50.25" customHeight="1" x14ac:dyDescent="0.2">
      <c r="A357" s="339">
        <f>'ACCS VIGENCIA 2019'!B90</f>
        <v>0</v>
      </c>
      <c r="B357" s="181"/>
      <c r="C357" s="182"/>
      <c r="D357" s="182"/>
      <c r="E357" s="182"/>
      <c r="F357" s="182"/>
    </row>
    <row r="358" spans="1:6" ht="50.25" customHeight="1" x14ac:dyDescent="0.2">
      <c r="A358" s="297"/>
      <c r="B358" s="181"/>
      <c r="C358" s="182"/>
      <c r="D358" s="182"/>
      <c r="E358" s="182"/>
      <c r="F358" s="182"/>
    </row>
    <row r="359" spans="1:6" ht="50.25" customHeight="1" x14ac:dyDescent="0.2">
      <c r="A359" s="297"/>
      <c r="B359" s="181"/>
      <c r="C359" s="182"/>
      <c r="D359" s="182"/>
      <c r="E359" s="182"/>
      <c r="F359" s="182"/>
    </row>
    <row r="360" spans="1:6" ht="50.25" customHeight="1" x14ac:dyDescent="0.2">
      <c r="A360" s="291"/>
      <c r="B360" s="181"/>
      <c r="C360" s="182"/>
      <c r="D360" s="182"/>
      <c r="E360" s="182"/>
      <c r="F360" s="182"/>
    </row>
    <row r="361" spans="1:6" ht="50.25" customHeight="1" x14ac:dyDescent="0.2">
      <c r="A361" s="339">
        <f>'ACCS VIGENCIA 2019'!B91</f>
        <v>0</v>
      </c>
      <c r="B361" s="181"/>
      <c r="C361" s="182"/>
      <c r="D361" s="182"/>
      <c r="E361" s="182"/>
      <c r="F361" s="182"/>
    </row>
    <row r="362" spans="1:6" ht="50.25" customHeight="1" x14ac:dyDescent="0.2">
      <c r="A362" s="297"/>
      <c r="B362" s="181"/>
      <c r="C362" s="182"/>
      <c r="D362" s="182"/>
      <c r="E362" s="182"/>
      <c r="F362" s="182"/>
    </row>
    <row r="363" spans="1:6" ht="50.25" customHeight="1" x14ac:dyDescent="0.2">
      <c r="A363" s="297"/>
      <c r="B363" s="181"/>
      <c r="C363" s="182"/>
      <c r="D363" s="182"/>
      <c r="E363" s="182"/>
      <c r="F363" s="182"/>
    </row>
    <row r="364" spans="1:6" ht="50.25" customHeight="1" x14ac:dyDescent="0.2">
      <c r="A364" s="291"/>
      <c r="B364" s="181"/>
      <c r="C364" s="182"/>
      <c r="D364" s="182"/>
      <c r="E364" s="182"/>
      <c r="F364" s="182"/>
    </row>
    <row r="365" spans="1:6" ht="50.25" customHeight="1" x14ac:dyDescent="0.2">
      <c r="A365" s="339">
        <f>'ACCS VIGENCIA 2019'!B92</f>
        <v>0</v>
      </c>
      <c r="B365" s="181"/>
      <c r="C365" s="182"/>
      <c r="D365" s="182"/>
      <c r="E365" s="182"/>
      <c r="F365" s="182"/>
    </row>
    <row r="366" spans="1:6" ht="50.25" customHeight="1" x14ac:dyDescent="0.2">
      <c r="A366" s="297"/>
      <c r="B366" s="181"/>
      <c r="C366" s="182"/>
      <c r="D366" s="182"/>
      <c r="E366" s="182"/>
      <c r="F366" s="182"/>
    </row>
    <row r="367" spans="1:6" ht="50.25" customHeight="1" x14ac:dyDescent="0.2">
      <c r="A367" s="297"/>
      <c r="B367" s="181"/>
      <c r="C367" s="182"/>
      <c r="D367" s="182"/>
      <c r="E367" s="182"/>
      <c r="F367" s="182"/>
    </row>
    <row r="368" spans="1:6" ht="50.25" customHeight="1" x14ac:dyDescent="0.2">
      <c r="A368" s="291"/>
      <c r="B368" s="181"/>
      <c r="C368" s="182"/>
      <c r="D368" s="182"/>
      <c r="E368" s="182"/>
      <c r="F368" s="182"/>
    </row>
    <row r="369" spans="1:6" ht="50.25" customHeight="1" x14ac:dyDescent="0.2">
      <c r="A369" s="339">
        <f>'ACCS VIGENCIA 2019'!B93</f>
        <v>0</v>
      </c>
      <c r="B369" s="181"/>
      <c r="C369" s="182"/>
      <c r="D369" s="182"/>
      <c r="E369" s="182"/>
      <c r="F369" s="182"/>
    </row>
    <row r="370" spans="1:6" ht="50.25" customHeight="1" x14ac:dyDescent="0.2">
      <c r="A370" s="297"/>
      <c r="B370" s="181"/>
      <c r="C370" s="182"/>
      <c r="D370" s="182"/>
      <c r="E370" s="182"/>
      <c r="F370" s="182"/>
    </row>
    <row r="371" spans="1:6" ht="50.25" customHeight="1" x14ac:dyDescent="0.2">
      <c r="A371" s="297"/>
      <c r="B371" s="181"/>
      <c r="C371" s="182"/>
      <c r="D371" s="182"/>
      <c r="E371" s="182"/>
      <c r="F371" s="182"/>
    </row>
    <row r="372" spans="1:6" ht="50.25" customHeight="1" x14ac:dyDescent="0.2">
      <c r="A372" s="291"/>
      <c r="B372" s="181"/>
      <c r="C372" s="182"/>
      <c r="D372" s="182"/>
      <c r="E372" s="182"/>
      <c r="F372" s="182"/>
    </row>
    <row r="373" spans="1:6" ht="50.25" customHeight="1" x14ac:dyDescent="0.2">
      <c r="A373" s="339">
        <f>'ACCS VIGENCIA 2019'!B94</f>
        <v>0</v>
      </c>
      <c r="B373" s="181"/>
      <c r="C373" s="182"/>
      <c r="D373" s="182"/>
      <c r="E373" s="182"/>
      <c r="F373" s="182"/>
    </row>
    <row r="374" spans="1:6" ht="50.25" customHeight="1" x14ac:dyDescent="0.2">
      <c r="A374" s="297"/>
      <c r="B374" s="181"/>
      <c r="C374" s="182"/>
      <c r="D374" s="182"/>
      <c r="E374" s="182"/>
      <c r="F374" s="182"/>
    </row>
    <row r="375" spans="1:6" ht="50.25" customHeight="1" x14ac:dyDescent="0.2">
      <c r="A375" s="297"/>
      <c r="B375" s="181"/>
      <c r="C375" s="182"/>
      <c r="D375" s="182"/>
      <c r="E375" s="182"/>
      <c r="F375" s="182"/>
    </row>
    <row r="376" spans="1:6" ht="50.25" customHeight="1" x14ac:dyDescent="0.2">
      <c r="A376" s="291"/>
      <c r="B376" s="181"/>
      <c r="C376" s="182"/>
      <c r="D376" s="182"/>
      <c r="E376" s="182"/>
      <c r="F376" s="182"/>
    </row>
    <row r="377" spans="1:6" ht="50.25" customHeight="1" x14ac:dyDescent="0.2">
      <c r="A377" s="339">
        <f>'ACCS VIGENCIA 2019'!B95</f>
        <v>0</v>
      </c>
      <c r="B377" s="181"/>
      <c r="C377" s="182"/>
      <c r="D377" s="182"/>
      <c r="E377" s="182"/>
      <c r="F377" s="182"/>
    </row>
    <row r="378" spans="1:6" ht="50.25" customHeight="1" x14ac:dyDescent="0.2">
      <c r="A378" s="297"/>
      <c r="B378" s="181"/>
      <c r="C378" s="182"/>
      <c r="D378" s="182"/>
      <c r="E378" s="182"/>
      <c r="F378" s="182"/>
    </row>
    <row r="379" spans="1:6" ht="50.25" customHeight="1" x14ac:dyDescent="0.2">
      <c r="A379" s="297"/>
      <c r="B379" s="181"/>
      <c r="C379" s="182"/>
      <c r="D379" s="182"/>
      <c r="E379" s="182"/>
      <c r="F379" s="182"/>
    </row>
    <row r="380" spans="1:6" ht="50.25" customHeight="1" x14ac:dyDescent="0.2">
      <c r="A380" s="291"/>
      <c r="B380" s="181"/>
      <c r="C380" s="182"/>
      <c r="D380" s="182"/>
      <c r="E380" s="182"/>
      <c r="F380" s="182"/>
    </row>
    <row r="381" spans="1:6" ht="50.25" customHeight="1" x14ac:dyDescent="0.2">
      <c r="A381" s="339">
        <f>'ACCS VIGENCIA 2019'!B96</f>
        <v>0</v>
      </c>
      <c r="B381" s="181"/>
      <c r="C381" s="182"/>
      <c r="D381" s="182"/>
      <c r="E381" s="182"/>
      <c r="F381" s="182"/>
    </row>
    <row r="382" spans="1:6" ht="50.25" customHeight="1" x14ac:dyDescent="0.2">
      <c r="A382" s="297"/>
      <c r="B382" s="181"/>
      <c r="C382" s="182"/>
      <c r="D382" s="182"/>
      <c r="E382" s="182"/>
      <c r="F382" s="182"/>
    </row>
    <row r="383" spans="1:6" ht="50.25" customHeight="1" x14ac:dyDescent="0.2">
      <c r="A383" s="297"/>
      <c r="B383" s="181"/>
      <c r="C383" s="182"/>
      <c r="D383" s="182"/>
      <c r="E383" s="182"/>
      <c r="F383" s="182"/>
    </row>
    <row r="384" spans="1:6" ht="50.25" customHeight="1" x14ac:dyDescent="0.2">
      <c r="A384" s="291"/>
      <c r="B384" s="181"/>
      <c r="C384" s="182"/>
      <c r="D384" s="182"/>
      <c r="E384" s="182"/>
      <c r="F384" s="182"/>
    </row>
    <row r="385" spans="1:6" ht="50.25" customHeight="1" x14ac:dyDescent="0.2">
      <c r="A385" s="339">
        <f>'ACCS VIGENCIA 2019'!B97</f>
        <v>0</v>
      </c>
      <c r="B385" s="181"/>
      <c r="C385" s="182"/>
      <c r="D385" s="182"/>
      <c r="E385" s="182"/>
      <c r="F385" s="182"/>
    </row>
    <row r="386" spans="1:6" ht="50.25" customHeight="1" x14ac:dyDescent="0.2">
      <c r="A386" s="297"/>
      <c r="B386" s="181"/>
      <c r="C386" s="182"/>
      <c r="D386" s="182"/>
      <c r="E386" s="182"/>
      <c r="F386" s="182"/>
    </row>
    <row r="387" spans="1:6" ht="50.25" customHeight="1" x14ac:dyDescent="0.2">
      <c r="A387" s="297"/>
      <c r="B387" s="181"/>
      <c r="C387" s="182"/>
      <c r="D387" s="182"/>
      <c r="E387" s="182"/>
      <c r="F387" s="182"/>
    </row>
    <row r="388" spans="1:6" ht="50.25" customHeight="1" x14ac:dyDescent="0.2">
      <c r="A388" s="291"/>
      <c r="B388" s="181"/>
      <c r="C388" s="182"/>
      <c r="D388" s="182"/>
      <c r="E388" s="182"/>
      <c r="F388" s="182"/>
    </row>
    <row r="389" spans="1:6" ht="11.25" customHeight="1" x14ac:dyDescent="0.2">
      <c r="A389" s="189"/>
      <c r="B389" s="127"/>
      <c r="C389" s="48"/>
      <c r="D389" s="48"/>
      <c r="E389" s="48"/>
      <c r="F389" s="48"/>
    </row>
    <row r="390" spans="1:6" ht="11.25" customHeight="1" x14ac:dyDescent="0.2">
      <c r="A390" s="127"/>
      <c r="B390" s="127"/>
      <c r="C390" s="48"/>
      <c r="D390" s="48"/>
      <c r="E390" s="48"/>
      <c r="F390" s="48"/>
    </row>
    <row r="391" spans="1:6" ht="11.25" customHeight="1" x14ac:dyDescent="0.2">
      <c r="A391" s="127"/>
      <c r="B391" s="127"/>
      <c r="C391" s="48"/>
      <c r="D391" s="48"/>
      <c r="E391" s="48"/>
      <c r="F391" s="48"/>
    </row>
    <row r="392" spans="1:6" ht="11.25" customHeight="1" x14ac:dyDescent="0.2">
      <c r="A392" s="127"/>
      <c r="B392" s="127"/>
      <c r="C392" s="48"/>
      <c r="D392" s="48"/>
      <c r="E392" s="48"/>
      <c r="F392" s="48"/>
    </row>
    <row r="393" spans="1:6" ht="11.25" customHeight="1" x14ac:dyDescent="0.2">
      <c r="A393" s="127"/>
      <c r="B393" s="127"/>
      <c r="C393" s="48"/>
      <c r="D393" s="48"/>
      <c r="E393" s="48"/>
      <c r="F393" s="48"/>
    </row>
    <row r="394" spans="1:6" ht="11.25" customHeight="1" x14ac:dyDescent="0.2">
      <c r="A394" s="127"/>
      <c r="B394" s="127"/>
      <c r="C394" s="48"/>
      <c r="D394" s="48"/>
      <c r="E394" s="48"/>
      <c r="F394" s="48"/>
    </row>
    <row r="395" spans="1:6" ht="11.25" customHeight="1" x14ac:dyDescent="0.2">
      <c r="A395" s="127"/>
      <c r="B395" s="127"/>
      <c r="C395" s="48"/>
      <c r="D395" s="48"/>
      <c r="E395" s="48"/>
      <c r="F395" s="48"/>
    </row>
    <row r="396" spans="1:6" ht="11.25" customHeight="1" x14ac:dyDescent="0.2">
      <c r="A396" s="127"/>
      <c r="B396" s="127"/>
      <c r="C396" s="48"/>
      <c r="D396" s="48"/>
      <c r="E396" s="48"/>
      <c r="F396" s="48"/>
    </row>
    <row r="397" spans="1:6" ht="11.25" customHeight="1" x14ac:dyDescent="0.2">
      <c r="A397" s="127"/>
      <c r="B397" s="127"/>
      <c r="C397" s="48"/>
      <c r="D397" s="48"/>
      <c r="E397" s="48"/>
      <c r="F397" s="48"/>
    </row>
    <row r="398" spans="1:6" ht="11.25" customHeight="1" x14ac:dyDescent="0.2">
      <c r="A398" s="127"/>
      <c r="B398" s="127"/>
      <c r="C398" s="48"/>
      <c r="D398" s="48"/>
      <c r="E398" s="48"/>
      <c r="F398" s="48"/>
    </row>
    <row r="399" spans="1:6" ht="11.25" customHeight="1" x14ac:dyDescent="0.2">
      <c r="A399" s="127"/>
      <c r="B399" s="127"/>
      <c r="C399" s="48"/>
      <c r="D399" s="48"/>
      <c r="E399" s="48"/>
      <c r="F399" s="48"/>
    </row>
    <row r="400" spans="1:6" ht="11.25" customHeight="1" x14ac:dyDescent="0.2">
      <c r="A400" s="127"/>
      <c r="B400" s="127"/>
      <c r="C400" s="48"/>
      <c r="D400" s="48"/>
      <c r="E400" s="48"/>
      <c r="F400" s="48"/>
    </row>
    <row r="401" spans="1:6" ht="11.25" customHeight="1" x14ac:dyDescent="0.2">
      <c r="A401" s="127"/>
      <c r="B401" s="127"/>
      <c r="C401" s="48"/>
      <c r="D401" s="48"/>
      <c r="E401" s="48"/>
      <c r="F401" s="48"/>
    </row>
    <row r="402" spans="1:6" ht="11.25" customHeight="1" x14ac:dyDescent="0.2">
      <c r="A402" s="127"/>
      <c r="B402" s="127"/>
      <c r="C402" s="48"/>
      <c r="D402" s="48"/>
      <c r="E402" s="48"/>
      <c r="F402" s="48"/>
    </row>
    <row r="403" spans="1:6" ht="11.25" customHeight="1" x14ac:dyDescent="0.2">
      <c r="A403" s="127"/>
      <c r="B403" s="127"/>
      <c r="C403" s="48"/>
      <c r="D403" s="48"/>
      <c r="E403" s="48"/>
      <c r="F403" s="48"/>
    </row>
    <row r="404" spans="1:6" ht="11.25" customHeight="1" x14ac:dyDescent="0.2">
      <c r="A404" s="127"/>
      <c r="B404" s="127"/>
      <c r="C404" s="48"/>
      <c r="D404" s="48"/>
      <c r="E404" s="48"/>
      <c r="F404" s="48"/>
    </row>
    <row r="405" spans="1:6" ht="11.25" customHeight="1" x14ac:dyDescent="0.2">
      <c r="A405" s="127"/>
      <c r="B405" s="127"/>
      <c r="C405" s="48"/>
      <c r="D405" s="48"/>
      <c r="E405" s="48"/>
      <c r="F405" s="48"/>
    </row>
    <row r="406" spans="1:6" ht="11.25" customHeight="1" x14ac:dyDescent="0.2">
      <c r="A406" s="127"/>
      <c r="B406" s="127"/>
      <c r="C406" s="48"/>
      <c r="D406" s="48"/>
      <c r="E406" s="48"/>
      <c r="F406" s="48"/>
    </row>
    <row r="407" spans="1:6" ht="11.25" customHeight="1" x14ac:dyDescent="0.2">
      <c r="A407" s="127"/>
      <c r="B407" s="127"/>
      <c r="C407" s="48"/>
      <c r="D407" s="48"/>
      <c r="E407" s="48"/>
      <c r="F407" s="48"/>
    </row>
    <row r="408" spans="1:6" ht="11.25" customHeight="1" x14ac:dyDescent="0.2">
      <c r="A408" s="127"/>
      <c r="B408" s="127"/>
      <c r="C408" s="48"/>
      <c r="D408" s="48"/>
      <c r="E408" s="48"/>
      <c r="F408" s="48"/>
    </row>
    <row r="409" spans="1:6" ht="11.25" customHeight="1" x14ac:dyDescent="0.2">
      <c r="A409" s="127"/>
      <c r="B409" s="127"/>
      <c r="C409" s="48"/>
      <c r="D409" s="48"/>
      <c r="E409" s="48"/>
      <c r="F409" s="48"/>
    </row>
    <row r="410" spans="1:6" ht="11.25" customHeight="1" x14ac:dyDescent="0.2">
      <c r="A410" s="127"/>
      <c r="B410" s="127"/>
      <c r="C410" s="48"/>
      <c r="D410" s="48"/>
      <c r="E410" s="48"/>
      <c r="F410" s="48"/>
    </row>
    <row r="411" spans="1:6" ht="11.25" customHeight="1" x14ac:dyDescent="0.2">
      <c r="A411" s="127"/>
      <c r="B411" s="127"/>
      <c r="C411" s="48"/>
      <c r="D411" s="48"/>
      <c r="E411" s="48"/>
      <c r="F411" s="48"/>
    </row>
    <row r="412" spans="1:6" ht="11.25" customHeight="1" x14ac:dyDescent="0.2">
      <c r="A412" s="127"/>
      <c r="B412" s="127"/>
      <c r="C412" s="48"/>
      <c r="D412" s="48"/>
      <c r="E412" s="48"/>
      <c r="F412" s="48"/>
    </row>
    <row r="413" spans="1:6" ht="11.25" customHeight="1" x14ac:dyDescent="0.2">
      <c r="A413" s="127"/>
      <c r="B413" s="127"/>
      <c r="C413" s="48"/>
      <c r="D413" s="48"/>
      <c r="E413" s="48"/>
      <c r="F413" s="48"/>
    </row>
    <row r="414" spans="1:6" ht="11.25" customHeight="1" x14ac:dyDescent="0.2">
      <c r="A414" s="127"/>
      <c r="B414" s="127"/>
      <c r="C414" s="48"/>
      <c r="D414" s="48"/>
      <c r="E414" s="48"/>
      <c r="F414" s="48"/>
    </row>
    <row r="415" spans="1:6" ht="11.25" customHeight="1" x14ac:dyDescent="0.2">
      <c r="A415" s="127"/>
      <c r="B415" s="127"/>
      <c r="C415" s="48"/>
      <c r="D415" s="48"/>
      <c r="E415" s="48"/>
      <c r="F415" s="48"/>
    </row>
    <row r="416" spans="1:6" ht="11.25" customHeight="1" x14ac:dyDescent="0.2">
      <c r="A416" s="127"/>
      <c r="B416" s="127"/>
      <c r="C416" s="48"/>
      <c r="D416" s="48"/>
      <c r="E416" s="48"/>
      <c r="F416" s="48"/>
    </row>
    <row r="417" spans="1:6" ht="11.25" customHeight="1" x14ac:dyDescent="0.2">
      <c r="A417" s="127"/>
      <c r="B417" s="127"/>
      <c r="C417" s="48"/>
      <c r="D417" s="48"/>
      <c r="E417" s="48"/>
      <c r="F417" s="48"/>
    </row>
    <row r="418" spans="1:6" ht="11.25" customHeight="1" x14ac:dyDescent="0.2">
      <c r="A418" s="127"/>
      <c r="B418" s="127"/>
      <c r="C418" s="48"/>
      <c r="D418" s="48"/>
      <c r="E418" s="48"/>
      <c r="F418" s="48"/>
    </row>
    <row r="419" spans="1:6" ht="11.25" customHeight="1" x14ac:dyDescent="0.2">
      <c r="A419" s="127"/>
      <c r="B419" s="127"/>
      <c r="C419" s="48"/>
      <c r="D419" s="48"/>
      <c r="E419" s="48"/>
      <c r="F419" s="48"/>
    </row>
    <row r="420" spans="1:6" ht="11.25" customHeight="1" x14ac:dyDescent="0.2">
      <c r="A420" s="127"/>
      <c r="B420" s="127"/>
      <c r="C420" s="48"/>
      <c r="D420" s="48"/>
      <c r="E420" s="48"/>
      <c r="F420" s="48"/>
    </row>
    <row r="421" spans="1:6" ht="11.25" customHeight="1" x14ac:dyDescent="0.2">
      <c r="A421" s="127"/>
      <c r="B421" s="127"/>
      <c r="C421" s="48"/>
      <c r="D421" s="48"/>
      <c r="E421" s="48"/>
      <c r="F421" s="48"/>
    </row>
    <row r="422" spans="1:6" ht="11.25" customHeight="1" x14ac:dyDescent="0.2">
      <c r="A422" s="127"/>
      <c r="B422" s="127"/>
      <c r="C422" s="48"/>
      <c r="D422" s="48"/>
      <c r="E422" s="48"/>
      <c r="F422" s="48"/>
    </row>
    <row r="423" spans="1:6" ht="11.25" customHeight="1" x14ac:dyDescent="0.2">
      <c r="A423" s="127"/>
      <c r="B423" s="127"/>
      <c r="C423" s="48"/>
      <c r="D423" s="48"/>
      <c r="E423" s="48"/>
      <c r="F423" s="48"/>
    </row>
    <row r="424" spans="1:6" ht="11.25" customHeight="1" x14ac:dyDescent="0.2">
      <c r="A424" s="127"/>
      <c r="B424" s="127"/>
      <c r="C424" s="48"/>
      <c r="D424" s="48"/>
      <c r="E424" s="48"/>
      <c r="F424" s="48"/>
    </row>
    <row r="425" spans="1:6" ht="11.25" customHeight="1" x14ac:dyDescent="0.2">
      <c r="A425" s="127"/>
      <c r="B425" s="127"/>
      <c r="C425" s="48"/>
      <c r="D425" s="48"/>
      <c r="E425" s="48"/>
      <c r="F425" s="48"/>
    </row>
    <row r="426" spans="1:6" ht="11.25" customHeight="1" x14ac:dyDescent="0.2">
      <c r="A426" s="127"/>
      <c r="B426" s="127"/>
      <c r="C426" s="48"/>
      <c r="D426" s="48"/>
      <c r="E426" s="48"/>
      <c r="F426" s="48"/>
    </row>
    <row r="427" spans="1:6" ht="11.25" customHeight="1" x14ac:dyDescent="0.2">
      <c r="A427" s="127"/>
      <c r="B427" s="127"/>
      <c r="C427" s="48"/>
      <c r="D427" s="48"/>
      <c r="E427" s="48"/>
      <c r="F427" s="48"/>
    </row>
    <row r="428" spans="1:6" ht="11.25" customHeight="1" x14ac:dyDescent="0.2">
      <c r="A428" s="127"/>
      <c r="B428" s="127"/>
      <c r="C428" s="48"/>
      <c r="D428" s="48"/>
      <c r="E428" s="48"/>
      <c r="F428" s="48"/>
    </row>
    <row r="429" spans="1:6" ht="11.25" customHeight="1" x14ac:dyDescent="0.2">
      <c r="A429" s="127"/>
      <c r="B429" s="127"/>
      <c r="C429" s="48"/>
      <c r="D429" s="48"/>
      <c r="E429" s="48"/>
      <c r="F429" s="48"/>
    </row>
    <row r="430" spans="1:6" ht="11.25" customHeight="1" x14ac:dyDescent="0.2">
      <c r="A430" s="127"/>
      <c r="B430" s="127"/>
      <c r="C430" s="48"/>
      <c r="D430" s="48"/>
      <c r="E430" s="48"/>
      <c r="F430" s="48"/>
    </row>
    <row r="431" spans="1:6" ht="11.25" customHeight="1" x14ac:dyDescent="0.2">
      <c r="A431" s="127"/>
      <c r="B431" s="127"/>
      <c r="C431" s="48"/>
      <c r="D431" s="48"/>
      <c r="E431" s="48"/>
      <c r="F431" s="48"/>
    </row>
    <row r="432" spans="1:6" ht="11.25" customHeight="1" x14ac:dyDescent="0.2">
      <c r="A432" s="127"/>
      <c r="B432" s="127"/>
      <c r="C432" s="48"/>
      <c r="D432" s="48"/>
      <c r="E432" s="48"/>
      <c r="F432" s="48"/>
    </row>
    <row r="433" spans="1:6" ht="11.25" customHeight="1" x14ac:dyDescent="0.2">
      <c r="A433" s="127"/>
      <c r="B433" s="127"/>
      <c r="C433" s="48"/>
      <c r="D433" s="48"/>
      <c r="E433" s="48"/>
      <c r="F433" s="48"/>
    </row>
    <row r="434" spans="1:6" ht="11.25" customHeight="1" x14ac:dyDescent="0.2">
      <c r="A434" s="127"/>
      <c r="B434" s="127"/>
      <c r="C434" s="48"/>
      <c r="D434" s="48"/>
      <c r="E434" s="48"/>
      <c r="F434" s="48"/>
    </row>
    <row r="435" spans="1:6" ht="11.25" customHeight="1" x14ac:dyDescent="0.2">
      <c r="A435" s="127"/>
      <c r="B435" s="127"/>
      <c r="C435" s="48"/>
      <c r="D435" s="48"/>
      <c r="E435" s="48"/>
      <c r="F435" s="48"/>
    </row>
    <row r="436" spans="1:6" ht="11.25" customHeight="1" x14ac:dyDescent="0.2">
      <c r="A436" s="127"/>
      <c r="B436" s="127"/>
      <c r="C436" s="48"/>
      <c r="D436" s="48"/>
      <c r="E436" s="48"/>
      <c r="F436" s="48"/>
    </row>
    <row r="437" spans="1:6" ht="11.25" customHeight="1" x14ac:dyDescent="0.2">
      <c r="A437" s="127"/>
      <c r="B437" s="127"/>
      <c r="C437" s="48"/>
      <c r="D437" s="48"/>
      <c r="E437" s="48"/>
      <c r="F437" s="48"/>
    </row>
    <row r="438" spans="1:6" ht="11.25" customHeight="1" x14ac:dyDescent="0.2">
      <c r="A438" s="127"/>
      <c r="B438" s="127"/>
      <c r="C438" s="48"/>
      <c r="D438" s="48"/>
      <c r="E438" s="48"/>
      <c r="F438" s="48"/>
    </row>
    <row r="439" spans="1:6" ht="11.25" customHeight="1" x14ac:dyDescent="0.2">
      <c r="A439" s="127"/>
      <c r="B439" s="127"/>
      <c r="C439" s="48"/>
      <c r="D439" s="48"/>
      <c r="E439" s="48"/>
      <c r="F439" s="48"/>
    </row>
    <row r="440" spans="1:6" ht="11.25" customHeight="1" x14ac:dyDescent="0.2">
      <c r="A440" s="127"/>
      <c r="B440" s="127"/>
      <c r="C440" s="48"/>
      <c r="D440" s="48"/>
      <c r="E440" s="48"/>
      <c r="F440" s="48"/>
    </row>
    <row r="441" spans="1:6" ht="11.25" customHeight="1" x14ac:dyDescent="0.2">
      <c r="A441" s="127"/>
      <c r="B441" s="127"/>
      <c r="C441" s="48"/>
      <c r="D441" s="48"/>
      <c r="E441" s="48"/>
      <c r="F441" s="48"/>
    </row>
    <row r="442" spans="1:6" ht="11.25" customHeight="1" x14ac:dyDescent="0.2">
      <c r="A442" s="127"/>
      <c r="B442" s="127"/>
      <c r="C442" s="48"/>
      <c r="D442" s="48"/>
      <c r="E442" s="48"/>
      <c r="F442" s="48"/>
    </row>
    <row r="443" spans="1:6" ht="11.25" customHeight="1" x14ac:dyDescent="0.2">
      <c r="A443" s="127"/>
      <c r="B443" s="127"/>
      <c r="C443" s="48"/>
      <c r="D443" s="48"/>
      <c r="E443" s="48"/>
      <c r="F443" s="48"/>
    </row>
    <row r="444" spans="1:6" ht="11.25" customHeight="1" x14ac:dyDescent="0.2">
      <c r="A444" s="127"/>
      <c r="B444" s="127"/>
      <c r="C444" s="48"/>
      <c r="D444" s="48"/>
      <c r="E444" s="48"/>
      <c r="F444" s="48"/>
    </row>
    <row r="445" spans="1:6" ht="11.25" customHeight="1" x14ac:dyDescent="0.2">
      <c r="A445" s="127"/>
      <c r="B445" s="127"/>
      <c r="C445" s="48"/>
      <c r="D445" s="48"/>
      <c r="E445" s="48"/>
      <c r="F445" s="48"/>
    </row>
    <row r="446" spans="1:6" ht="11.25" customHeight="1" x14ac:dyDescent="0.2">
      <c r="A446" s="127"/>
      <c r="B446" s="127"/>
      <c r="C446" s="48"/>
      <c r="D446" s="48"/>
      <c r="E446" s="48"/>
      <c r="F446" s="48"/>
    </row>
    <row r="447" spans="1:6" ht="11.25" customHeight="1" x14ac:dyDescent="0.2">
      <c r="A447" s="127"/>
      <c r="B447" s="127"/>
      <c r="C447" s="48"/>
      <c r="D447" s="48"/>
      <c r="E447" s="48"/>
      <c r="F447" s="48"/>
    </row>
    <row r="448" spans="1:6" ht="11.25" customHeight="1" x14ac:dyDescent="0.2">
      <c r="A448" s="127"/>
      <c r="B448" s="127"/>
      <c r="C448" s="48"/>
      <c r="D448" s="48"/>
      <c r="E448" s="48"/>
      <c r="F448" s="48"/>
    </row>
    <row r="449" spans="1:6" ht="11.25" customHeight="1" x14ac:dyDescent="0.2">
      <c r="A449" s="127"/>
      <c r="B449" s="127"/>
      <c r="C449" s="48"/>
      <c r="D449" s="48"/>
      <c r="E449" s="48"/>
      <c r="F449" s="48"/>
    </row>
    <row r="450" spans="1:6" ht="11.25" customHeight="1" x14ac:dyDescent="0.2">
      <c r="A450" s="127"/>
      <c r="B450" s="127"/>
      <c r="C450" s="48"/>
      <c r="D450" s="48"/>
      <c r="E450" s="48"/>
      <c r="F450" s="48"/>
    </row>
    <row r="451" spans="1:6" ht="11.25" customHeight="1" x14ac:dyDescent="0.2">
      <c r="A451" s="127"/>
      <c r="B451" s="127"/>
      <c r="C451" s="48"/>
      <c r="D451" s="48"/>
      <c r="E451" s="48"/>
      <c r="F451" s="48"/>
    </row>
    <row r="452" spans="1:6" ht="11.25" customHeight="1" x14ac:dyDescent="0.2">
      <c r="A452" s="127"/>
      <c r="B452" s="127"/>
      <c r="C452" s="48"/>
      <c r="D452" s="48"/>
      <c r="E452" s="48"/>
      <c r="F452" s="48"/>
    </row>
    <row r="453" spans="1:6" ht="11.25" customHeight="1" x14ac:dyDescent="0.2">
      <c r="A453" s="127"/>
      <c r="B453" s="127"/>
      <c r="C453" s="48"/>
      <c r="D453" s="48"/>
      <c r="E453" s="48"/>
      <c r="F453" s="48"/>
    </row>
    <row r="454" spans="1:6" ht="11.25" customHeight="1" x14ac:dyDescent="0.2">
      <c r="A454" s="127"/>
      <c r="B454" s="127"/>
      <c r="C454" s="48"/>
      <c r="D454" s="48"/>
      <c r="E454" s="48"/>
      <c r="F454" s="48"/>
    </row>
    <row r="455" spans="1:6" ht="11.25" customHeight="1" x14ac:dyDescent="0.2">
      <c r="A455" s="127"/>
      <c r="B455" s="127"/>
      <c r="C455" s="48"/>
      <c r="D455" s="48"/>
      <c r="E455" s="48"/>
      <c r="F455" s="48"/>
    </row>
    <row r="456" spans="1:6" ht="11.25" customHeight="1" x14ac:dyDescent="0.2">
      <c r="A456" s="127"/>
      <c r="B456" s="127"/>
      <c r="C456" s="48"/>
      <c r="D456" s="48"/>
      <c r="E456" s="48"/>
      <c r="F456" s="48"/>
    </row>
    <row r="457" spans="1:6" ht="11.25" customHeight="1" x14ac:dyDescent="0.2">
      <c r="A457" s="127"/>
      <c r="B457" s="127"/>
      <c r="C457" s="48"/>
      <c r="D457" s="48"/>
      <c r="E457" s="48"/>
      <c r="F457" s="48"/>
    </row>
    <row r="458" spans="1:6" ht="11.25" customHeight="1" x14ac:dyDescent="0.2">
      <c r="A458" s="127"/>
      <c r="B458" s="127"/>
      <c r="C458" s="48"/>
      <c r="D458" s="48"/>
      <c r="E458" s="48"/>
      <c r="F458" s="48"/>
    </row>
    <row r="459" spans="1:6" ht="11.25" customHeight="1" x14ac:dyDescent="0.2">
      <c r="A459" s="127"/>
      <c r="B459" s="127"/>
      <c r="C459" s="48"/>
      <c r="D459" s="48"/>
      <c r="E459" s="48"/>
      <c r="F459" s="48"/>
    </row>
    <row r="460" spans="1:6" ht="11.25" customHeight="1" x14ac:dyDescent="0.2">
      <c r="A460" s="127"/>
      <c r="B460" s="127"/>
      <c r="C460" s="48"/>
      <c r="D460" s="48"/>
      <c r="E460" s="48"/>
      <c r="F460" s="48"/>
    </row>
    <row r="461" spans="1:6" ht="11.25" customHeight="1" x14ac:dyDescent="0.2">
      <c r="A461" s="127"/>
      <c r="B461" s="127"/>
      <c r="C461" s="48"/>
      <c r="D461" s="48"/>
      <c r="E461" s="48"/>
      <c r="F461" s="48"/>
    </row>
    <row r="462" spans="1:6" ht="11.25" customHeight="1" x14ac:dyDescent="0.2">
      <c r="A462" s="127"/>
      <c r="B462" s="127"/>
      <c r="C462" s="48"/>
      <c r="D462" s="48"/>
      <c r="E462" s="48"/>
      <c r="F462" s="48"/>
    </row>
    <row r="463" spans="1:6" ht="11.25" customHeight="1" x14ac:dyDescent="0.2">
      <c r="A463" s="127"/>
      <c r="B463" s="127"/>
      <c r="C463" s="48"/>
      <c r="D463" s="48"/>
      <c r="E463" s="48"/>
      <c r="F463" s="48"/>
    </row>
    <row r="464" spans="1:6" ht="11.25" customHeight="1" x14ac:dyDescent="0.2">
      <c r="A464" s="127"/>
      <c r="B464" s="127"/>
      <c r="C464" s="48"/>
      <c r="D464" s="48"/>
      <c r="E464" s="48"/>
      <c r="F464" s="48"/>
    </row>
    <row r="465" spans="1:6" ht="11.25" customHeight="1" x14ac:dyDescent="0.2">
      <c r="A465" s="127"/>
      <c r="B465" s="127"/>
      <c r="C465" s="48"/>
      <c r="D465" s="48"/>
      <c r="E465" s="48"/>
      <c r="F465" s="48"/>
    </row>
    <row r="466" spans="1:6" ht="11.25" customHeight="1" x14ac:dyDescent="0.2">
      <c r="A466" s="127"/>
      <c r="B466" s="127"/>
      <c r="C466" s="48"/>
      <c r="D466" s="48"/>
      <c r="E466" s="48"/>
      <c r="F466" s="48"/>
    </row>
    <row r="467" spans="1:6" ht="11.25" customHeight="1" x14ac:dyDescent="0.2">
      <c r="A467" s="127"/>
      <c r="B467" s="127"/>
      <c r="C467" s="48"/>
      <c r="D467" s="48"/>
      <c r="E467" s="48"/>
      <c r="F467" s="48"/>
    </row>
    <row r="468" spans="1:6" ht="11.25" customHeight="1" x14ac:dyDescent="0.2">
      <c r="A468" s="127"/>
      <c r="B468" s="127"/>
      <c r="C468" s="48"/>
      <c r="D468" s="48"/>
      <c r="E468" s="48"/>
      <c r="F468" s="48"/>
    </row>
    <row r="469" spans="1:6" ht="11.25" customHeight="1" x14ac:dyDescent="0.2">
      <c r="A469" s="127"/>
      <c r="B469" s="127"/>
      <c r="C469" s="48"/>
      <c r="D469" s="48"/>
      <c r="E469" s="48"/>
      <c r="F469" s="48"/>
    </row>
    <row r="470" spans="1:6" ht="11.25" customHeight="1" x14ac:dyDescent="0.2">
      <c r="A470" s="127"/>
      <c r="B470" s="127"/>
      <c r="C470" s="48"/>
      <c r="D470" s="48"/>
      <c r="E470" s="48"/>
      <c r="F470" s="48"/>
    </row>
    <row r="471" spans="1:6" ht="11.25" customHeight="1" x14ac:dyDescent="0.2">
      <c r="A471" s="127"/>
      <c r="B471" s="127"/>
      <c r="C471" s="48"/>
      <c r="D471" s="48"/>
      <c r="E471" s="48"/>
      <c r="F471" s="48"/>
    </row>
    <row r="472" spans="1:6" ht="11.25" customHeight="1" x14ac:dyDescent="0.2">
      <c r="A472" s="127"/>
      <c r="B472" s="127"/>
      <c r="C472" s="48"/>
      <c r="D472" s="48"/>
      <c r="E472" s="48"/>
      <c r="F472" s="48"/>
    </row>
    <row r="473" spans="1:6" ht="11.25" customHeight="1" x14ac:dyDescent="0.2">
      <c r="A473" s="127"/>
      <c r="B473" s="127"/>
      <c r="C473" s="48"/>
      <c r="D473" s="48"/>
      <c r="E473" s="48"/>
      <c r="F473" s="48"/>
    </row>
    <row r="474" spans="1:6" ht="11.25" customHeight="1" x14ac:dyDescent="0.2">
      <c r="A474" s="127"/>
      <c r="B474" s="127"/>
      <c r="C474" s="48"/>
      <c r="D474" s="48"/>
      <c r="E474" s="48"/>
      <c r="F474" s="48"/>
    </row>
    <row r="475" spans="1:6" ht="11.25" customHeight="1" x14ac:dyDescent="0.2">
      <c r="A475" s="127"/>
      <c r="B475" s="127"/>
      <c r="C475" s="48"/>
      <c r="D475" s="48"/>
      <c r="E475" s="48"/>
      <c r="F475" s="48"/>
    </row>
    <row r="476" spans="1:6" ht="11.25" customHeight="1" x14ac:dyDescent="0.2">
      <c r="A476" s="127"/>
      <c r="B476" s="127"/>
      <c r="C476" s="48"/>
      <c r="D476" s="48"/>
      <c r="E476" s="48"/>
      <c r="F476" s="48"/>
    </row>
    <row r="477" spans="1:6" ht="11.25" customHeight="1" x14ac:dyDescent="0.2">
      <c r="A477" s="127"/>
      <c r="B477" s="127"/>
      <c r="C477" s="48"/>
      <c r="D477" s="48"/>
      <c r="E477" s="48"/>
      <c r="F477" s="48"/>
    </row>
    <row r="478" spans="1:6" ht="11.25" customHeight="1" x14ac:dyDescent="0.2">
      <c r="A478" s="127"/>
      <c r="B478" s="127"/>
      <c r="C478" s="48"/>
      <c r="D478" s="48"/>
      <c r="E478" s="48"/>
      <c r="F478" s="48"/>
    </row>
    <row r="479" spans="1:6" ht="11.25" customHeight="1" x14ac:dyDescent="0.2">
      <c r="A479" s="127"/>
      <c r="B479" s="127"/>
      <c r="C479" s="48"/>
      <c r="D479" s="48"/>
      <c r="E479" s="48"/>
      <c r="F479" s="48"/>
    </row>
    <row r="480" spans="1:6" ht="11.25" customHeight="1" x14ac:dyDescent="0.2">
      <c r="A480" s="127"/>
      <c r="B480" s="127"/>
      <c r="C480" s="48"/>
      <c r="D480" s="48"/>
      <c r="E480" s="48"/>
      <c r="F480" s="48"/>
    </row>
    <row r="481" spans="1:6" ht="11.25" customHeight="1" x14ac:dyDescent="0.2">
      <c r="A481" s="127"/>
      <c r="B481" s="127"/>
      <c r="C481" s="48"/>
      <c r="D481" s="48"/>
      <c r="E481" s="48"/>
      <c r="F481" s="48"/>
    </row>
    <row r="482" spans="1:6" ht="11.25" customHeight="1" x14ac:dyDescent="0.2">
      <c r="A482" s="127"/>
      <c r="B482" s="127"/>
      <c r="C482" s="48"/>
      <c r="D482" s="48"/>
      <c r="E482" s="48"/>
      <c r="F482" s="48"/>
    </row>
    <row r="483" spans="1:6" ht="11.25" customHeight="1" x14ac:dyDescent="0.2">
      <c r="A483" s="127"/>
      <c r="B483" s="127"/>
      <c r="C483" s="48"/>
      <c r="D483" s="48"/>
      <c r="E483" s="48"/>
      <c r="F483" s="48"/>
    </row>
    <row r="484" spans="1:6" ht="11.25" customHeight="1" x14ac:dyDescent="0.2">
      <c r="A484" s="127"/>
      <c r="B484" s="127"/>
      <c r="C484" s="48"/>
      <c r="D484" s="48"/>
      <c r="E484" s="48"/>
      <c r="F484" s="48"/>
    </row>
    <row r="485" spans="1:6" ht="11.25" customHeight="1" x14ac:dyDescent="0.2">
      <c r="A485" s="127"/>
      <c r="B485" s="127"/>
      <c r="C485" s="48"/>
      <c r="D485" s="48"/>
      <c r="E485" s="48"/>
      <c r="F485" s="48"/>
    </row>
    <row r="486" spans="1:6" ht="11.25" customHeight="1" x14ac:dyDescent="0.2">
      <c r="A486" s="127"/>
      <c r="B486" s="127"/>
      <c r="C486" s="48"/>
      <c r="D486" s="48"/>
      <c r="E486" s="48"/>
      <c r="F486" s="48"/>
    </row>
    <row r="487" spans="1:6" ht="11.25" customHeight="1" x14ac:dyDescent="0.2">
      <c r="A487" s="127"/>
      <c r="B487" s="127"/>
      <c r="C487" s="48"/>
      <c r="D487" s="48"/>
      <c r="E487" s="48"/>
      <c r="F487" s="48"/>
    </row>
    <row r="488" spans="1:6" ht="11.25" customHeight="1" x14ac:dyDescent="0.2">
      <c r="A488" s="127"/>
      <c r="B488" s="127"/>
      <c r="C488" s="48"/>
      <c r="D488" s="48"/>
      <c r="E488" s="48"/>
      <c r="F488" s="48"/>
    </row>
    <row r="489" spans="1:6" ht="11.25" customHeight="1" x14ac:dyDescent="0.2">
      <c r="A489" s="127"/>
      <c r="B489" s="127"/>
      <c r="C489" s="48"/>
      <c r="D489" s="48"/>
      <c r="E489" s="48"/>
      <c r="F489" s="48"/>
    </row>
    <row r="490" spans="1:6" ht="11.25" customHeight="1" x14ac:dyDescent="0.2">
      <c r="A490" s="127"/>
      <c r="B490" s="127"/>
      <c r="C490" s="48"/>
      <c r="D490" s="48"/>
      <c r="E490" s="48"/>
      <c r="F490" s="48"/>
    </row>
    <row r="491" spans="1:6" ht="11.25" customHeight="1" x14ac:dyDescent="0.2">
      <c r="A491" s="127"/>
      <c r="B491" s="127"/>
      <c r="C491" s="48"/>
      <c r="D491" s="48"/>
      <c r="E491" s="48"/>
      <c r="F491" s="48"/>
    </row>
    <row r="492" spans="1:6" ht="11.25" customHeight="1" x14ac:dyDescent="0.2">
      <c r="A492" s="127"/>
      <c r="B492" s="127"/>
      <c r="C492" s="48"/>
      <c r="D492" s="48"/>
      <c r="E492" s="48"/>
      <c r="F492" s="48"/>
    </row>
    <row r="493" spans="1:6" ht="11.25" customHeight="1" x14ac:dyDescent="0.2">
      <c r="A493" s="127"/>
      <c r="B493" s="127"/>
      <c r="C493" s="48"/>
      <c r="D493" s="48"/>
      <c r="E493" s="48"/>
      <c r="F493" s="48"/>
    </row>
    <row r="494" spans="1:6" ht="11.25" customHeight="1" x14ac:dyDescent="0.2">
      <c r="A494" s="127"/>
      <c r="B494" s="127"/>
      <c r="C494" s="48"/>
      <c r="D494" s="48"/>
      <c r="E494" s="48"/>
      <c r="F494" s="48"/>
    </row>
    <row r="495" spans="1:6" ht="11.25" customHeight="1" x14ac:dyDescent="0.2">
      <c r="A495" s="127"/>
      <c r="B495" s="127"/>
      <c r="C495" s="48"/>
      <c r="D495" s="48"/>
      <c r="E495" s="48"/>
      <c r="F495" s="48"/>
    </row>
    <row r="496" spans="1:6" ht="11.25" customHeight="1" x14ac:dyDescent="0.2">
      <c r="A496" s="127"/>
      <c r="B496" s="127"/>
      <c r="C496" s="48"/>
      <c r="D496" s="48"/>
      <c r="E496" s="48"/>
      <c r="F496" s="48"/>
    </row>
    <row r="497" spans="1:6" ht="11.25" customHeight="1" x14ac:dyDescent="0.2">
      <c r="A497" s="127"/>
      <c r="B497" s="127"/>
      <c r="C497" s="48"/>
      <c r="D497" s="48"/>
      <c r="E497" s="48"/>
      <c r="F497" s="48"/>
    </row>
    <row r="498" spans="1:6" ht="11.25" customHeight="1" x14ac:dyDescent="0.2">
      <c r="A498" s="127"/>
      <c r="B498" s="127"/>
      <c r="C498" s="48"/>
      <c r="D498" s="48"/>
      <c r="E498" s="48"/>
      <c r="F498" s="48"/>
    </row>
    <row r="499" spans="1:6" ht="11.25" customHeight="1" x14ac:dyDescent="0.2">
      <c r="A499" s="127"/>
      <c r="B499" s="127"/>
      <c r="C499" s="48"/>
      <c r="D499" s="48"/>
      <c r="E499" s="48"/>
      <c r="F499" s="48"/>
    </row>
    <row r="500" spans="1:6" ht="11.25" customHeight="1" x14ac:dyDescent="0.2">
      <c r="A500" s="127"/>
      <c r="B500" s="127"/>
      <c r="C500" s="48"/>
      <c r="D500" s="48"/>
      <c r="E500" s="48"/>
      <c r="F500" s="48"/>
    </row>
    <row r="501" spans="1:6" ht="11.25" customHeight="1" x14ac:dyDescent="0.2">
      <c r="A501" s="127"/>
      <c r="B501" s="127"/>
      <c r="C501" s="48"/>
      <c r="D501" s="48"/>
      <c r="E501" s="48"/>
      <c r="F501" s="48"/>
    </row>
    <row r="502" spans="1:6" ht="11.25" customHeight="1" x14ac:dyDescent="0.2">
      <c r="A502" s="127"/>
      <c r="B502" s="127"/>
      <c r="C502" s="48"/>
      <c r="D502" s="48"/>
      <c r="E502" s="48"/>
      <c r="F502" s="48"/>
    </row>
    <row r="503" spans="1:6" ht="11.25" customHeight="1" x14ac:dyDescent="0.2">
      <c r="A503" s="127"/>
      <c r="B503" s="127"/>
      <c r="C503" s="48"/>
      <c r="D503" s="48"/>
      <c r="E503" s="48"/>
      <c r="F503" s="48"/>
    </row>
    <row r="504" spans="1:6" ht="11.25" customHeight="1" x14ac:dyDescent="0.2">
      <c r="A504" s="127"/>
      <c r="B504" s="127"/>
      <c r="C504" s="48"/>
      <c r="D504" s="48"/>
      <c r="E504" s="48"/>
      <c r="F504" s="48"/>
    </row>
    <row r="505" spans="1:6" ht="11.25" customHeight="1" x14ac:dyDescent="0.2">
      <c r="A505" s="127"/>
      <c r="B505" s="127"/>
      <c r="C505" s="48"/>
      <c r="D505" s="48"/>
      <c r="E505" s="48"/>
      <c r="F505" s="48"/>
    </row>
    <row r="506" spans="1:6" ht="11.25" customHeight="1" x14ac:dyDescent="0.2">
      <c r="A506" s="127"/>
      <c r="B506" s="127"/>
      <c r="C506" s="48"/>
      <c r="D506" s="48"/>
      <c r="E506" s="48"/>
      <c r="F506" s="48"/>
    </row>
    <row r="507" spans="1:6" ht="11.25" customHeight="1" x14ac:dyDescent="0.2">
      <c r="A507" s="127"/>
      <c r="B507" s="127"/>
      <c r="C507" s="48"/>
      <c r="D507" s="48"/>
      <c r="E507" s="48"/>
      <c r="F507" s="48"/>
    </row>
    <row r="508" spans="1:6" ht="11.25" customHeight="1" x14ac:dyDescent="0.2">
      <c r="A508" s="127"/>
      <c r="B508" s="127"/>
      <c r="C508" s="48"/>
      <c r="D508" s="48"/>
      <c r="E508" s="48"/>
      <c r="F508" s="48"/>
    </row>
    <row r="509" spans="1:6" ht="11.25" customHeight="1" x14ac:dyDescent="0.2">
      <c r="A509" s="127"/>
      <c r="B509" s="127"/>
      <c r="C509" s="48"/>
      <c r="D509" s="48"/>
      <c r="E509" s="48"/>
      <c r="F509" s="48"/>
    </row>
    <row r="510" spans="1:6" ht="11.25" customHeight="1" x14ac:dyDescent="0.2">
      <c r="A510" s="127"/>
      <c r="B510" s="127"/>
      <c r="C510" s="48"/>
      <c r="D510" s="48"/>
      <c r="E510" s="48"/>
      <c r="F510" s="48"/>
    </row>
    <row r="511" spans="1:6" ht="11.25" customHeight="1" x14ac:dyDescent="0.2">
      <c r="A511" s="127"/>
      <c r="B511" s="127"/>
      <c r="C511" s="48"/>
      <c r="D511" s="48"/>
      <c r="E511" s="48"/>
      <c r="F511" s="48"/>
    </row>
    <row r="512" spans="1:6" ht="11.25" customHeight="1" x14ac:dyDescent="0.2">
      <c r="A512" s="127"/>
      <c r="B512" s="127"/>
      <c r="C512" s="48"/>
      <c r="D512" s="48"/>
      <c r="E512" s="48"/>
      <c r="F512" s="48"/>
    </row>
    <row r="513" spans="1:6" ht="11.25" customHeight="1" x14ac:dyDescent="0.2">
      <c r="A513" s="127"/>
      <c r="B513" s="127"/>
      <c r="C513" s="48"/>
      <c r="D513" s="48"/>
      <c r="E513" s="48"/>
      <c r="F513" s="48"/>
    </row>
    <row r="514" spans="1:6" ht="11.25" customHeight="1" x14ac:dyDescent="0.2">
      <c r="A514" s="127"/>
      <c r="B514" s="127"/>
      <c r="C514" s="48"/>
      <c r="D514" s="48"/>
      <c r="E514" s="48"/>
      <c r="F514" s="48"/>
    </row>
    <row r="515" spans="1:6" ht="11.25" customHeight="1" x14ac:dyDescent="0.2">
      <c r="A515" s="127"/>
      <c r="B515" s="127"/>
      <c r="C515" s="48"/>
      <c r="D515" s="48"/>
      <c r="E515" s="48"/>
      <c r="F515" s="48"/>
    </row>
    <row r="516" spans="1:6" ht="11.25" customHeight="1" x14ac:dyDescent="0.2">
      <c r="A516" s="127"/>
      <c r="B516" s="127"/>
      <c r="C516" s="48"/>
      <c r="D516" s="48"/>
      <c r="E516" s="48"/>
      <c r="F516" s="48"/>
    </row>
    <row r="517" spans="1:6" ht="11.25" customHeight="1" x14ac:dyDescent="0.2">
      <c r="A517" s="127"/>
      <c r="B517" s="127"/>
      <c r="C517" s="48"/>
      <c r="D517" s="48"/>
      <c r="E517" s="48"/>
      <c r="F517" s="48"/>
    </row>
    <row r="518" spans="1:6" ht="11.25" customHeight="1" x14ac:dyDescent="0.2">
      <c r="A518" s="127"/>
      <c r="B518" s="127"/>
      <c r="C518" s="48"/>
      <c r="D518" s="48"/>
      <c r="E518" s="48"/>
      <c r="F518" s="48"/>
    </row>
    <row r="519" spans="1:6" ht="11.25" customHeight="1" x14ac:dyDescent="0.2">
      <c r="A519" s="127"/>
      <c r="B519" s="127"/>
      <c r="C519" s="48"/>
      <c r="D519" s="48"/>
      <c r="E519" s="48"/>
      <c r="F519" s="48"/>
    </row>
    <row r="520" spans="1:6" ht="11.25" customHeight="1" x14ac:dyDescent="0.2">
      <c r="A520" s="127"/>
      <c r="B520" s="127"/>
      <c r="C520" s="48"/>
      <c r="D520" s="48"/>
      <c r="E520" s="48"/>
      <c r="F520" s="48"/>
    </row>
    <row r="521" spans="1:6" ht="11.25" customHeight="1" x14ac:dyDescent="0.2">
      <c r="A521" s="127"/>
      <c r="B521" s="127"/>
      <c r="C521" s="48"/>
      <c r="D521" s="48"/>
      <c r="E521" s="48"/>
      <c r="F521" s="48"/>
    </row>
    <row r="522" spans="1:6" ht="11.25" customHeight="1" x14ac:dyDescent="0.2">
      <c r="A522" s="127"/>
      <c r="B522" s="127"/>
      <c r="C522" s="48"/>
      <c r="D522" s="48"/>
      <c r="E522" s="48"/>
      <c r="F522" s="48"/>
    </row>
    <row r="523" spans="1:6" ht="11.25" customHeight="1" x14ac:dyDescent="0.2">
      <c r="A523" s="127"/>
      <c r="B523" s="127"/>
      <c r="C523" s="48"/>
      <c r="D523" s="48"/>
      <c r="E523" s="48"/>
      <c r="F523" s="48"/>
    </row>
    <row r="524" spans="1:6" ht="11.25" customHeight="1" x14ac:dyDescent="0.2">
      <c r="A524" s="127"/>
      <c r="B524" s="127"/>
      <c r="C524" s="48"/>
      <c r="D524" s="48"/>
      <c r="E524" s="48"/>
      <c r="F524" s="48"/>
    </row>
    <row r="525" spans="1:6" ht="11.25" customHeight="1" x14ac:dyDescent="0.2">
      <c r="A525" s="127"/>
      <c r="B525" s="127"/>
      <c r="C525" s="48"/>
      <c r="D525" s="48"/>
      <c r="E525" s="48"/>
      <c r="F525" s="48"/>
    </row>
    <row r="526" spans="1:6" ht="11.25" customHeight="1" x14ac:dyDescent="0.2">
      <c r="A526" s="127"/>
      <c r="B526" s="127"/>
      <c r="C526" s="48"/>
      <c r="D526" s="48"/>
      <c r="E526" s="48"/>
      <c r="F526" s="48"/>
    </row>
    <row r="527" spans="1:6" ht="11.25" customHeight="1" x14ac:dyDescent="0.2">
      <c r="A527" s="127"/>
      <c r="B527" s="127"/>
      <c r="C527" s="48"/>
      <c r="D527" s="48"/>
      <c r="E527" s="48"/>
      <c r="F527" s="48"/>
    </row>
    <row r="528" spans="1:6" ht="11.25" customHeight="1" x14ac:dyDescent="0.2">
      <c r="A528" s="127"/>
      <c r="B528" s="127"/>
      <c r="C528" s="48"/>
      <c r="D528" s="48"/>
      <c r="E528" s="48"/>
      <c r="F528" s="48"/>
    </row>
    <row r="529" spans="1:6" ht="11.25" customHeight="1" x14ac:dyDescent="0.2">
      <c r="A529" s="127"/>
      <c r="B529" s="127"/>
      <c r="C529" s="48"/>
      <c r="D529" s="48"/>
      <c r="E529" s="48"/>
      <c r="F529" s="48"/>
    </row>
    <row r="530" spans="1:6" ht="11.25" customHeight="1" x14ac:dyDescent="0.2">
      <c r="A530" s="127"/>
      <c r="B530" s="127"/>
      <c r="C530" s="48"/>
      <c r="D530" s="48"/>
      <c r="E530" s="48"/>
      <c r="F530" s="48"/>
    </row>
    <row r="531" spans="1:6" ht="11.25" customHeight="1" x14ac:dyDescent="0.2">
      <c r="A531" s="127"/>
      <c r="B531" s="127"/>
      <c r="C531" s="48"/>
      <c r="D531" s="48"/>
      <c r="E531" s="48"/>
      <c r="F531" s="48"/>
    </row>
    <row r="532" spans="1:6" ht="11.25" customHeight="1" x14ac:dyDescent="0.2">
      <c r="A532" s="127"/>
      <c r="B532" s="127"/>
      <c r="C532" s="48"/>
      <c r="D532" s="48"/>
      <c r="E532" s="48"/>
      <c r="F532" s="48"/>
    </row>
    <row r="533" spans="1:6" ht="11.25" customHeight="1" x14ac:dyDescent="0.2">
      <c r="A533" s="127"/>
      <c r="B533" s="127"/>
      <c r="C533" s="48"/>
      <c r="D533" s="48"/>
      <c r="E533" s="48"/>
      <c r="F533" s="48"/>
    </row>
    <row r="534" spans="1:6" ht="11.25" customHeight="1" x14ac:dyDescent="0.2">
      <c r="A534" s="127"/>
      <c r="B534" s="127"/>
      <c r="C534" s="48"/>
      <c r="D534" s="48"/>
      <c r="E534" s="48"/>
      <c r="F534" s="48"/>
    </row>
    <row r="535" spans="1:6" ht="11.25" customHeight="1" x14ac:dyDescent="0.2">
      <c r="A535" s="127"/>
      <c r="B535" s="127"/>
      <c r="C535" s="48"/>
      <c r="D535" s="48"/>
      <c r="E535" s="48"/>
      <c r="F535" s="48"/>
    </row>
    <row r="536" spans="1:6" ht="11.25" customHeight="1" x14ac:dyDescent="0.2">
      <c r="A536" s="127"/>
      <c r="B536" s="127"/>
      <c r="C536" s="48"/>
      <c r="D536" s="48"/>
      <c r="E536" s="48"/>
      <c r="F536" s="48"/>
    </row>
    <row r="537" spans="1:6" ht="11.25" customHeight="1" x14ac:dyDescent="0.2">
      <c r="A537" s="127"/>
      <c r="B537" s="127"/>
      <c r="C537" s="48"/>
      <c r="D537" s="48"/>
      <c r="E537" s="48"/>
      <c r="F537" s="48"/>
    </row>
    <row r="538" spans="1:6" ht="11.25" customHeight="1" x14ac:dyDescent="0.2">
      <c r="A538" s="127"/>
      <c r="B538" s="127"/>
      <c r="C538" s="48"/>
      <c r="D538" s="48"/>
      <c r="E538" s="48"/>
      <c r="F538" s="48"/>
    </row>
    <row r="539" spans="1:6" ht="11.25" customHeight="1" x14ac:dyDescent="0.2">
      <c r="A539" s="127"/>
      <c r="B539" s="127"/>
      <c r="C539" s="48"/>
      <c r="D539" s="48"/>
      <c r="E539" s="48"/>
      <c r="F539" s="48"/>
    </row>
    <row r="540" spans="1:6" ht="11.25" customHeight="1" x14ac:dyDescent="0.2">
      <c r="A540" s="127"/>
      <c r="B540" s="127"/>
      <c r="C540" s="48"/>
      <c r="D540" s="48"/>
      <c r="E540" s="48"/>
      <c r="F540" s="48"/>
    </row>
    <row r="541" spans="1:6" ht="11.25" customHeight="1" x14ac:dyDescent="0.2">
      <c r="A541" s="127"/>
      <c r="B541" s="127"/>
      <c r="C541" s="48"/>
      <c r="D541" s="48"/>
      <c r="E541" s="48"/>
      <c r="F541" s="48"/>
    </row>
    <row r="542" spans="1:6" ht="11.25" customHeight="1" x14ac:dyDescent="0.2">
      <c r="A542" s="127"/>
      <c r="B542" s="127"/>
      <c r="C542" s="48"/>
      <c r="D542" s="48"/>
      <c r="E542" s="48"/>
      <c r="F542" s="48"/>
    </row>
    <row r="543" spans="1:6" ht="11.25" customHeight="1" x14ac:dyDescent="0.2">
      <c r="A543" s="127"/>
      <c r="B543" s="127"/>
      <c r="C543" s="48"/>
      <c r="D543" s="48"/>
      <c r="E543" s="48"/>
      <c r="F543" s="48"/>
    </row>
    <row r="544" spans="1:6" ht="11.25" customHeight="1" x14ac:dyDescent="0.2">
      <c r="A544" s="127"/>
      <c r="B544" s="127"/>
      <c r="C544" s="48"/>
      <c r="D544" s="48"/>
      <c r="E544" s="48"/>
      <c r="F544" s="48"/>
    </row>
    <row r="545" spans="1:6" ht="11.25" customHeight="1" x14ac:dyDescent="0.2">
      <c r="A545" s="127"/>
      <c r="B545" s="127"/>
      <c r="C545" s="48"/>
      <c r="D545" s="48"/>
      <c r="E545" s="48"/>
      <c r="F545" s="48"/>
    </row>
    <row r="546" spans="1:6" ht="11.25" customHeight="1" x14ac:dyDescent="0.2">
      <c r="A546" s="127"/>
      <c r="B546" s="127"/>
      <c r="C546" s="48"/>
      <c r="D546" s="48"/>
      <c r="E546" s="48"/>
      <c r="F546" s="48"/>
    </row>
    <row r="547" spans="1:6" ht="11.25" customHeight="1" x14ac:dyDescent="0.2">
      <c r="A547" s="127"/>
      <c r="B547" s="127"/>
      <c r="C547" s="48"/>
      <c r="D547" s="48"/>
      <c r="E547" s="48"/>
      <c r="F547" s="48"/>
    </row>
    <row r="548" spans="1:6" ht="11.25" customHeight="1" x14ac:dyDescent="0.2">
      <c r="A548" s="127"/>
      <c r="B548" s="127"/>
      <c r="C548" s="48"/>
      <c r="D548" s="48"/>
      <c r="E548" s="48"/>
      <c r="F548" s="48"/>
    </row>
    <row r="549" spans="1:6" ht="11.25" customHeight="1" x14ac:dyDescent="0.2">
      <c r="A549" s="127"/>
      <c r="B549" s="127"/>
      <c r="C549" s="48"/>
      <c r="D549" s="48"/>
      <c r="E549" s="48"/>
      <c r="F549" s="48"/>
    </row>
    <row r="550" spans="1:6" ht="11.25" customHeight="1" x14ac:dyDescent="0.2">
      <c r="A550" s="127"/>
      <c r="B550" s="127"/>
      <c r="C550" s="48"/>
      <c r="D550" s="48"/>
      <c r="E550" s="48"/>
      <c r="F550" s="48"/>
    </row>
    <row r="551" spans="1:6" ht="11.25" customHeight="1" x14ac:dyDescent="0.2">
      <c r="A551" s="127"/>
      <c r="B551" s="127"/>
      <c r="C551" s="48"/>
      <c r="D551" s="48"/>
      <c r="E551" s="48"/>
      <c r="F551" s="48"/>
    </row>
    <row r="552" spans="1:6" ht="11.25" customHeight="1" x14ac:dyDescent="0.2">
      <c r="A552" s="127"/>
      <c r="B552" s="127"/>
      <c r="C552" s="48"/>
      <c r="D552" s="48"/>
      <c r="E552" s="48"/>
      <c r="F552" s="48"/>
    </row>
    <row r="553" spans="1:6" ht="11.25" customHeight="1" x14ac:dyDescent="0.2">
      <c r="A553" s="127"/>
      <c r="B553" s="127"/>
      <c r="C553" s="48"/>
      <c r="D553" s="48"/>
      <c r="E553" s="48"/>
      <c r="F553" s="48"/>
    </row>
    <row r="554" spans="1:6" ht="11.25" customHeight="1" x14ac:dyDescent="0.2">
      <c r="A554" s="127"/>
      <c r="B554" s="127"/>
      <c r="C554" s="48"/>
      <c r="D554" s="48"/>
      <c r="E554" s="48"/>
      <c r="F554" s="48"/>
    </row>
    <row r="555" spans="1:6" ht="11.25" customHeight="1" x14ac:dyDescent="0.2">
      <c r="A555" s="127"/>
      <c r="B555" s="127"/>
      <c r="C555" s="48"/>
      <c r="D555" s="48"/>
      <c r="E555" s="48"/>
      <c r="F555" s="48"/>
    </row>
    <row r="556" spans="1:6" ht="11.25" customHeight="1" x14ac:dyDescent="0.2">
      <c r="A556" s="127"/>
      <c r="B556" s="127"/>
      <c r="C556" s="48"/>
      <c r="D556" s="48"/>
      <c r="E556" s="48"/>
      <c r="F556" s="48"/>
    </row>
    <row r="557" spans="1:6" ht="11.25" customHeight="1" x14ac:dyDescent="0.2">
      <c r="A557" s="127"/>
      <c r="B557" s="127"/>
      <c r="C557" s="48"/>
      <c r="D557" s="48"/>
      <c r="E557" s="48"/>
      <c r="F557" s="48"/>
    </row>
    <row r="558" spans="1:6" ht="11.25" customHeight="1" x14ac:dyDescent="0.2">
      <c r="A558" s="127"/>
      <c r="B558" s="127"/>
      <c r="C558" s="48"/>
      <c r="D558" s="48"/>
      <c r="E558" s="48"/>
      <c r="F558" s="48"/>
    </row>
    <row r="559" spans="1:6" ht="11.25" customHeight="1" x14ac:dyDescent="0.2">
      <c r="A559" s="127"/>
      <c r="B559" s="127"/>
      <c r="C559" s="48"/>
      <c r="D559" s="48"/>
      <c r="E559" s="48"/>
      <c r="F559" s="48"/>
    </row>
    <row r="560" spans="1:6" ht="11.25" customHeight="1" x14ac:dyDescent="0.2">
      <c r="A560" s="127"/>
      <c r="B560" s="127"/>
      <c r="C560" s="48"/>
      <c r="D560" s="48"/>
      <c r="E560" s="48"/>
      <c r="F560" s="48"/>
    </row>
    <row r="561" spans="1:6" ht="11.25" customHeight="1" x14ac:dyDescent="0.2">
      <c r="A561" s="127"/>
      <c r="B561" s="127"/>
      <c r="C561" s="48"/>
      <c r="D561" s="48"/>
      <c r="E561" s="48"/>
      <c r="F561" s="48"/>
    </row>
    <row r="562" spans="1:6" ht="11.25" customHeight="1" x14ac:dyDescent="0.2">
      <c r="A562" s="127"/>
      <c r="B562" s="127"/>
      <c r="C562" s="48"/>
      <c r="D562" s="48"/>
      <c r="E562" s="48"/>
      <c r="F562" s="48"/>
    </row>
    <row r="563" spans="1:6" ht="11.25" customHeight="1" x14ac:dyDescent="0.2">
      <c r="A563" s="127"/>
      <c r="B563" s="127"/>
      <c r="C563" s="48"/>
      <c r="D563" s="48"/>
      <c r="E563" s="48"/>
      <c r="F563" s="48"/>
    </row>
    <row r="564" spans="1:6" ht="11.25" customHeight="1" x14ac:dyDescent="0.2">
      <c r="A564" s="127"/>
      <c r="B564" s="127"/>
      <c r="C564" s="48"/>
      <c r="D564" s="48"/>
      <c r="E564" s="48"/>
      <c r="F564" s="48"/>
    </row>
    <row r="565" spans="1:6" ht="11.25" customHeight="1" x14ac:dyDescent="0.2">
      <c r="A565" s="127"/>
      <c r="B565" s="127"/>
      <c r="C565" s="48"/>
      <c r="D565" s="48"/>
      <c r="E565" s="48"/>
      <c r="F565" s="48"/>
    </row>
    <row r="566" spans="1:6" ht="11.25" customHeight="1" x14ac:dyDescent="0.2">
      <c r="A566" s="127"/>
      <c r="B566" s="127"/>
      <c r="C566" s="48"/>
      <c r="D566" s="48"/>
      <c r="E566" s="48"/>
      <c r="F566" s="48"/>
    </row>
    <row r="567" spans="1:6" ht="11.25" customHeight="1" x14ac:dyDescent="0.2">
      <c r="A567" s="127"/>
      <c r="B567" s="127"/>
      <c r="C567" s="48"/>
      <c r="D567" s="48"/>
      <c r="E567" s="48"/>
      <c r="F567" s="48"/>
    </row>
    <row r="568" spans="1:6" ht="11.25" customHeight="1" x14ac:dyDescent="0.2">
      <c r="A568" s="127"/>
      <c r="B568" s="127"/>
      <c r="C568" s="48"/>
      <c r="D568" s="48"/>
      <c r="E568" s="48"/>
      <c r="F568" s="48"/>
    </row>
    <row r="569" spans="1:6" ht="11.25" customHeight="1" x14ac:dyDescent="0.2">
      <c r="A569" s="127"/>
      <c r="B569" s="127"/>
      <c r="C569" s="48"/>
      <c r="D569" s="48"/>
      <c r="E569" s="48"/>
      <c r="F569" s="48"/>
    </row>
    <row r="570" spans="1:6" ht="11.25" customHeight="1" x14ac:dyDescent="0.2">
      <c r="A570" s="127"/>
      <c r="B570" s="127"/>
      <c r="C570" s="48"/>
      <c r="D570" s="48"/>
      <c r="E570" s="48"/>
      <c r="F570" s="48"/>
    </row>
    <row r="571" spans="1:6" ht="11.25" customHeight="1" x14ac:dyDescent="0.2">
      <c r="A571" s="127"/>
      <c r="B571" s="127"/>
      <c r="C571" s="48"/>
      <c r="D571" s="48"/>
      <c r="E571" s="48"/>
      <c r="F571" s="48"/>
    </row>
    <row r="572" spans="1:6" ht="11.25" customHeight="1" x14ac:dyDescent="0.2">
      <c r="A572" s="127"/>
      <c r="B572" s="127"/>
      <c r="C572" s="48"/>
      <c r="D572" s="48"/>
      <c r="E572" s="48"/>
      <c r="F572" s="48"/>
    </row>
    <row r="573" spans="1:6" ht="11.25" customHeight="1" x14ac:dyDescent="0.2">
      <c r="A573" s="127"/>
      <c r="B573" s="127"/>
      <c r="C573" s="48"/>
      <c r="D573" s="48"/>
      <c r="E573" s="48"/>
      <c r="F573" s="48"/>
    </row>
    <row r="574" spans="1:6" ht="11.25" customHeight="1" x14ac:dyDescent="0.2">
      <c r="A574" s="127"/>
      <c r="B574" s="127"/>
      <c r="C574" s="48"/>
      <c r="D574" s="48"/>
      <c r="E574" s="48"/>
      <c r="F574" s="48"/>
    </row>
    <row r="575" spans="1:6" ht="11.25" customHeight="1" x14ac:dyDescent="0.2">
      <c r="A575" s="127"/>
      <c r="B575" s="127"/>
      <c r="C575" s="48"/>
      <c r="D575" s="48"/>
      <c r="E575" s="48"/>
      <c r="F575" s="48"/>
    </row>
    <row r="576" spans="1:6" ht="11.25" customHeight="1" x14ac:dyDescent="0.2">
      <c r="A576" s="127"/>
      <c r="B576" s="127"/>
      <c r="C576" s="48"/>
      <c r="D576" s="48"/>
      <c r="E576" s="48"/>
      <c r="F576" s="48"/>
    </row>
    <row r="577" spans="1:6" ht="11.25" customHeight="1" x14ac:dyDescent="0.2">
      <c r="A577" s="127"/>
      <c r="B577" s="127"/>
      <c r="C577" s="48"/>
      <c r="D577" s="48"/>
      <c r="E577" s="48"/>
      <c r="F577" s="48"/>
    </row>
    <row r="578" spans="1:6" ht="11.25" customHeight="1" x14ac:dyDescent="0.2">
      <c r="A578" s="127"/>
      <c r="B578" s="127"/>
      <c r="C578" s="48"/>
      <c r="D578" s="48"/>
      <c r="E578" s="48"/>
      <c r="F578" s="48"/>
    </row>
    <row r="579" spans="1:6" ht="11.25" customHeight="1" x14ac:dyDescent="0.2">
      <c r="A579" s="127"/>
      <c r="B579" s="127"/>
      <c r="C579" s="48"/>
      <c r="D579" s="48"/>
      <c r="E579" s="48"/>
      <c r="F579" s="48"/>
    </row>
    <row r="580" spans="1:6" ht="11.25" customHeight="1" x14ac:dyDescent="0.2">
      <c r="A580" s="127"/>
      <c r="B580" s="127"/>
      <c r="C580" s="48"/>
      <c r="D580" s="48"/>
      <c r="E580" s="48"/>
      <c r="F580" s="48"/>
    </row>
    <row r="581" spans="1:6" ht="11.25" customHeight="1" x14ac:dyDescent="0.2">
      <c r="A581" s="127"/>
      <c r="B581" s="127"/>
      <c r="C581" s="48"/>
      <c r="D581" s="48"/>
      <c r="E581" s="48"/>
      <c r="F581" s="48"/>
    </row>
    <row r="582" spans="1:6" ht="11.25" customHeight="1" x14ac:dyDescent="0.2">
      <c r="A582" s="127"/>
      <c r="B582" s="127"/>
      <c r="C582" s="48"/>
      <c r="D582" s="48"/>
      <c r="E582" s="48"/>
      <c r="F582" s="48"/>
    </row>
    <row r="583" spans="1:6" ht="11.25" customHeight="1" x14ac:dyDescent="0.2">
      <c r="A583" s="127"/>
      <c r="B583" s="127"/>
      <c r="C583" s="48"/>
      <c r="D583" s="48"/>
      <c r="E583" s="48"/>
      <c r="F583" s="48"/>
    </row>
    <row r="584" spans="1:6" ht="11.25" customHeight="1" x14ac:dyDescent="0.2">
      <c r="A584" s="127"/>
      <c r="B584" s="127"/>
      <c r="C584" s="48"/>
      <c r="D584" s="48"/>
      <c r="E584" s="48"/>
      <c r="F584" s="48"/>
    </row>
    <row r="585" spans="1:6" ht="11.25" customHeight="1" x14ac:dyDescent="0.2">
      <c r="A585" s="127"/>
      <c r="B585" s="127"/>
      <c r="C585" s="48"/>
      <c r="D585" s="48"/>
      <c r="E585" s="48"/>
      <c r="F585" s="48"/>
    </row>
    <row r="586" spans="1:6" ht="11.25" customHeight="1" x14ac:dyDescent="0.2">
      <c r="A586" s="127"/>
      <c r="B586" s="127"/>
      <c r="C586" s="48"/>
      <c r="D586" s="48"/>
      <c r="E586" s="48"/>
      <c r="F586" s="48"/>
    </row>
    <row r="587" spans="1:6" ht="11.25" customHeight="1" x14ac:dyDescent="0.2">
      <c r="A587" s="127"/>
      <c r="B587" s="127"/>
      <c r="C587" s="48"/>
      <c r="D587" s="48"/>
      <c r="E587" s="48"/>
      <c r="F587" s="48"/>
    </row>
    <row r="588" spans="1:6" ht="11.25" customHeight="1" x14ac:dyDescent="0.2">
      <c r="A588" s="127"/>
      <c r="B588" s="127"/>
      <c r="C588" s="48"/>
      <c r="D588" s="48"/>
      <c r="E588" s="48"/>
      <c r="F588" s="48"/>
    </row>
    <row r="589" spans="1:6" ht="11.25" customHeight="1" x14ac:dyDescent="0.2">
      <c r="A589" s="127"/>
      <c r="B589" s="127"/>
      <c r="C589" s="48"/>
      <c r="D589" s="48"/>
      <c r="E589" s="48"/>
      <c r="F589" s="48"/>
    </row>
    <row r="590" spans="1:6" ht="11.25" customHeight="1" x14ac:dyDescent="0.2">
      <c r="A590" s="127"/>
      <c r="B590" s="127"/>
      <c r="C590" s="48"/>
      <c r="D590" s="48"/>
      <c r="E590" s="48"/>
      <c r="F590" s="48"/>
    </row>
    <row r="591" spans="1:6" ht="11.25" customHeight="1" x14ac:dyDescent="0.2">
      <c r="A591" s="127"/>
      <c r="B591" s="127"/>
      <c r="C591" s="48"/>
      <c r="D591" s="48"/>
      <c r="E591" s="48"/>
      <c r="F591" s="48"/>
    </row>
    <row r="592" spans="1:6" ht="11.25" customHeight="1" x14ac:dyDescent="0.2">
      <c r="A592" s="127"/>
      <c r="B592" s="127"/>
      <c r="C592" s="48"/>
      <c r="D592" s="48"/>
      <c r="E592" s="48"/>
      <c r="F592" s="48"/>
    </row>
    <row r="593" spans="1:6" ht="11.25" customHeight="1" x14ac:dyDescent="0.2">
      <c r="A593" s="127"/>
      <c r="B593" s="127"/>
      <c r="C593" s="48"/>
      <c r="D593" s="48"/>
      <c r="E593" s="48"/>
      <c r="F593" s="48"/>
    </row>
    <row r="594" spans="1:6" ht="11.25" customHeight="1" x14ac:dyDescent="0.2">
      <c r="A594" s="127"/>
      <c r="B594" s="127"/>
      <c r="C594" s="48"/>
      <c r="D594" s="48"/>
      <c r="E594" s="48"/>
      <c r="F594" s="48"/>
    </row>
    <row r="595" spans="1:6" ht="11.25" customHeight="1" x14ac:dyDescent="0.2">
      <c r="A595" s="127"/>
      <c r="B595" s="127"/>
      <c r="C595" s="48"/>
      <c r="D595" s="48"/>
      <c r="E595" s="48"/>
      <c r="F595" s="48"/>
    </row>
    <row r="596" spans="1:6" ht="11.25" customHeight="1" x14ac:dyDescent="0.2">
      <c r="A596" s="127"/>
      <c r="B596" s="127"/>
      <c r="C596" s="48"/>
      <c r="D596" s="48"/>
      <c r="E596" s="48"/>
      <c r="F596" s="48"/>
    </row>
    <row r="597" spans="1:6" ht="11.25" customHeight="1" x14ac:dyDescent="0.2">
      <c r="A597" s="127"/>
      <c r="B597" s="127"/>
      <c r="C597" s="48"/>
      <c r="D597" s="48"/>
      <c r="E597" s="48"/>
      <c r="F597" s="48"/>
    </row>
    <row r="598" spans="1:6" ht="11.25" customHeight="1" x14ac:dyDescent="0.2">
      <c r="A598" s="127"/>
      <c r="B598" s="127"/>
      <c r="C598" s="48"/>
      <c r="D598" s="48"/>
      <c r="E598" s="48"/>
      <c r="F598" s="48"/>
    </row>
    <row r="599" spans="1:6" ht="11.25" customHeight="1" x14ac:dyDescent="0.2">
      <c r="A599" s="127"/>
      <c r="B599" s="127"/>
      <c r="C599" s="48"/>
      <c r="D599" s="48"/>
      <c r="E599" s="48"/>
      <c r="F599" s="48"/>
    </row>
    <row r="600" spans="1:6" ht="11.25" customHeight="1" x14ac:dyDescent="0.2">
      <c r="A600" s="127"/>
      <c r="B600" s="127"/>
      <c r="C600" s="48"/>
      <c r="D600" s="48"/>
      <c r="E600" s="48"/>
      <c r="F600" s="48"/>
    </row>
    <row r="601" spans="1:6" ht="11.25" customHeight="1" x14ac:dyDescent="0.2">
      <c r="A601" s="127"/>
      <c r="B601" s="127"/>
      <c r="C601" s="48"/>
      <c r="D601" s="48"/>
      <c r="E601" s="48"/>
      <c r="F601" s="48"/>
    </row>
    <row r="602" spans="1:6" ht="11.25" customHeight="1" x14ac:dyDescent="0.2">
      <c r="A602" s="127"/>
      <c r="B602" s="127"/>
      <c r="C602" s="48"/>
      <c r="D602" s="48"/>
      <c r="E602" s="48"/>
      <c r="F602" s="48"/>
    </row>
    <row r="603" spans="1:6" ht="11.25" customHeight="1" x14ac:dyDescent="0.2">
      <c r="A603" s="127"/>
      <c r="B603" s="127"/>
      <c r="C603" s="48"/>
      <c r="D603" s="48"/>
      <c r="E603" s="48"/>
      <c r="F603" s="48"/>
    </row>
    <row r="604" spans="1:6" ht="11.25" customHeight="1" x14ac:dyDescent="0.2">
      <c r="A604" s="127"/>
      <c r="B604" s="127"/>
      <c r="C604" s="48"/>
      <c r="D604" s="48"/>
      <c r="E604" s="48"/>
      <c r="F604" s="48"/>
    </row>
    <row r="605" spans="1:6" ht="11.25" customHeight="1" x14ac:dyDescent="0.2">
      <c r="A605" s="127"/>
      <c r="B605" s="127"/>
      <c r="C605" s="48"/>
      <c r="D605" s="48"/>
      <c r="E605" s="48"/>
      <c r="F605" s="48"/>
    </row>
    <row r="606" spans="1:6" ht="11.25" customHeight="1" x14ac:dyDescent="0.2">
      <c r="A606" s="127"/>
      <c r="B606" s="127"/>
      <c r="C606" s="48"/>
      <c r="D606" s="48"/>
      <c r="E606" s="48"/>
      <c r="F606" s="48"/>
    </row>
    <row r="607" spans="1:6" ht="11.25" customHeight="1" x14ac:dyDescent="0.2">
      <c r="A607" s="127"/>
      <c r="B607" s="127"/>
      <c r="C607" s="48"/>
      <c r="D607" s="48"/>
      <c r="E607" s="48"/>
      <c r="F607" s="48"/>
    </row>
    <row r="608" spans="1:6" ht="11.25" customHeight="1" x14ac:dyDescent="0.2">
      <c r="A608" s="127"/>
      <c r="B608" s="127"/>
      <c r="C608" s="48"/>
      <c r="D608" s="48"/>
      <c r="E608" s="48"/>
      <c r="F608" s="48"/>
    </row>
    <row r="609" spans="1:6" ht="11.25" customHeight="1" x14ac:dyDescent="0.2">
      <c r="A609" s="127"/>
      <c r="B609" s="127"/>
      <c r="C609" s="48"/>
      <c r="D609" s="48"/>
      <c r="E609" s="48"/>
      <c r="F609" s="48"/>
    </row>
    <row r="610" spans="1:6" ht="11.25" customHeight="1" x14ac:dyDescent="0.2">
      <c r="A610" s="127"/>
      <c r="B610" s="127"/>
      <c r="C610" s="48"/>
      <c r="D610" s="48"/>
      <c r="E610" s="48"/>
      <c r="F610" s="48"/>
    </row>
    <row r="611" spans="1:6" ht="11.25" customHeight="1" x14ac:dyDescent="0.2">
      <c r="A611" s="127"/>
      <c r="B611" s="127"/>
      <c r="C611" s="48"/>
      <c r="D611" s="48"/>
      <c r="E611" s="48"/>
      <c r="F611" s="48"/>
    </row>
    <row r="612" spans="1:6" ht="11.25" customHeight="1" x14ac:dyDescent="0.2">
      <c r="A612" s="127"/>
      <c r="B612" s="127"/>
      <c r="C612" s="48"/>
      <c r="D612" s="48"/>
      <c r="E612" s="48"/>
      <c r="F612" s="48"/>
    </row>
    <row r="613" spans="1:6" ht="11.25" customHeight="1" x14ac:dyDescent="0.2">
      <c r="A613" s="127"/>
      <c r="B613" s="127"/>
      <c r="C613" s="48"/>
      <c r="D613" s="48"/>
      <c r="E613" s="48"/>
      <c r="F613" s="48"/>
    </row>
    <row r="614" spans="1:6" ht="11.25" customHeight="1" x14ac:dyDescent="0.2">
      <c r="A614" s="127"/>
      <c r="B614" s="127"/>
      <c r="C614" s="48"/>
      <c r="D614" s="48"/>
      <c r="E614" s="48"/>
      <c r="F614" s="48"/>
    </row>
    <row r="615" spans="1:6" ht="11.25" customHeight="1" x14ac:dyDescent="0.2">
      <c r="A615" s="127"/>
      <c r="B615" s="127"/>
      <c r="C615" s="48"/>
      <c r="D615" s="48"/>
      <c r="E615" s="48"/>
      <c r="F615" s="48"/>
    </row>
    <row r="616" spans="1:6" ht="11.25" customHeight="1" x14ac:dyDescent="0.2">
      <c r="A616" s="127"/>
      <c r="B616" s="127"/>
      <c r="C616" s="48"/>
      <c r="D616" s="48"/>
      <c r="E616" s="48"/>
      <c r="F616" s="48"/>
    </row>
    <row r="617" spans="1:6" ht="11.25" customHeight="1" x14ac:dyDescent="0.2">
      <c r="A617" s="127"/>
      <c r="B617" s="127"/>
      <c r="C617" s="48"/>
      <c r="D617" s="48"/>
      <c r="E617" s="48"/>
      <c r="F617" s="48"/>
    </row>
    <row r="618" spans="1:6" ht="11.25" customHeight="1" x14ac:dyDescent="0.2">
      <c r="A618" s="127"/>
      <c r="B618" s="127"/>
      <c r="C618" s="48"/>
      <c r="D618" s="48"/>
      <c r="E618" s="48"/>
      <c r="F618" s="48"/>
    </row>
    <row r="619" spans="1:6" ht="11.25" customHeight="1" x14ac:dyDescent="0.2">
      <c r="A619" s="127"/>
      <c r="B619" s="127"/>
      <c r="C619" s="48"/>
      <c r="D619" s="48"/>
      <c r="E619" s="48"/>
      <c r="F619" s="48"/>
    </row>
    <row r="620" spans="1:6" ht="11.25" customHeight="1" x14ac:dyDescent="0.2">
      <c r="A620" s="127"/>
      <c r="B620" s="127"/>
      <c r="C620" s="48"/>
      <c r="D620" s="48"/>
      <c r="E620" s="48"/>
      <c r="F620" s="48"/>
    </row>
    <row r="621" spans="1:6" ht="11.25" customHeight="1" x14ac:dyDescent="0.2">
      <c r="A621" s="127"/>
      <c r="B621" s="127"/>
      <c r="C621" s="48"/>
      <c r="D621" s="48"/>
      <c r="E621" s="48"/>
      <c r="F621" s="48"/>
    </row>
    <row r="622" spans="1:6" ht="11.25" customHeight="1" x14ac:dyDescent="0.2">
      <c r="A622" s="127"/>
      <c r="B622" s="127"/>
      <c r="C622" s="48"/>
      <c r="D622" s="48"/>
      <c r="E622" s="48"/>
      <c r="F622" s="48"/>
    </row>
    <row r="623" spans="1:6" ht="11.25" customHeight="1" x14ac:dyDescent="0.2">
      <c r="A623" s="127"/>
      <c r="B623" s="127"/>
      <c r="C623" s="48"/>
      <c r="D623" s="48"/>
      <c r="E623" s="48"/>
      <c r="F623" s="48"/>
    </row>
    <row r="624" spans="1:6" ht="11.25" customHeight="1" x14ac:dyDescent="0.2">
      <c r="A624" s="127"/>
      <c r="B624" s="127"/>
      <c r="C624" s="48"/>
      <c r="D624" s="48"/>
      <c r="E624" s="48"/>
      <c r="F624" s="48"/>
    </row>
    <row r="625" spans="1:6" ht="11.25" customHeight="1" x14ac:dyDescent="0.2">
      <c r="A625" s="127"/>
      <c r="B625" s="127"/>
      <c r="C625" s="48"/>
      <c r="D625" s="48"/>
      <c r="E625" s="48"/>
      <c r="F625" s="48"/>
    </row>
    <row r="626" spans="1:6" ht="11.25" customHeight="1" x14ac:dyDescent="0.2">
      <c r="A626" s="127"/>
      <c r="B626" s="127"/>
      <c r="C626" s="48"/>
      <c r="D626" s="48"/>
      <c r="E626" s="48"/>
      <c r="F626" s="48"/>
    </row>
    <row r="627" spans="1:6" ht="11.25" customHeight="1" x14ac:dyDescent="0.2">
      <c r="A627" s="127"/>
      <c r="B627" s="127"/>
      <c r="C627" s="48"/>
      <c r="D627" s="48"/>
      <c r="E627" s="48"/>
      <c r="F627" s="48"/>
    </row>
    <row r="628" spans="1:6" ht="11.25" customHeight="1" x14ac:dyDescent="0.2">
      <c r="A628" s="127"/>
      <c r="B628" s="127"/>
      <c r="C628" s="48"/>
      <c r="D628" s="48"/>
      <c r="E628" s="48"/>
      <c r="F628" s="48"/>
    </row>
    <row r="629" spans="1:6" ht="11.25" customHeight="1" x14ac:dyDescent="0.2">
      <c r="A629" s="127"/>
      <c r="B629" s="127"/>
      <c r="C629" s="48"/>
      <c r="D629" s="48"/>
      <c r="E629" s="48"/>
      <c r="F629" s="48"/>
    </row>
    <row r="630" spans="1:6" ht="11.25" customHeight="1" x14ac:dyDescent="0.2">
      <c r="A630" s="127"/>
      <c r="B630" s="127"/>
      <c r="C630" s="48"/>
      <c r="D630" s="48"/>
      <c r="E630" s="48"/>
      <c r="F630" s="48"/>
    </row>
    <row r="631" spans="1:6" ht="11.25" customHeight="1" x14ac:dyDescent="0.2">
      <c r="A631" s="127"/>
      <c r="B631" s="127"/>
      <c r="C631" s="48"/>
      <c r="D631" s="48"/>
      <c r="E631" s="48"/>
      <c r="F631" s="48"/>
    </row>
    <row r="632" spans="1:6" ht="11.25" customHeight="1" x14ac:dyDescent="0.2">
      <c r="A632" s="127"/>
      <c r="B632" s="127"/>
      <c r="C632" s="48"/>
      <c r="D632" s="48"/>
      <c r="E632" s="48"/>
      <c r="F632" s="48"/>
    </row>
    <row r="633" spans="1:6" ht="11.25" customHeight="1" x14ac:dyDescent="0.2">
      <c r="A633" s="127"/>
      <c r="B633" s="127"/>
      <c r="C633" s="48"/>
      <c r="D633" s="48"/>
      <c r="E633" s="48"/>
      <c r="F633" s="48"/>
    </row>
    <row r="634" spans="1:6" ht="11.25" customHeight="1" x14ac:dyDescent="0.2">
      <c r="A634" s="127"/>
      <c r="B634" s="127"/>
      <c r="C634" s="48"/>
      <c r="D634" s="48"/>
      <c r="E634" s="48"/>
      <c r="F634" s="48"/>
    </row>
    <row r="635" spans="1:6" ht="11.25" customHeight="1" x14ac:dyDescent="0.2">
      <c r="A635" s="127"/>
      <c r="B635" s="127"/>
      <c r="C635" s="48"/>
      <c r="D635" s="48"/>
      <c r="E635" s="48"/>
      <c r="F635" s="48"/>
    </row>
    <row r="636" spans="1:6" ht="11.25" customHeight="1" x14ac:dyDescent="0.2">
      <c r="A636" s="127"/>
      <c r="B636" s="127"/>
      <c r="C636" s="48"/>
      <c r="D636" s="48"/>
      <c r="E636" s="48"/>
      <c r="F636" s="48"/>
    </row>
    <row r="637" spans="1:6" ht="11.25" customHeight="1" x14ac:dyDescent="0.2">
      <c r="A637" s="127"/>
      <c r="B637" s="127"/>
      <c r="C637" s="48"/>
      <c r="D637" s="48"/>
      <c r="E637" s="48"/>
      <c r="F637" s="48"/>
    </row>
    <row r="638" spans="1:6" ht="11.25" customHeight="1" x14ac:dyDescent="0.2">
      <c r="A638" s="127"/>
      <c r="B638" s="127"/>
      <c r="C638" s="48"/>
      <c r="D638" s="48"/>
      <c r="E638" s="48"/>
      <c r="F638" s="48"/>
    </row>
    <row r="639" spans="1:6" ht="11.25" customHeight="1" x14ac:dyDescent="0.2">
      <c r="A639" s="127"/>
      <c r="B639" s="127"/>
      <c r="C639" s="48"/>
      <c r="D639" s="48"/>
      <c r="E639" s="48"/>
      <c r="F639" s="48"/>
    </row>
    <row r="640" spans="1:6" ht="11.25" customHeight="1" x14ac:dyDescent="0.2">
      <c r="A640" s="127"/>
      <c r="B640" s="127"/>
      <c r="C640" s="48"/>
      <c r="D640" s="48"/>
      <c r="E640" s="48"/>
      <c r="F640" s="48"/>
    </row>
    <row r="641" spans="1:6" ht="11.25" customHeight="1" x14ac:dyDescent="0.2">
      <c r="A641" s="127"/>
      <c r="B641" s="127"/>
      <c r="C641" s="48"/>
      <c r="D641" s="48"/>
      <c r="E641" s="48"/>
      <c r="F641" s="48"/>
    </row>
    <row r="642" spans="1:6" ht="11.25" customHeight="1" x14ac:dyDescent="0.2">
      <c r="A642" s="127"/>
      <c r="B642" s="127"/>
      <c r="C642" s="48"/>
      <c r="D642" s="48"/>
      <c r="E642" s="48"/>
      <c r="F642" s="48"/>
    </row>
    <row r="643" spans="1:6" ht="11.25" customHeight="1" x14ac:dyDescent="0.2">
      <c r="A643" s="127"/>
      <c r="B643" s="127"/>
      <c r="C643" s="48"/>
      <c r="D643" s="48"/>
      <c r="E643" s="48"/>
      <c r="F643" s="48"/>
    </row>
    <row r="644" spans="1:6" ht="11.25" customHeight="1" x14ac:dyDescent="0.2">
      <c r="A644" s="127"/>
      <c r="B644" s="127"/>
      <c r="C644" s="48"/>
      <c r="D644" s="48"/>
      <c r="E644" s="48"/>
      <c r="F644" s="48"/>
    </row>
    <row r="645" spans="1:6" ht="11.25" customHeight="1" x14ac:dyDescent="0.2">
      <c r="A645" s="127"/>
      <c r="B645" s="127"/>
      <c r="C645" s="48"/>
      <c r="D645" s="48"/>
      <c r="E645" s="48"/>
      <c r="F645" s="48"/>
    </row>
    <row r="646" spans="1:6" ht="11.25" customHeight="1" x14ac:dyDescent="0.2">
      <c r="A646" s="127"/>
      <c r="B646" s="127"/>
      <c r="C646" s="48"/>
      <c r="D646" s="48"/>
      <c r="E646" s="48"/>
      <c r="F646" s="48"/>
    </row>
    <row r="647" spans="1:6" ht="11.25" customHeight="1" x14ac:dyDescent="0.2">
      <c r="A647" s="127"/>
      <c r="B647" s="127"/>
      <c r="C647" s="48"/>
      <c r="D647" s="48"/>
      <c r="E647" s="48"/>
      <c r="F647" s="48"/>
    </row>
    <row r="648" spans="1:6" ht="11.25" customHeight="1" x14ac:dyDescent="0.2">
      <c r="A648" s="127"/>
      <c r="B648" s="127"/>
      <c r="C648" s="48"/>
      <c r="D648" s="48"/>
      <c r="E648" s="48"/>
      <c r="F648" s="48"/>
    </row>
    <row r="649" spans="1:6" ht="11.25" customHeight="1" x14ac:dyDescent="0.2">
      <c r="A649" s="127"/>
      <c r="B649" s="127"/>
      <c r="C649" s="48"/>
      <c r="D649" s="48"/>
      <c r="E649" s="48"/>
      <c r="F649" s="48"/>
    </row>
    <row r="650" spans="1:6" ht="11.25" customHeight="1" x14ac:dyDescent="0.2">
      <c r="A650" s="127"/>
      <c r="B650" s="127"/>
      <c r="C650" s="48"/>
      <c r="D650" s="48"/>
      <c r="E650" s="48"/>
      <c r="F650" s="48"/>
    </row>
    <row r="651" spans="1:6" ht="11.25" customHeight="1" x14ac:dyDescent="0.2">
      <c r="A651" s="127"/>
      <c r="B651" s="127"/>
      <c r="C651" s="48"/>
      <c r="D651" s="48"/>
      <c r="E651" s="48"/>
      <c r="F651" s="48"/>
    </row>
    <row r="652" spans="1:6" ht="11.25" customHeight="1" x14ac:dyDescent="0.2">
      <c r="A652" s="127"/>
      <c r="B652" s="127"/>
      <c r="C652" s="48"/>
      <c r="D652" s="48"/>
      <c r="E652" s="48"/>
      <c r="F652" s="48"/>
    </row>
    <row r="653" spans="1:6" ht="11.25" customHeight="1" x14ac:dyDescent="0.2">
      <c r="A653" s="127"/>
      <c r="B653" s="127"/>
      <c r="C653" s="48"/>
      <c r="D653" s="48"/>
      <c r="E653" s="48"/>
      <c r="F653" s="48"/>
    </row>
    <row r="654" spans="1:6" ht="11.25" customHeight="1" x14ac:dyDescent="0.2">
      <c r="A654" s="127"/>
      <c r="B654" s="127"/>
      <c r="C654" s="48"/>
      <c r="D654" s="48"/>
      <c r="E654" s="48"/>
      <c r="F654" s="48"/>
    </row>
    <row r="655" spans="1:6" ht="11.25" customHeight="1" x14ac:dyDescent="0.2">
      <c r="A655" s="127"/>
      <c r="B655" s="127"/>
      <c r="C655" s="48"/>
      <c r="D655" s="48"/>
      <c r="E655" s="48"/>
      <c r="F655" s="48"/>
    </row>
    <row r="656" spans="1:6" ht="11.25" customHeight="1" x14ac:dyDescent="0.2">
      <c r="A656" s="127"/>
      <c r="B656" s="127"/>
      <c r="C656" s="48"/>
      <c r="D656" s="48"/>
      <c r="E656" s="48"/>
      <c r="F656" s="48"/>
    </row>
    <row r="657" spans="1:6" ht="11.25" customHeight="1" x14ac:dyDescent="0.2">
      <c r="A657" s="127"/>
      <c r="B657" s="127"/>
      <c r="C657" s="48"/>
      <c r="D657" s="48"/>
      <c r="E657" s="48"/>
      <c r="F657" s="48"/>
    </row>
    <row r="658" spans="1:6" ht="11.25" customHeight="1" x14ac:dyDescent="0.2">
      <c r="A658" s="127"/>
      <c r="B658" s="127"/>
      <c r="C658" s="48"/>
      <c r="D658" s="48"/>
      <c r="E658" s="48"/>
      <c r="F658" s="48"/>
    </row>
    <row r="659" spans="1:6" ht="11.25" customHeight="1" x14ac:dyDescent="0.2">
      <c r="A659" s="127"/>
      <c r="B659" s="127"/>
      <c r="C659" s="48"/>
      <c r="D659" s="48"/>
      <c r="E659" s="48"/>
      <c r="F659" s="48"/>
    </row>
    <row r="660" spans="1:6" ht="11.25" customHeight="1" x14ac:dyDescent="0.2">
      <c r="A660" s="127"/>
      <c r="B660" s="127"/>
      <c r="C660" s="48"/>
      <c r="D660" s="48"/>
      <c r="E660" s="48"/>
      <c r="F660" s="48"/>
    </row>
    <row r="661" spans="1:6" ht="11.25" customHeight="1" x14ac:dyDescent="0.2">
      <c r="A661" s="127"/>
      <c r="B661" s="127"/>
      <c r="C661" s="48"/>
      <c r="D661" s="48"/>
      <c r="E661" s="48"/>
      <c r="F661" s="48"/>
    </row>
    <row r="662" spans="1:6" ht="11.25" customHeight="1" x14ac:dyDescent="0.2">
      <c r="A662" s="127"/>
      <c r="B662" s="127"/>
      <c r="C662" s="48"/>
      <c r="D662" s="48"/>
      <c r="E662" s="48"/>
      <c r="F662" s="48"/>
    </row>
    <row r="663" spans="1:6" ht="11.25" customHeight="1" x14ac:dyDescent="0.2">
      <c r="A663" s="127"/>
      <c r="B663" s="127"/>
      <c r="C663" s="48"/>
      <c r="D663" s="48"/>
      <c r="E663" s="48"/>
      <c r="F663" s="48"/>
    </row>
    <row r="664" spans="1:6" ht="11.25" customHeight="1" x14ac:dyDescent="0.2">
      <c r="A664" s="127"/>
      <c r="B664" s="127"/>
      <c r="C664" s="48"/>
      <c r="D664" s="48"/>
      <c r="E664" s="48"/>
      <c r="F664" s="48"/>
    </row>
    <row r="665" spans="1:6" ht="11.25" customHeight="1" x14ac:dyDescent="0.2">
      <c r="A665" s="127"/>
      <c r="B665" s="127"/>
      <c r="C665" s="48"/>
      <c r="D665" s="48"/>
      <c r="E665" s="48"/>
      <c r="F665" s="48"/>
    </row>
    <row r="666" spans="1:6" ht="11.25" customHeight="1" x14ac:dyDescent="0.2">
      <c r="A666" s="127"/>
      <c r="B666" s="127"/>
      <c r="C666" s="48"/>
      <c r="D666" s="48"/>
      <c r="E666" s="48"/>
      <c r="F666" s="48"/>
    </row>
    <row r="667" spans="1:6" ht="11.25" customHeight="1" x14ac:dyDescent="0.2">
      <c r="A667" s="127"/>
      <c r="B667" s="127"/>
      <c r="C667" s="48"/>
      <c r="D667" s="48"/>
      <c r="E667" s="48"/>
      <c r="F667" s="48"/>
    </row>
    <row r="668" spans="1:6" ht="11.25" customHeight="1" x14ac:dyDescent="0.2">
      <c r="A668" s="127"/>
      <c r="B668" s="127"/>
      <c r="C668" s="48"/>
      <c r="D668" s="48"/>
      <c r="E668" s="48"/>
      <c r="F668" s="48"/>
    </row>
    <row r="669" spans="1:6" ht="11.25" customHeight="1" x14ac:dyDescent="0.2">
      <c r="A669" s="127"/>
      <c r="B669" s="127"/>
      <c r="C669" s="48"/>
      <c r="D669" s="48"/>
      <c r="E669" s="48"/>
      <c r="F669" s="48"/>
    </row>
    <row r="670" spans="1:6" ht="11.25" customHeight="1" x14ac:dyDescent="0.2">
      <c r="A670" s="127"/>
      <c r="B670" s="127"/>
      <c r="C670" s="48"/>
      <c r="D670" s="48"/>
      <c r="E670" s="48"/>
      <c r="F670" s="48"/>
    </row>
    <row r="671" spans="1:6" ht="11.25" customHeight="1" x14ac:dyDescent="0.2">
      <c r="A671" s="127"/>
      <c r="B671" s="127"/>
      <c r="C671" s="48"/>
      <c r="D671" s="48"/>
      <c r="E671" s="48"/>
      <c r="F671" s="48"/>
    </row>
    <row r="672" spans="1:6" ht="11.25" customHeight="1" x14ac:dyDescent="0.2">
      <c r="A672" s="127"/>
      <c r="B672" s="127"/>
      <c r="C672" s="48"/>
      <c r="D672" s="48"/>
      <c r="E672" s="48"/>
      <c r="F672" s="48"/>
    </row>
    <row r="673" spans="1:6" ht="11.25" customHeight="1" x14ac:dyDescent="0.2">
      <c r="A673" s="127"/>
      <c r="B673" s="127"/>
      <c r="C673" s="48"/>
      <c r="D673" s="48"/>
      <c r="E673" s="48"/>
      <c r="F673" s="48"/>
    </row>
    <row r="674" spans="1:6" ht="11.25" customHeight="1" x14ac:dyDescent="0.2">
      <c r="A674" s="127"/>
      <c r="B674" s="127"/>
      <c r="C674" s="48"/>
      <c r="D674" s="48"/>
      <c r="E674" s="48"/>
      <c r="F674" s="48"/>
    </row>
    <row r="675" spans="1:6" ht="11.25" customHeight="1" x14ac:dyDescent="0.2">
      <c r="A675" s="127"/>
      <c r="B675" s="127"/>
      <c r="C675" s="48"/>
      <c r="D675" s="48"/>
      <c r="E675" s="48"/>
      <c r="F675" s="48"/>
    </row>
    <row r="676" spans="1:6" ht="11.25" customHeight="1" x14ac:dyDescent="0.2">
      <c r="A676" s="127"/>
      <c r="B676" s="127"/>
      <c r="C676" s="48"/>
      <c r="D676" s="48"/>
      <c r="E676" s="48"/>
      <c r="F676" s="48"/>
    </row>
    <row r="677" spans="1:6" ht="11.25" customHeight="1" x14ac:dyDescent="0.2">
      <c r="A677" s="127"/>
      <c r="B677" s="127"/>
      <c r="C677" s="48"/>
      <c r="D677" s="48"/>
      <c r="E677" s="48"/>
      <c r="F677" s="48"/>
    </row>
    <row r="678" spans="1:6" ht="11.25" customHeight="1" x14ac:dyDescent="0.2">
      <c r="A678" s="127"/>
      <c r="B678" s="127"/>
      <c r="C678" s="48"/>
      <c r="D678" s="48"/>
      <c r="E678" s="48"/>
      <c r="F678" s="48"/>
    </row>
    <row r="679" spans="1:6" ht="11.25" customHeight="1" x14ac:dyDescent="0.2">
      <c r="A679" s="127"/>
      <c r="B679" s="127"/>
      <c r="C679" s="48"/>
      <c r="D679" s="48"/>
      <c r="E679" s="48"/>
      <c r="F679" s="48"/>
    </row>
    <row r="680" spans="1:6" ht="11.25" customHeight="1" x14ac:dyDescent="0.2">
      <c r="A680" s="127"/>
      <c r="B680" s="127"/>
      <c r="C680" s="48"/>
      <c r="D680" s="48"/>
      <c r="E680" s="48"/>
      <c r="F680" s="48"/>
    </row>
    <row r="681" spans="1:6" ht="11.25" customHeight="1" x14ac:dyDescent="0.2">
      <c r="A681" s="127"/>
      <c r="B681" s="127"/>
      <c r="C681" s="48"/>
      <c r="D681" s="48"/>
      <c r="E681" s="48"/>
      <c r="F681" s="48"/>
    </row>
    <row r="682" spans="1:6" ht="11.25" customHeight="1" x14ac:dyDescent="0.2">
      <c r="A682" s="127"/>
      <c r="B682" s="127"/>
      <c r="C682" s="48"/>
      <c r="D682" s="48"/>
      <c r="E682" s="48"/>
      <c r="F682" s="48"/>
    </row>
    <row r="683" spans="1:6" ht="11.25" customHeight="1" x14ac:dyDescent="0.2">
      <c r="A683" s="127"/>
      <c r="B683" s="127"/>
      <c r="C683" s="48"/>
      <c r="D683" s="48"/>
      <c r="E683" s="48"/>
      <c r="F683" s="48"/>
    </row>
    <row r="684" spans="1:6" ht="11.25" customHeight="1" x14ac:dyDescent="0.2">
      <c r="A684" s="127"/>
      <c r="B684" s="127"/>
      <c r="C684" s="48"/>
      <c r="D684" s="48"/>
      <c r="E684" s="48"/>
      <c r="F684" s="48"/>
    </row>
    <row r="685" spans="1:6" ht="11.25" customHeight="1" x14ac:dyDescent="0.2">
      <c r="A685" s="127"/>
      <c r="B685" s="127"/>
      <c r="C685" s="48"/>
      <c r="D685" s="48"/>
      <c r="E685" s="48"/>
      <c r="F685" s="48"/>
    </row>
    <row r="686" spans="1:6" ht="11.25" customHeight="1" x14ac:dyDescent="0.2">
      <c r="A686" s="127"/>
      <c r="B686" s="127"/>
      <c r="C686" s="48"/>
      <c r="D686" s="48"/>
      <c r="E686" s="48"/>
      <c r="F686" s="48"/>
    </row>
    <row r="687" spans="1:6" ht="11.25" customHeight="1" x14ac:dyDescent="0.2">
      <c r="A687" s="127"/>
      <c r="B687" s="127"/>
      <c r="C687" s="48"/>
      <c r="D687" s="48"/>
      <c r="E687" s="48"/>
      <c r="F687" s="48"/>
    </row>
    <row r="688" spans="1:6" ht="11.25" customHeight="1" x14ac:dyDescent="0.2">
      <c r="A688" s="127"/>
      <c r="B688" s="127"/>
      <c r="C688" s="48"/>
      <c r="D688" s="48"/>
      <c r="E688" s="48"/>
      <c r="F688" s="48"/>
    </row>
    <row r="689" spans="1:6" ht="11.25" customHeight="1" x14ac:dyDescent="0.2">
      <c r="A689" s="127"/>
      <c r="B689" s="127"/>
      <c r="C689" s="48"/>
      <c r="D689" s="48"/>
      <c r="E689" s="48"/>
      <c r="F689" s="48"/>
    </row>
    <row r="690" spans="1:6" ht="11.25" customHeight="1" x14ac:dyDescent="0.2">
      <c r="A690" s="127"/>
      <c r="B690" s="127"/>
      <c r="C690" s="48"/>
      <c r="D690" s="48"/>
      <c r="E690" s="48"/>
      <c r="F690" s="48"/>
    </row>
    <row r="691" spans="1:6" ht="11.25" customHeight="1" x14ac:dyDescent="0.2">
      <c r="A691" s="127"/>
      <c r="B691" s="127"/>
      <c r="C691" s="48"/>
      <c r="D691" s="48"/>
      <c r="E691" s="48"/>
      <c r="F691" s="48"/>
    </row>
    <row r="692" spans="1:6" ht="11.25" customHeight="1" x14ac:dyDescent="0.2">
      <c r="A692" s="127"/>
      <c r="B692" s="127"/>
      <c r="C692" s="48"/>
      <c r="D692" s="48"/>
      <c r="E692" s="48"/>
      <c r="F692" s="48"/>
    </row>
    <row r="693" spans="1:6" ht="11.25" customHeight="1" x14ac:dyDescent="0.2">
      <c r="A693" s="127"/>
      <c r="B693" s="127"/>
      <c r="C693" s="48"/>
      <c r="D693" s="48"/>
      <c r="E693" s="48"/>
      <c r="F693" s="48"/>
    </row>
    <row r="694" spans="1:6" ht="11.25" customHeight="1" x14ac:dyDescent="0.2">
      <c r="A694" s="127"/>
      <c r="B694" s="127"/>
      <c r="C694" s="48"/>
      <c r="D694" s="48"/>
      <c r="E694" s="48"/>
      <c r="F694" s="48"/>
    </row>
    <row r="695" spans="1:6" ht="11.25" customHeight="1" x14ac:dyDescent="0.2">
      <c r="A695" s="127"/>
      <c r="B695" s="127"/>
      <c r="C695" s="48"/>
      <c r="D695" s="48"/>
      <c r="E695" s="48"/>
      <c r="F695" s="48"/>
    </row>
    <row r="696" spans="1:6" ht="11.25" customHeight="1" x14ac:dyDescent="0.2">
      <c r="A696" s="127"/>
      <c r="B696" s="127"/>
      <c r="C696" s="48"/>
      <c r="D696" s="48"/>
      <c r="E696" s="48"/>
      <c r="F696" s="48"/>
    </row>
    <row r="697" spans="1:6" ht="11.25" customHeight="1" x14ac:dyDescent="0.2">
      <c r="A697" s="127"/>
      <c r="B697" s="127"/>
      <c r="C697" s="48"/>
      <c r="D697" s="48"/>
      <c r="E697" s="48"/>
      <c r="F697" s="48"/>
    </row>
    <row r="698" spans="1:6" ht="11.25" customHeight="1" x14ac:dyDescent="0.2">
      <c r="A698" s="127"/>
      <c r="B698" s="127"/>
      <c r="C698" s="48"/>
      <c r="D698" s="48"/>
      <c r="E698" s="48"/>
      <c r="F698" s="48"/>
    </row>
    <row r="699" spans="1:6" ht="11.25" customHeight="1" x14ac:dyDescent="0.2">
      <c r="A699" s="127"/>
      <c r="B699" s="127"/>
      <c r="C699" s="48"/>
      <c r="D699" s="48"/>
      <c r="E699" s="48"/>
      <c r="F699" s="48"/>
    </row>
    <row r="700" spans="1:6" ht="11.25" customHeight="1" x14ac:dyDescent="0.2">
      <c r="A700" s="127"/>
      <c r="B700" s="127"/>
      <c r="C700" s="48"/>
      <c r="D700" s="48"/>
      <c r="E700" s="48"/>
      <c r="F700" s="48"/>
    </row>
    <row r="701" spans="1:6" ht="11.25" customHeight="1" x14ac:dyDescent="0.2">
      <c r="A701" s="127"/>
      <c r="B701" s="127"/>
      <c r="C701" s="48"/>
      <c r="D701" s="48"/>
      <c r="E701" s="48"/>
      <c r="F701" s="48"/>
    </row>
    <row r="702" spans="1:6" ht="11.25" customHeight="1" x14ac:dyDescent="0.2">
      <c r="A702" s="127"/>
      <c r="B702" s="127"/>
      <c r="C702" s="48"/>
      <c r="D702" s="48"/>
      <c r="E702" s="48"/>
      <c r="F702" s="48"/>
    </row>
    <row r="703" spans="1:6" ht="11.25" customHeight="1" x14ac:dyDescent="0.2">
      <c r="A703" s="127"/>
      <c r="B703" s="127"/>
      <c r="C703" s="48"/>
      <c r="D703" s="48"/>
      <c r="E703" s="48"/>
      <c r="F703" s="48"/>
    </row>
    <row r="704" spans="1:6" ht="11.25" customHeight="1" x14ac:dyDescent="0.2">
      <c r="A704" s="127"/>
      <c r="B704" s="127"/>
      <c r="C704" s="48"/>
      <c r="D704" s="48"/>
      <c r="E704" s="48"/>
      <c r="F704" s="48"/>
    </row>
    <row r="705" spans="1:6" ht="11.25" customHeight="1" x14ac:dyDescent="0.2">
      <c r="A705" s="127"/>
      <c r="B705" s="127"/>
      <c r="C705" s="48"/>
      <c r="D705" s="48"/>
      <c r="E705" s="48"/>
      <c r="F705" s="48"/>
    </row>
    <row r="706" spans="1:6" ht="11.25" customHeight="1" x14ac:dyDescent="0.2">
      <c r="A706" s="127"/>
      <c r="B706" s="127"/>
      <c r="C706" s="48"/>
      <c r="D706" s="48"/>
      <c r="E706" s="48"/>
      <c r="F706" s="48"/>
    </row>
    <row r="707" spans="1:6" ht="11.25" customHeight="1" x14ac:dyDescent="0.2">
      <c r="A707" s="127"/>
      <c r="B707" s="127"/>
      <c r="C707" s="48"/>
      <c r="D707" s="48"/>
      <c r="E707" s="48"/>
      <c r="F707" s="48"/>
    </row>
    <row r="708" spans="1:6" ht="11.25" customHeight="1" x14ac:dyDescent="0.2">
      <c r="A708" s="127"/>
      <c r="B708" s="127"/>
      <c r="C708" s="48"/>
      <c r="D708" s="48"/>
      <c r="E708" s="48"/>
      <c r="F708" s="48"/>
    </row>
    <row r="709" spans="1:6" ht="11.25" customHeight="1" x14ac:dyDescent="0.2">
      <c r="A709" s="127"/>
      <c r="B709" s="127"/>
      <c r="C709" s="48"/>
      <c r="D709" s="48"/>
      <c r="E709" s="48"/>
      <c r="F709" s="48"/>
    </row>
    <row r="710" spans="1:6" ht="11.25" customHeight="1" x14ac:dyDescent="0.2">
      <c r="A710" s="127"/>
      <c r="B710" s="127"/>
      <c r="C710" s="48"/>
      <c r="D710" s="48"/>
      <c r="E710" s="48"/>
      <c r="F710" s="48"/>
    </row>
    <row r="711" spans="1:6" ht="11.25" customHeight="1" x14ac:dyDescent="0.2">
      <c r="A711" s="127"/>
      <c r="B711" s="127"/>
      <c r="C711" s="48"/>
      <c r="D711" s="48"/>
      <c r="E711" s="48"/>
      <c r="F711" s="48"/>
    </row>
    <row r="712" spans="1:6" ht="11.25" customHeight="1" x14ac:dyDescent="0.2">
      <c r="A712" s="127"/>
      <c r="B712" s="127"/>
      <c r="C712" s="48"/>
      <c r="D712" s="48"/>
      <c r="E712" s="48"/>
      <c r="F712" s="48"/>
    </row>
    <row r="713" spans="1:6" ht="11.25" customHeight="1" x14ac:dyDescent="0.2">
      <c r="A713" s="127"/>
      <c r="B713" s="127"/>
      <c r="C713" s="48"/>
      <c r="D713" s="48"/>
      <c r="E713" s="48"/>
      <c r="F713" s="48"/>
    </row>
    <row r="714" spans="1:6" ht="11.25" customHeight="1" x14ac:dyDescent="0.2">
      <c r="A714" s="127"/>
      <c r="B714" s="127"/>
      <c r="C714" s="48"/>
      <c r="D714" s="48"/>
      <c r="E714" s="48"/>
      <c r="F714" s="48"/>
    </row>
    <row r="715" spans="1:6" ht="11.25" customHeight="1" x14ac:dyDescent="0.2">
      <c r="A715" s="127"/>
      <c r="B715" s="127"/>
      <c r="C715" s="48"/>
      <c r="D715" s="48"/>
      <c r="E715" s="48"/>
      <c r="F715" s="48"/>
    </row>
    <row r="716" spans="1:6" ht="11.25" customHeight="1" x14ac:dyDescent="0.2">
      <c r="A716" s="127"/>
      <c r="B716" s="127"/>
      <c r="C716" s="48"/>
      <c r="D716" s="48"/>
      <c r="E716" s="48"/>
      <c r="F716" s="48"/>
    </row>
    <row r="717" spans="1:6" ht="11.25" customHeight="1" x14ac:dyDescent="0.2">
      <c r="A717" s="127"/>
      <c r="B717" s="127"/>
      <c r="C717" s="48"/>
      <c r="D717" s="48"/>
      <c r="E717" s="48"/>
      <c r="F717" s="48"/>
    </row>
    <row r="718" spans="1:6" ht="11.25" customHeight="1" x14ac:dyDescent="0.2">
      <c r="A718" s="127"/>
      <c r="B718" s="127"/>
      <c r="C718" s="48"/>
      <c r="D718" s="48"/>
      <c r="E718" s="48"/>
      <c r="F718" s="48"/>
    </row>
    <row r="719" spans="1:6" ht="11.25" customHeight="1" x14ac:dyDescent="0.2">
      <c r="A719" s="127"/>
      <c r="B719" s="127"/>
      <c r="C719" s="48"/>
      <c r="D719" s="48"/>
      <c r="E719" s="48"/>
      <c r="F719" s="48"/>
    </row>
    <row r="720" spans="1:6" ht="11.25" customHeight="1" x14ac:dyDescent="0.2">
      <c r="A720" s="127"/>
      <c r="B720" s="127"/>
      <c r="C720" s="48"/>
      <c r="D720" s="48"/>
      <c r="E720" s="48"/>
      <c r="F720" s="48"/>
    </row>
    <row r="721" spans="1:6" ht="11.25" customHeight="1" x14ac:dyDescent="0.2">
      <c r="A721" s="127"/>
      <c r="B721" s="127"/>
      <c r="C721" s="48"/>
      <c r="D721" s="48"/>
      <c r="E721" s="48"/>
      <c r="F721" s="48"/>
    </row>
    <row r="722" spans="1:6" ht="11.25" customHeight="1" x14ac:dyDescent="0.2">
      <c r="A722" s="127"/>
      <c r="B722" s="127"/>
      <c r="C722" s="48"/>
      <c r="D722" s="48"/>
      <c r="E722" s="48"/>
      <c r="F722" s="48"/>
    </row>
    <row r="723" spans="1:6" ht="11.25" customHeight="1" x14ac:dyDescent="0.2">
      <c r="A723" s="127"/>
      <c r="B723" s="127"/>
      <c r="C723" s="48"/>
      <c r="D723" s="48"/>
      <c r="E723" s="48"/>
      <c r="F723" s="48"/>
    </row>
    <row r="724" spans="1:6" ht="11.25" customHeight="1" x14ac:dyDescent="0.2">
      <c r="A724" s="127"/>
      <c r="B724" s="127"/>
      <c r="C724" s="48"/>
      <c r="D724" s="48"/>
      <c r="E724" s="48"/>
      <c r="F724" s="48"/>
    </row>
    <row r="725" spans="1:6" ht="11.25" customHeight="1" x14ac:dyDescent="0.2">
      <c r="A725" s="127"/>
      <c r="B725" s="127"/>
      <c r="C725" s="48"/>
      <c r="D725" s="48"/>
      <c r="E725" s="48"/>
      <c r="F725" s="48"/>
    </row>
    <row r="726" spans="1:6" ht="11.25" customHeight="1" x14ac:dyDescent="0.2">
      <c r="A726" s="127"/>
      <c r="B726" s="127"/>
      <c r="C726" s="48"/>
      <c r="D726" s="48"/>
      <c r="E726" s="48"/>
      <c r="F726" s="48"/>
    </row>
    <row r="727" spans="1:6" ht="11.25" customHeight="1" x14ac:dyDescent="0.2">
      <c r="A727" s="127"/>
      <c r="B727" s="127"/>
      <c r="C727" s="48"/>
      <c r="D727" s="48"/>
      <c r="E727" s="48"/>
      <c r="F727" s="48"/>
    </row>
    <row r="728" spans="1:6" ht="11.25" customHeight="1" x14ac:dyDescent="0.2">
      <c r="A728" s="127"/>
      <c r="B728" s="127"/>
      <c r="C728" s="48"/>
      <c r="D728" s="48"/>
      <c r="E728" s="48"/>
      <c r="F728" s="48"/>
    </row>
    <row r="729" spans="1:6" ht="11.25" customHeight="1" x14ac:dyDescent="0.2">
      <c r="A729" s="127"/>
      <c r="B729" s="127"/>
      <c r="C729" s="48"/>
      <c r="D729" s="48"/>
      <c r="E729" s="48"/>
      <c r="F729" s="48"/>
    </row>
    <row r="730" spans="1:6" ht="11.25" customHeight="1" x14ac:dyDescent="0.2">
      <c r="A730" s="127"/>
      <c r="B730" s="127"/>
      <c r="C730" s="48"/>
      <c r="D730" s="48"/>
      <c r="E730" s="48"/>
      <c r="F730" s="48"/>
    </row>
    <row r="731" spans="1:6" ht="11.25" customHeight="1" x14ac:dyDescent="0.2">
      <c r="A731" s="127"/>
      <c r="B731" s="127"/>
      <c r="C731" s="48"/>
      <c r="D731" s="48"/>
      <c r="E731" s="48"/>
      <c r="F731" s="48"/>
    </row>
    <row r="732" spans="1:6" ht="11.25" customHeight="1" x14ac:dyDescent="0.2">
      <c r="A732" s="127"/>
      <c r="B732" s="127"/>
      <c r="C732" s="48"/>
      <c r="D732" s="48"/>
      <c r="E732" s="48"/>
      <c r="F732" s="48"/>
    </row>
    <row r="733" spans="1:6" ht="11.25" customHeight="1" x14ac:dyDescent="0.2">
      <c r="A733" s="127"/>
      <c r="B733" s="127"/>
      <c r="C733" s="48"/>
      <c r="D733" s="48"/>
      <c r="E733" s="48"/>
      <c r="F733" s="48"/>
    </row>
    <row r="734" spans="1:6" ht="11.25" customHeight="1" x14ac:dyDescent="0.2">
      <c r="A734" s="127"/>
      <c r="B734" s="127"/>
      <c r="C734" s="48"/>
      <c r="D734" s="48"/>
      <c r="E734" s="48"/>
      <c r="F734" s="48"/>
    </row>
    <row r="735" spans="1:6" ht="11.25" customHeight="1" x14ac:dyDescent="0.2">
      <c r="A735" s="127"/>
      <c r="B735" s="127"/>
      <c r="C735" s="48"/>
      <c r="D735" s="48"/>
      <c r="E735" s="48"/>
      <c r="F735" s="48"/>
    </row>
    <row r="736" spans="1:6" ht="11.25" customHeight="1" x14ac:dyDescent="0.2">
      <c r="A736" s="127"/>
      <c r="B736" s="127"/>
      <c r="C736" s="48"/>
      <c r="D736" s="48"/>
      <c r="E736" s="48"/>
      <c r="F736" s="48"/>
    </row>
    <row r="737" spans="1:6" ht="11.25" customHeight="1" x14ac:dyDescent="0.2">
      <c r="A737" s="127"/>
      <c r="B737" s="127"/>
      <c r="C737" s="48"/>
      <c r="D737" s="48"/>
      <c r="E737" s="48"/>
      <c r="F737" s="48"/>
    </row>
    <row r="738" spans="1:6" ht="11.25" customHeight="1" x14ac:dyDescent="0.2">
      <c r="A738" s="127"/>
      <c r="B738" s="127"/>
      <c r="C738" s="48"/>
      <c r="D738" s="48"/>
      <c r="E738" s="48"/>
      <c r="F738" s="48"/>
    </row>
    <row r="739" spans="1:6" ht="11.25" customHeight="1" x14ac:dyDescent="0.2">
      <c r="A739" s="127"/>
      <c r="B739" s="127"/>
      <c r="C739" s="48"/>
      <c r="D739" s="48"/>
      <c r="E739" s="48"/>
      <c r="F739" s="48"/>
    </row>
    <row r="740" spans="1:6" ht="11.25" customHeight="1" x14ac:dyDescent="0.2">
      <c r="A740" s="127"/>
      <c r="B740" s="127"/>
      <c r="C740" s="48"/>
      <c r="D740" s="48"/>
      <c r="E740" s="48"/>
      <c r="F740" s="48"/>
    </row>
    <row r="741" spans="1:6" ht="11.25" customHeight="1" x14ac:dyDescent="0.2">
      <c r="A741" s="127"/>
      <c r="B741" s="127"/>
      <c r="C741" s="48"/>
      <c r="D741" s="48"/>
      <c r="E741" s="48"/>
      <c r="F741" s="48"/>
    </row>
    <row r="742" spans="1:6" ht="11.25" customHeight="1" x14ac:dyDescent="0.2">
      <c r="A742" s="127"/>
      <c r="B742" s="127"/>
      <c r="C742" s="48"/>
      <c r="D742" s="48"/>
      <c r="E742" s="48"/>
      <c r="F742" s="48"/>
    </row>
    <row r="743" spans="1:6" ht="11.25" customHeight="1" x14ac:dyDescent="0.2">
      <c r="A743" s="127"/>
      <c r="B743" s="127"/>
      <c r="C743" s="48"/>
      <c r="D743" s="48"/>
      <c r="E743" s="48"/>
      <c r="F743" s="48"/>
    </row>
    <row r="744" spans="1:6" ht="11.25" customHeight="1" x14ac:dyDescent="0.2">
      <c r="A744" s="127"/>
      <c r="B744" s="127"/>
      <c r="C744" s="48"/>
      <c r="D744" s="48"/>
      <c r="E744" s="48"/>
      <c r="F744" s="48"/>
    </row>
    <row r="745" spans="1:6" ht="11.25" customHeight="1" x14ac:dyDescent="0.2">
      <c r="A745" s="127"/>
      <c r="B745" s="127"/>
      <c r="C745" s="48"/>
      <c r="D745" s="48"/>
      <c r="E745" s="48"/>
      <c r="F745" s="48"/>
    </row>
    <row r="746" spans="1:6" ht="11.25" customHeight="1" x14ac:dyDescent="0.2">
      <c r="A746" s="127"/>
      <c r="B746" s="127"/>
      <c r="C746" s="48"/>
      <c r="D746" s="48"/>
      <c r="E746" s="48"/>
      <c r="F746" s="48"/>
    </row>
    <row r="747" spans="1:6" ht="11.25" customHeight="1" x14ac:dyDescent="0.2">
      <c r="A747" s="127"/>
      <c r="B747" s="127"/>
      <c r="C747" s="48"/>
      <c r="D747" s="48"/>
      <c r="E747" s="48"/>
      <c r="F747" s="48"/>
    </row>
    <row r="748" spans="1:6" ht="11.25" customHeight="1" x14ac:dyDescent="0.2">
      <c r="A748" s="127"/>
      <c r="B748" s="127"/>
      <c r="C748" s="48"/>
      <c r="D748" s="48"/>
      <c r="E748" s="48"/>
      <c r="F748" s="48"/>
    </row>
    <row r="749" spans="1:6" ht="11.25" customHeight="1" x14ac:dyDescent="0.2">
      <c r="A749" s="127"/>
      <c r="B749" s="127"/>
      <c r="C749" s="48"/>
      <c r="D749" s="48"/>
      <c r="E749" s="48"/>
      <c r="F749" s="48"/>
    </row>
    <row r="750" spans="1:6" ht="11.25" customHeight="1" x14ac:dyDescent="0.2">
      <c r="A750" s="127"/>
      <c r="B750" s="127"/>
      <c r="C750" s="48"/>
      <c r="D750" s="48"/>
      <c r="E750" s="48"/>
      <c r="F750" s="48"/>
    </row>
    <row r="751" spans="1:6" ht="11.25" customHeight="1" x14ac:dyDescent="0.2">
      <c r="A751" s="127"/>
      <c r="B751" s="127"/>
      <c r="C751" s="48"/>
      <c r="D751" s="48"/>
      <c r="E751" s="48"/>
      <c r="F751" s="48"/>
    </row>
    <row r="752" spans="1:6" ht="11.25" customHeight="1" x14ac:dyDescent="0.2">
      <c r="A752" s="127"/>
      <c r="B752" s="127"/>
      <c r="C752" s="48"/>
      <c r="D752" s="48"/>
      <c r="E752" s="48"/>
      <c r="F752" s="48"/>
    </row>
    <row r="753" spans="1:6" ht="11.25" customHeight="1" x14ac:dyDescent="0.2">
      <c r="A753" s="127"/>
      <c r="B753" s="127"/>
      <c r="C753" s="48"/>
      <c r="D753" s="48"/>
      <c r="E753" s="48"/>
      <c r="F753" s="48"/>
    </row>
    <row r="754" spans="1:6" ht="11.25" customHeight="1" x14ac:dyDescent="0.2">
      <c r="A754" s="127"/>
      <c r="B754" s="127"/>
      <c r="C754" s="48"/>
      <c r="D754" s="48"/>
      <c r="E754" s="48"/>
      <c r="F754" s="48"/>
    </row>
    <row r="755" spans="1:6" ht="11.25" customHeight="1" x14ac:dyDescent="0.2">
      <c r="A755" s="127"/>
      <c r="B755" s="127"/>
      <c r="C755" s="48"/>
      <c r="D755" s="48"/>
      <c r="E755" s="48"/>
      <c r="F755" s="48"/>
    </row>
    <row r="756" spans="1:6" ht="11.25" customHeight="1" x14ac:dyDescent="0.2">
      <c r="A756" s="127"/>
      <c r="B756" s="127"/>
      <c r="C756" s="48"/>
      <c r="D756" s="48"/>
      <c r="E756" s="48"/>
      <c r="F756" s="48"/>
    </row>
    <row r="757" spans="1:6" ht="11.25" customHeight="1" x14ac:dyDescent="0.2">
      <c r="A757" s="127"/>
      <c r="B757" s="127"/>
      <c r="C757" s="48"/>
      <c r="D757" s="48"/>
      <c r="E757" s="48"/>
      <c r="F757" s="48"/>
    </row>
    <row r="758" spans="1:6" ht="11.25" customHeight="1" x14ac:dyDescent="0.2">
      <c r="A758" s="127"/>
      <c r="B758" s="127"/>
      <c r="C758" s="48"/>
      <c r="D758" s="48"/>
      <c r="E758" s="48"/>
      <c r="F758" s="48"/>
    </row>
    <row r="759" spans="1:6" ht="11.25" customHeight="1" x14ac:dyDescent="0.2">
      <c r="A759" s="127"/>
      <c r="B759" s="127"/>
      <c r="C759" s="48"/>
      <c r="D759" s="48"/>
      <c r="E759" s="48"/>
      <c r="F759" s="48"/>
    </row>
    <row r="760" spans="1:6" ht="11.25" customHeight="1" x14ac:dyDescent="0.2">
      <c r="A760" s="127"/>
      <c r="B760" s="127"/>
      <c r="C760" s="48"/>
      <c r="D760" s="48"/>
      <c r="E760" s="48"/>
      <c r="F760" s="48"/>
    </row>
    <row r="761" spans="1:6" ht="11.25" customHeight="1" x14ac:dyDescent="0.2">
      <c r="A761" s="127"/>
      <c r="B761" s="127"/>
      <c r="C761" s="48"/>
      <c r="D761" s="48"/>
      <c r="E761" s="48"/>
      <c r="F761" s="48"/>
    </row>
    <row r="762" spans="1:6" ht="11.25" customHeight="1" x14ac:dyDescent="0.2">
      <c r="A762" s="127"/>
      <c r="B762" s="127"/>
      <c r="C762" s="48"/>
      <c r="D762" s="48"/>
      <c r="E762" s="48"/>
      <c r="F762" s="48"/>
    </row>
    <row r="763" spans="1:6" ht="11.25" customHeight="1" x14ac:dyDescent="0.2">
      <c r="A763" s="127"/>
      <c r="B763" s="127"/>
      <c r="C763" s="48"/>
      <c r="D763" s="48"/>
      <c r="E763" s="48"/>
      <c r="F763" s="48"/>
    </row>
    <row r="764" spans="1:6" ht="11.25" customHeight="1" x14ac:dyDescent="0.2">
      <c r="A764" s="127"/>
      <c r="B764" s="127"/>
      <c r="C764" s="48"/>
      <c r="D764" s="48"/>
      <c r="E764" s="48"/>
      <c r="F764" s="48"/>
    </row>
    <row r="765" spans="1:6" ht="11.25" customHeight="1" x14ac:dyDescent="0.2">
      <c r="A765" s="127"/>
      <c r="B765" s="127"/>
      <c r="C765" s="48"/>
      <c r="D765" s="48"/>
      <c r="E765" s="48"/>
      <c r="F765" s="48"/>
    </row>
    <row r="766" spans="1:6" ht="11.25" customHeight="1" x14ac:dyDescent="0.2">
      <c r="A766" s="127"/>
      <c r="B766" s="127"/>
      <c r="C766" s="48"/>
      <c r="D766" s="48"/>
      <c r="E766" s="48"/>
      <c r="F766" s="48"/>
    </row>
    <row r="767" spans="1:6" ht="11.25" customHeight="1" x14ac:dyDescent="0.2">
      <c r="A767" s="127"/>
      <c r="B767" s="127"/>
      <c r="C767" s="48"/>
      <c r="D767" s="48"/>
      <c r="E767" s="48"/>
      <c r="F767" s="48"/>
    </row>
    <row r="768" spans="1:6" ht="11.25" customHeight="1" x14ac:dyDescent="0.2">
      <c r="A768" s="127"/>
      <c r="B768" s="127"/>
      <c r="C768" s="48"/>
      <c r="D768" s="48"/>
      <c r="E768" s="48"/>
      <c r="F768" s="48"/>
    </row>
    <row r="769" spans="1:6" ht="11.25" customHeight="1" x14ac:dyDescent="0.2">
      <c r="A769" s="127"/>
      <c r="B769" s="127"/>
      <c r="C769" s="48"/>
      <c r="D769" s="48"/>
      <c r="E769" s="48"/>
      <c r="F769" s="48"/>
    </row>
    <row r="770" spans="1:6" ht="11.25" customHeight="1" x14ac:dyDescent="0.2">
      <c r="A770" s="127"/>
      <c r="B770" s="127"/>
      <c r="C770" s="48"/>
      <c r="D770" s="48"/>
      <c r="E770" s="48"/>
      <c r="F770" s="48"/>
    </row>
    <row r="771" spans="1:6" ht="11.25" customHeight="1" x14ac:dyDescent="0.2">
      <c r="A771" s="127"/>
      <c r="B771" s="127"/>
      <c r="C771" s="48"/>
      <c r="D771" s="48"/>
      <c r="E771" s="48"/>
      <c r="F771" s="48"/>
    </row>
    <row r="772" spans="1:6" ht="11.25" customHeight="1" x14ac:dyDescent="0.2">
      <c r="A772" s="127"/>
      <c r="B772" s="127"/>
      <c r="C772" s="48"/>
      <c r="D772" s="48"/>
      <c r="E772" s="48"/>
      <c r="F772" s="48"/>
    </row>
    <row r="773" spans="1:6" ht="11.25" customHeight="1" x14ac:dyDescent="0.2">
      <c r="A773" s="127"/>
      <c r="B773" s="127"/>
      <c r="C773" s="48"/>
      <c r="D773" s="48"/>
      <c r="E773" s="48"/>
      <c r="F773" s="48"/>
    </row>
    <row r="774" spans="1:6" ht="11.25" customHeight="1" x14ac:dyDescent="0.2">
      <c r="A774" s="127"/>
      <c r="B774" s="127"/>
      <c r="C774" s="48"/>
      <c r="D774" s="48"/>
      <c r="E774" s="48"/>
      <c r="F774" s="48"/>
    </row>
    <row r="775" spans="1:6" ht="11.25" customHeight="1" x14ac:dyDescent="0.2">
      <c r="A775" s="127"/>
      <c r="B775" s="127"/>
      <c r="C775" s="48"/>
      <c r="D775" s="48"/>
      <c r="E775" s="48"/>
      <c r="F775" s="48"/>
    </row>
    <row r="776" spans="1:6" ht="11.25" customHeight="1" x14ac:dyDescent="0.2">
      <c r="A776" s="127"/>
      <c r="B776" s="127"/>
      <c r="C776" s="48"/>
      <c r="D776" s="48"/>
      <c r="E776" s="48"/>
      <c r="F776" s="48"/>
    </row>
    <row r="777" spans="1:6" ht="11.25" customHeight="1" x14ac:dyDescent="0.2">
      <c r="A777" s="127"/>
      <c r="B777" s="127"/>
      <c r="C777" s="48"/>
      <c r="D777" s="48"/>
      <c r="E777" s="48"/>
      <c r="F777" s="48"/>
    </row>
    <row r="778" spans="1:6" ht="11.25" customHeight="1" x14ac:dyDescent="0.2">
      <c r="A778" s="127"/>
      <c r="B778" s="127"/>
      <c r="C778" s="48"/>
      <c r="D778" s="48"/>
      <c r="E778" s="48"/>
      <c r="F778" s="48"/>
    </row>
    <row r="779" spans="1:6" ht="11.25" customHeight="1" x14ac:dyDescent="0.2">
      <c r="A779" s="127"/>
      <c r="B779" s="127"/>
      <c r="C779" s="48"/>
      <c r="D779" s="48"/>
      <c r="E779" s="48"/>
      <c r="F779" s="48"/>
    </row>
    <row r="780" spans="1:6" ht="11.25" customHeight="1" x14ac:dyDescent="0.2">
      <c r="A780" s="127"/>
      <c r="B780" s="127"/>
      <c r="C780" s="48"/>
      <c r="D780" s="48"/>
      <c r="E780" s="48"/>
      <c r="F780" s="48"/>
    </row>
    <row r="781" spans="1:6" ht="11.25" customHeight="1" x14ac:dyDescent="0.2">
      <c r="A781" s="127"/>
      <c r="B781" s="127"/>
      <c r="C781" s="48"/>
      <c r="D781" s="48"/>
      <c r="E781" s="48"/>
      <c r="F781" s="48"/>
    </row>
    <row r="782" spans="1:6" ht="11.25" customHeight="1" x14ac:dyDescent="0.2">
      <c r="A782" s="127"/>
      <c r="B782" s="127"/>
      <c r="C782" s="48"/>
      <c r="D782" s="48"/>
      <c r="E782" s="48"/>
      <c r="F782" s="48"/>
    </row>
    <row r="783" spans="1:6" ht="11.25" customHeight="1" x14ac:dyDescent="0.2">
      <c r="A783" s="127"/>
      <c r="B783" s="127"/>
      <c r="C783" s="48"/>
      <c r="D783" s="48"/>
      <c r="E783" s="48"/>
      <c r="F783" s="48"/>
    </row>
    <row r="784" spans="1:6" ht="11.25" customHeight="1" x14ac:dyDescent="0.2">
      <c r="A784" s="127"/>
      <c r="B784" s="127"/>
      <c r="C784" s="48"/>
      <c r="D784" s="48"/>
      <c r="E784" s="48"/>
      <c r="F784" s="48"/>
    </row>
    <row r="785" spans="1:6" ht="11.25" customHeight="1" x14ac:dyDescent="0.2">
      <c r="A785" s="127"/>
      <c r="B785" s="127"/>
      <c r="C785" s="48"/>
      <c r="D785" s="48"/>
      <c r="E785" s="48"/>
      <c r="F785" s="48"/>
    </row>
    <row r="786" spans="1:6" ht="11.25" customHeight="1" x14ac:dyDescent="0.2">
      <c r="A786" s="127"/>
      <c r="B786" s="127"/>
      <c r="C786" s="48"/>
      <c r="D786" s="48"/>
      <c r="E786" s="48"/>
      <c r="F786" s="48"/>
    </row>
    <row r="787" spans="1:6" ht="11.25" customHeight="1" x14ac:dyDescent="0.2">
      <c r="A787" s="127"/>
      <c r="B787" s="127"/>
      <c r="C787" s="48"/>
      <c r="D787" s="48"/>
      <c r="E787" s="48"/>
      <c r="F787" s="48"/>
    </row>
    <row r="788" spans="1:6" ht="11.25" customHeight="1" x14ac:dyDescent="0.2">
      <c r="A788" s="127"/>
      <c r="B788" s="127"/>
      <c r="C788" s="48"/>
      <c r="D788" s="48"/>
      <c r="E788" s="48"/>
      <c r="F788" s="48"/>
    </row>
    <row r="789" spans="1:6" ht="11.25" customHeight="1" x14ac:dyDescent="0.2">
      <c r="A789" s="127"/>
      <c r="B789" s="127"/>
      <c r="C789" s="48"/>
      <c r="D789" s="48"/>
      <c r="E789" s="48"/>
      <c r="F789" s="48"/>
    </row>
    <row r="790" spans="1:6" ht="11.25" customHeight="1" x14ac:dyDescent="0.2">
      <c r="A790" s="127"/>
      <c r="B790" s="127"/>
      <c r="C790" s="48"/>
      <c r="D790" s="48"/>
      <c r="E790" s="48"/>
      <c r="F790" s="48"/>
    </row>
    <row r="791" spans="1:6" ht="11.25" customHeight="1" x14ac:dyDescent="0.2">
      <c r="A791" s="127"/>
      <c r="B791" s="127"/>
      <c r="C791" s="48"/>
      <c r="D791" s="48"/>
      <c r="E791" s="48"/>
      <c r="F791" s="48"/>
    </row>
    <row r="792" spans="1:6" ht="11.25" customHeight="1" x14ac:dyDescent="0.2">
      <c r="A792" s="127"/>
      <c r="B792" s="127"/>
      <c r="C792" s="48"/>
      <c r="D792" s="48"/>
      <c r="E792" s="48"/>
      <c r="F792" s="48"/>
    </row>
    <row r="793" spans="1:6" ht="11.25" customHeight="1" x14ac:dyDescent="0.2">
      <c r="A793" s="127"/>
      <c r="B793" s="127"/>
      <c r="C793" s="48"/>
      <c r="D793" s="48"/>
      <c r="E793" s="48"/>
      <c r="F793" s="48"/>
    </row>
    <row r="794" spans="1:6" ht="11.25" customHeight="1" x14ac:dyDescent="0.2">
      <c r="A794" s="127"/>
      <c r="B794" s="127"/>
      <c r="C794" s="48"/>
      <c r="D794" s="48"/>
      <c r="E794" s="48"/>
      <c r="F794" s="48"/>
    </row>
    <row r="795" spans="1:6" ht="11.25" customHeight="1" x14ac:dyDescent="0.2">
      <c r="A795" s="127"/>
      <c r="B795" s="127"/>
      <c r="C795" s="48"/>
      <c r="D795" s="48"/>
      <c r="E795" s="48"/>
      <c r="F795" s="48"/>
    </row>
    <row r="796" spans="1:6" ht="11.25" customHeight="1" x14ac:dyDescent="0.2">
      <c r="A796" s="127"/>
      <c r="B796" s="127"/>
      <c r="C796" s="48"/>
      <c r="D796" s="48"/>
      <c r="E796" s="48"/>
      <c r="F796" s="48"/>
    </row>
    <row r="797" spans="1:6" ht="11.25" customHeight="1" x14ac:dyDescent="0.2">
      <c r="A797" s="127"/>
      <c r="B797" s="127"/>
      <c r="C797" s="48"/>
      <c r="D797" s="48"/>
      <c r="E797" s="48"/>
      <c r="F797" s="48"/>
    </row>
    <row r="798" spans="1:6" ht="11.25" customHeight="1" x14ac:dyDescent="0.2">
      <c r="A798" s="127"/>
      <c r="B798" s="127"/>
      <c r="C798" s="48"/>
      <c r="D798" s="48"/>
      <c r="E798" s="48"/>
      <c r="F798" s="48"/>
    </row>
    <row r="799" spans="1:6" ht="11.25" customHeight="1" x14ac:dyDescent="0.2">
      <c r="A799" s="127"/>
      <c r="B799" s="127"/>
      <c r="C799" s="48"/>
      <c r="D799" s="48"/>
      <c r="E799" s="48"/>
      <c r="F799" s="48"/>
    </row>
    <row r="800" spans="1:6" ht="11.25" customHeight="1" x14ac:dyDescent="0.2">
      <c r="A800" s="127"/>
      <c r="B800" s="127"/>
      <c r="C800" s="48"/>
      <c r="D800" s="48"/>
      <c r="E800" s="48"/>
      <c r="F800" s="48"/>
    </row>
    <row r="801" spans="1:6" ht="11.25" customHeight="1" x14ac:dyDescent="0.2">
      <c r="A801" s="127"/>
      <c r="B801" s="127"/>
      <c r="C801" s="48"/>
      <c r="D801" s="48"/>
      <c r="E801" s="48"/>
      <c r="F801" s="48"/>
    </row>
    <row r="802" spans="1:6" ht="11.25" customHeight="1" x14ac:dyDescent="0.2">
      <c r="A802" s="127"/>
      <c r="B802" s="127"/>
      <c r="C802" s="48"/>
      <c r="D802" s="48"/>
      <c r="E802" s="48"/>
      <c r="F802" s="48"/>
    </row>
    <row r="803" spans="1:6" ht="11.25" customHeight="1" x14ac:dyDescent="0.2">
      <c r="A803" s="127"/>
      <c r="B803" s="127"/>
      <c r="C803" s="48"/>
      <c r="D803" s="48"/>
      <c r="E803" s="48"/>
      <c r="F803" s="48"/>
    </row>
    <row r="804" spans="1:6" ht="11.25" customHeight="1" x14ac:dyDescent="0.2">
      <c r="A804" s="127"/>
      <c r="B804" s="127"/>
      <c r="C804" s="48"/>
      <c r="D804" s="48"/>
      <c r="E804" s="48"/>
      <c r="F804" s="48"/>
    </row>
    <row r="805" spans="1:6" ht="11.25" customHeight="1" x14ac:dyDescent="0.2">
      <c r="A805" s="127"/>
      <c r="B805" s="127"/>
      <c r="C805" s="48"/>
      <c r="D805" s="48"/>
      <c r="E805" s="48"/>
      <c r="F805" s="48"/>
    </row>
    <row r="806" spans="1:6" ht="11.25" customHeight="1" x14ac:dyDescent="0.2">
      <c r="A806" s="127"/>
      <c r="B806" s="127"/>
      <c r="C806" s="48"/>
      <c r="D806" s="48"/>
      <c r="E806" s="48"/>
      <c r="F806" s="48"/>
    </row>
    <row r="807" spans="1:6" ht="11.25" customHeight="1" x14ac:dyDescent="0.2">
      <c r="A807" s="127"/>
      <c r="B807" s="127"/>
      <c r="C807" s="48"/>
      <c r="D807" s="48"/>
      <c r="E807" s="48"/>
      <c r="F807" s="48"/>
    </row>
    <row r="808" spans="1:6" ht="11.25" customHeight="1" x14ac:dyDescent="0.2">
      <c r="A808" s="127"/>
      <c r="B808" s="127"/>
      <c r="C808" s="48"/>
      <c r="D808" s="48"/>
      <c r="E808" s="48"/>
      <c r="F808" s="48"/>
    </row>
    <row r="809" spans="1:6" ht="11.25" customHeight="1" x14ac:dyDescent="0.2">
      <c r="A809" s="127"/>
      <c r="B809" s="127"/>
      <c r="C809" s="48"/>
      <c r="D809" s="48"/>
      <c r="E809" s="48"/>
      <c r="F809" s="48"/>
    </row>
    <row r="810" spans="1:6" ht="11.25" customHeight="1" x14ac:dyDescent="0.2">
      <c r="A810" s="127"/>
      <c r="B810" s="127"/>
      <c r="C810" s="48"/>
      <c r="D810" s="48"/>
      <c r="E810" s="48"/>
      <c r="F810" s="48"/>
    </row>
    <row r="811" spans="1:6" ht="11.25" customHeight="1" x14ac:dyDescent="0.2">
      <c r="A811" s="127"/>
      <c r="B811" s="127"/>
      <c r="C811" s="48"/>
      <c r="D811" s="48"/>
      <c r="E811" s="48"/>
      <c r="F811" s="48"/>
    </row>
    <row r="812" spans="1:6" ht="11.25" customHeight="1" x14ac:dyDescent="0.2">
      <c r="A812" s="127"/>
      <c r="B812" s="127"/>
      <c r="C812" s="48"/>
      <c r="D812" s="48"/>
      <c r="E812" s="48"/>
      <c r="F812" s="48"/>
    </row>
    <row r="813" spans="1:6" ht="11.25" customHeight="1" x14ac:dyDescent="0.2">
      <c r="A813" s="127"/>
      <c r="B813" s="127"/>
      <c r="C813" s="48"/>
      <c r="D813" s="48"/>
      <c r="E813" s="48"/>
      <c r="F813" s="48"/>
    </row>
    <row r="814" spans="1:6" ht="11.25" customHeight="1" x14ac:dyDescent="0.2">
      <c r="A814" s="127"/>
      <c r="B814" s="127"/>
      <c r="C814" s="48"/>
      <c r="D814" s="48"/>
      <c r="E814" s="48"/>
      <c r="F814" s="48"/>
    </row>
    <row r="815" spans="1:6" ht="11.25" customHeight="1" x14ac:dyDescent="0.2">
      <c r="A815" s="127"/>
      <c r="B815" s="127"/>
      <c r="C815" s="48"/>
      <c r="D815" s="48"/>
      <c r="E815" s="48"/>
      <c r="F815" s="48"/>
    </row>
    <row r="816" spans="1:6" ht="11.25" customHeight="1" x14ac:dyDescent="0.2">
      <c r="A816" s="127"/>
      <c r="B816" s="127"/>
      <c r="C816" s="48"/>
      <c r="D816" s="48"/>
      <c r="E816" s="48"/>
      <c r="F816" s="48"/>
    </row>
    <row r="817" spans="1:6" ht="11.25" customHeight="1" x14ac:dyDescent="0.2">
      <c r="A817" s="127"/>
      <c r="B817" s="127"/>
      <c r="C817" s="48"/>
      <c r="D817" s="48"/>
      <c r="E817" s="48"/>
      <c r="F817" s="48"/>
    </row>
    <row r="818" spans="1:6" ht="11.25" customHeight="1" x14ac:dyDescent="0.2">
      <c r="A818" s="127"/>
      <c r="B818" s="127"/>
      <c r="C818" s="48"/>
      <c r="D818" s="48"/>
      <c r="E818" s="48"/>
      <c r="F818" s="48"/>
    </row>
    <row r="819" spans="1:6" ht="11.25" customHeight="1" x14ac:dyDescent="0.2">
      <c r="A819" s="127"/>
      <c r="B819" s="127"/>
      <c r="C819" s="48"/>
      <c r="D819" s="48"/>
      <c r="E819" s="48"/>
      <c r="F819" s="48"/>
    </row>
    <row r="820" spans="1:6" ht="11.25" customHeight="1" x14ac:dyDescent="0.2">
      <c r="A820" s="127"/>
      <c r="B820" s="127"/>
      <c r="C820" s="48"/>
      <c r="D820" s="48"/>
      <c r="E820" s="48"/>
      <c r="F820" s="48"/>
    </row>
    <row r="821" spans="1:6" ht="11.25" customHeight="1" x14ac:dyDescent="0.2">
      <c r="A821" s="127"/>
      <c r="B821" s="127"/>
      <c r="C821" s="48"/>
      <c r="D821" s="48"/>
      <c r="E821" s="48"/>
      <c r="F821" s="48"/>
    </row>
    <row r="822" spans="1:6" ht="11.25" customHeight="1" x14ac:dyDescent="0.2">
      <c r="A822" s="127"/>
      <c r="B822" s="127"/>
      <c r="C822" s="48"/>
      <c r="D822" s="48"/>
      <c r="E822" s="48"/>
      <c r="F822" s="48"/>
    </row>
    <row r="823" spans="1:6" ht="11.25" customHeight="1" x14ac:dyDescent="0.2">
      <c r="A823" s="127"/>
      <c r="B823" s="127"/>
      <c r="C823" s="48"/>
      <c r="D823" s="48"/>
      <c r="E823" s="48"/>
      <c r="F823" s="48"/>
    </row>
    <row r="824" spans="1:6" ht="11.25" customHeight="1" x14ac:dyDescent="0.2">
      <c r="A824" s="127"/>
      <c r="B824" s="127"/>
      <c r="C824" s="48"/>
      <c r="D824" s="48"/>
      <c r="E824" s="48"/>
      <c r="F824" s="48"/>
    </row>
    <row r="825" spans="1:6" ht="11.25" customHeight="1" x14ac:dyDescent="0.2">
      <c r="A825" s="127"/>
      <c r="B825" s="127"/>
      <c r="C825" s="48"/>
      <c r="D825" s="48"/>
      <c r="E825" s="48"/>
      <c r="F825" s="48"/>
    </row>
    <row r="826" spans="1:6" ht="11.25" customHeight="1" x14ac:dyDescent="0.2">
      <c r="A826" s="127"/>
      <c r="B826" s="127"/>
      <c r="C826" s="48"/>
      <c r="D826" s="48"/>
      <c r="E826" s="48"/>
      <c r="F826" s="48"/>
    </row>
    <row r="827" spans="1:6" ht="11.25" customHeight="1" x14ac:dyDescent="0.2">
      <c r="A827" s="127"/>
      <c r="B827" s="127"/>
      <c r="C827" s="48"/>
      <c r="D827" s="48"/>
      <c r="E827" s="48"/>
      <c r="F827" s="48"/>
    </row>
    <row r="828" spans="1:6" ht="11.25" customHeight="1" x14ac:dyDescent="0.2">
      <c r="A828" s="127"/>
      <c r="B828" s="127"/>
      <c r="C828" s="48"/>
      <c r="D828" s="48"/>
      <c r="E828" s="48"/>
      <c r="F828" s="48"/>
    </row>
    <row r="829" spans="1:6" ht="11.25" customHeight="1" x14ac:dyDescent="0.2">
      <c r="A829" s="127"/>
      <c r="B829" s="127"/>
      <c r="C829" s="48"/>
      <c r="D829" s="48"/>
      <c r="E829" s="48"/>
      <c r="F829" s="48"/>
    </row>
    <row r="830" spans="1:6" ht="11.25" customHeight="1" x14ac:dyDescent="0.2">
      <c r="A830" s="127"/>
      <c r="B830" s="127"/>
      <c r="C830" s="48"/>
      <c r="D830" s="48"/>
      <c r="E830" s="48"/>
      <c r="F830" s="48"/>
    </row>
    <row r="831" spans="1:6" ht="11.25" customHeight="1" x14ac:dyDescent="0.2">
      <c r="A831" s="127"/>
      <c r="B831" s="127"/>
      <c r="C831" s="48"/>
      <c r="D831" s="48"/>
      <c r="E831" s="48"/>
      <c r="F831" s="48"/>
    </row>
    <row r="832" spans="1:6" ht="11.25" customHeight="1" x14ac:dyDescent="0.2">
      <c r="A832" s="127"/>
      <c r="B832" s="127"/>
      <c r="C832" s="48"/>
      <c r="D832" s="48"/>
      <c r="E832" s="48"/>
      <c r="F832" s="48"/>
    </row>
    <row r="833" spans="1:6" ht="11.25" customHeight="1" x14ac:dyDescent="0.2">
      <c r="A833" s="127"/>
      <c r="B833" s="127"/>
      <c r="C833" s="48"/>
      <c r="D833" s="48"/>
      <c r="E833" s="48"/>
      <c r="F833" s="48"/>
    </row>
    <row r="834" spans="1:6" ht="11.25" customHeight="1" x14ac:dyDescent="0.2">
      <c r="A834" s="127"/>
      <c r="B834" s="127"/>
      <c r="C834" s="48"/>
      <c r="D834" s="48"/>
      <c r="E834" s="48"/>
      <c r="F834" s="48"/>
    </row>
    <row r="835" spans="1:6" ht="11.25" customHeight="1" x14ac:dyDescent="0.2">
      <c r="A835" s="127"/>
      <c r="B835" s="127"/>
      <c r="C835" s="48"/>
      <c r="D835" s="48"/>
      <c r="E835" s="48"/>
      <c r="F835" s="48"/>
    </row>
    <row r="836" spans="1:6" ht="11.25" customHeight="1" x14ac:dyDescent="0.2">
      <c r="A836" s="127"/>
      <c r="B836" s="127"/>
      <c r="C836" s="48"/>
      <c r="D836" s="48"/>
      <c r="E836" s="48"/>
      <c r="F836" s="48"/>
    </row>
    <row r="837" spans="1:6" ht="11.25" customHeight="1" x14ac:dyDescent="0.2">
      <c r="A837" s="127"/>
      <c r="B837" s="127"/>
      <c r="C837" s="48"/>
      <c r="D837" s="48"/>
      <c r="E837" s="48"/>
      <c r="F837" s="48"/>
    </row>
    <row r="838" spans="1:6" ht="11.25" customHeight="1" x14ac:dyDescent="0.2">
      <c r="A838" s="127"/>
      <c r="B838" s="127"/>
      <c r="C838" s="48"/>
      <c r="D838" s="48"/>
      <c r="E838" s="48"/>
      <c r="F838" s="48"/>
    </row>
    <row r="839" spans="1:6" ht="11.25" customHeight="1" x14ac:dyDescent="0.2">
      <c r="A839" s="127"/>
      <c r="B839" s="127"/>
      <c r="C839" s="48"/>
      <c r="D839" s="48"/>
      <c r="E839" s="48"/>
      <c r="F839" s="48"/>
    </row>
    <row r="840" spans="1:6" ht="11.25" customHeight="1" x14ac:dyDescent="0.2">
      <c r="A840" s="127"/>
      <c r="B840" s="127"/>
      <c r="C840" s="48"/>
      <c r="D840" s="48"/>
      <c r="E840" s="48"/>
      <c r="F840" s="48"/>
    </row>
    <row r="841" spans="1:6" ht="11.25" customHeight="1" x14ac:dyDescent="0.2">
      <c r="A841" s="127"/>
      <c r="B841" s="127"/>
      <c r="C841" s="48"/>
      <c r="D841" s="48"/>
      <c r="E841" s="48"/>
      <c r="F841" s="48"/>
    </row>
    <row r="842" spans="1:6" ht="11.25" customHeight="1" x14ac:dyDescent="0.2">
      <c r="A842" s="127"/>
      <c r="B842" s="127"/>
      <c r="C842" s="48"/>
      <c r="D842" s="48"/>
      <c r="E842" s="48"/>
      <c r="F842" s="48"/>
    </row>
    <row r="843" spans="1:6" ht="11.25" customHeight="1" x14ac:dyDescent="0.2">
      <c r="A843" s="127"/>
      <c r="B843" s="127"/>
      <c r="C843" s="48"/>
      <c r="D843" s="48"/>
      <c r="E843" s="48"/>
      <c r="F843" s="48"/>
    </row>
    <row r="844" spans="1:6" ht="11.25" customHeight="1" x14ac:dyDescent="0.2">
      <c r="A844" s="127"/>
      <c r="B844" s="127"/>
      <c r="C844" s="48"/>
      <c r="D844" s="48"/>
      <c r="E844" s="48"/>
      <c r="F844" s="48"/>
    </row>
    <row r="845" spans="1:6" ht="11.25" customHeight="1" x14ac:dyDescent="0.2">
      <c r="A845" s="127"/>
      <c r="B845" s="127"/>
      <c r="C845" s="48"/>
      <c r="D845" s="48"/>
      <c r="E845" s="48"/>
      <c r="F845" s="48"/>
    </row>
    <row r="846" spans="1:6" ht="11.25" customHeight="1" x14ac:dyDescent="0.2">
      <c r="A846" s="127"/>
      <c r="B846" s="127"/>
      <c r="C846" s="48"/>
      <c r="D846" s="48"/>
      <c r="E846" s="48"/>
      <c r="F846" s="48"/>
    </row>
    <row r="847" spans="1:6" ht="11.25" customHeight="1" x14ac:dyDescent="0.2">
      <c r="A847" s="127"/>
      <c r="B847" s="127"/>
      <c r="C847" s="48"/>
      <c r="D847" s="48"/>
      <c r="E847" s="48"/>
      <c r="F847" s="48"/>
    </row>
    <row r="848" spans="1:6" ht="11.25" customHeight="1" x14ac:dyDescent="0.2">
      <c r="A848" s="127"/>
      <c r="B848" s="127"/>
      <c r="C848" s="48"/>
      <c r="D848" s="48"/>
      <c r="E848" s="48"/>
      <c r="F848" s="48"/>
    </row>
    <row r="849" spans="1:6" ht="11.25" customHeight="1" x14ac:dyDescent="0.2">
      <c r="A849" s="127"/>
      <c r="B849" s="127"/>
      <c r="C849" s="48"/>
      <c r="D849" s="48"/>
      <c r="E849" s="48"/>
      <c r="F849" s="48"/>
    </row>
    <row r="850" spans="1:6" ht="11.25" customHeight="1" x14ac:dyDescent="0.2">
      <c r="A850" s="127"/>
      <c r="B850" s="127"/>
      <c r="C850" s="48"/>
      <c r="D850" s="48"/>
      <c r="E850" s="48"/>
      <c r="F850" s="48"/>
    </row>
    <row r="851" spans="1:6" ht="11.25" customHeight="1" x14ac:dyDescent="0.2">
      <c r="A851" s="127"/>
      <c r="B851" s="127"/>
      <c r="C851" s="48"/>
      <c r="D851" s="48"/>
      <c r="E851" s="48"/>
      <c r="F851" s="48"/>
    </row>
    <row r="852" spans="1:6" ht="11.25" customHeight="1" x14ac:dyDescent="0.2">
      <c r="A852" s="127"/>
      <c r="B852" s="127"/>
      <c r="C852" s="48"/>
      <c r="D852" s="48"/>
      <c r="E852" s="48"/>
      <c r="F852" s="48"/>
    </row>
    <row r="853" spans="1:6" ht="11.25" customHeight="1" x14ac:dyDescent="0.2">
      <c r="A853" s="127"/>
      <c r="B853" s="127"/>
      <c r="C853" s="48"/>
      <c r="D853" s="48"/>
      <c r="E853" s="48"/>
      <c r="F853" s="48"/>
    </row>
    <row r="854" spans="1:6" ht="11.25" customHeight="1" x14ac:dyDescent="0.2">
      <c r="A854" s="127"/>
      <c r="B854" s="127"/>
      <c r="C854" s="48"/>
      <c r="D854" s="48"/>
      <c r="E854" s="48"/>
      <c r="F854" s="48"/>
    </row>
    <row r="855" spans="1:6" ht="11.25" customHeight="1" x14ac:dyDescent="0.2">
      <c r="A855" s="127"/>
      <c r="B855" s="127"/>
      <c r="C855" s="48"/>
      <c r="D855" s="48"/>
      <c r="E855" s="48"/>
      <c r="F855" s="48"/>
    </row>
    <row r="856" spans="1:6" ht="11.25" customHeight="1" x14ac:dyDescent="0.2">
      <c r="A856" s="127"/>
      <c r="B856" s="127"/>
      <c r="C856" s="48"/>
      <c r="D856" s="48"/>
      <c r="E856" s="48"/>
      <c r="F856" s="48"/>
    </row>
    <row r="857" spans="1:6" ht="11.25" customHeight="1" x14ac:dyDescent="0.2">
      <c r="A857" s="127"/>
      <c r="B857" s="127"/>
      <c r="C857" s="48"/>
      <c r="D857" s="48"/>
      <c r="E857" s="48"/>
      <c r="F857" s="48"/>
    </row>
    <row r="858" spans="1:6" ht="11.25" customHeight="1" x14ac:dyDescent="0.2">
      <c r="A858" s="127"/>
      <c r="B858" s="127"/>
      <c r="C858" s="48"/>
      <c r="D858" s="48"/>
      <c r="E858" s="48"/>
      <c r="F858" s="48"/>
    </row>
    <row r="859" spans="1:6" ht="11.25" customHeight="1" x14ac:dyDescent="0.2">
      <c r="A859" s="127"/>
      <c r="B859" s="127"/>
      <c r="C859" s="48"/>
      <c r="D859" s="48"/>
      <c r="E859" s="48"/>
      <c r="F859" s="48"/>
    </row>
    <row r="860" spans="1:6" ht="11.25" customHeight="1" x14ac:dyDescent="0.2">
      <c r="A860" s="127"/>
      <c r="B860" s="127"/>
      <c r="C860" s="48"/>
      <c r="D860" s="48"/>
      <c r="E860" s="48"/>
      <c r="F860" s="48"/>
    </row>
    <row r="861" spans="1:6" ht="11.25" customHeight="1" x14ac:dyDescent="0.2">
      <c r="A861" s="127"/>
      <c r="B861" s="127"/>
      <c r="C861" s="48"/>
      <c r="D861" s="48"/>
      <c r="E861" s="48"/>
      <c r="F861" s="48"/>
    </row>
    <row r="862" spans="1:6" ht="11.25" customHeight="1" x14ac:dyDescent="0.2">
      <c r="A862" s="127"/>
      <c r="B862" s="127"/>
      <c r="C862" s="48"/>
      <c r="D862" s="48"/>
      <c r="E862" s="48"/>
      <c r="F862" s="48"/>
    </row>
    <row r="863" spans="1:6" ht="11.25" customHeight="1" x14ac:dyDescent="0.2">
      <c r="A863" s="127"/>
      <c r="B863" s="127"/>
      <c r="C863" s="48"/>
      <c r="D863" s="48"/>
      <c r="E863" s="48"/>
      <c r="F863" s="48"/>
    </row>
    <row r="864" spans="1:6" ht="11.25" customHeight="1" x14ac:dyDescent="0.2">
      <c r="A864" s="127"/>
      <c r="B864" s="127"/>
      <c r="C864" s="48"/>
      <c r="D864" s="48"/>
      <c r="E864" s="48"/>
      <c r="F864" s="48"/>
    </row>
    <row r="865" spans="1:6" ht="11.25" customHeight="1" x14ac:dyDescent="0.2">
      <c r="A865" s="127"/>
      <c r="B865" s="127"/>
      <c r="C865" s="48"/>
      <c r="D865" s="48"/>
      <c r="E865" s="48"/>
      <c r="F865" s="48"/>
    </row>
    <row r="866" spans="1:6" ht="11.25" customHeight="1" x14ac:dyDescent="0.2">
      <c r="A866" s="127"/>
      <c r="B866" s="127"/>
      <c r="C866" s="48"/>
      <c r="D866" s="48"/>
      <c r="E866" s="48"/>
      <c r="F866" s="48"/>
    </row>
    <row r="867" spans="1:6" ht="11.25" customHeight="1" x14ac:dyDescent="0.2">
      <c r="A867" s="127"/>
      <c r="B867" s="127"/>
      <c r="C867" s="48"/>
      <c r="D867" s="48"/>
      <c r="E867" s="48"/>
      <c r="F867" s="48"/>
    </row>
    <row r="868" spans="1:6" ht="11.25" customHeight="1" x14ac:dyDescent="0.2">
      <c r="A868" s="127"/>
      <c r="B868" s="127"/>
      <c r="C868" s="48"/>
      <c r="D868" s="48"/>
      <c r="E868" s="48"/>
      <c r="F868" s="48"/>
    </row>
    <row r="869" spans="1:6" ht="11.25" customHeight="1" x14ac:dyDescent="0.2">
      <c r="A869" s="127"/>
      <c r="B869" s="127"/>
      <c r="C869" s="48"/>
      <c r="D869" s="48"/>
      <c r="E869" s="48"/>
      <c r="F869" s="48"/>
    </row>
    <row r="870" spans="1:6" ht="11.25" customHeight="1" x14ac:dyDescent="0.2">
      <c r="A870" s="127"/>
      <c r="B870" s="127"/>
      <c r="C870" s="48"/>
      <c r="D870" s="48"/>
      <c r="E870" s="48"/>
      <c r="F870" s="48"/>
    </row>
    <row r="871" spans="1:6" ht="11.25" customHeight="1" x14ac:dyDescent="0.2">
      <c r="A871" s="127"/>
      <c r="B871" s="127"/>
      <c r="C871" s="48"/>
      <c r="D871" s="48"/>
      <c r="E871" s="48"/>
      <c r="F871" s="48"/>
    </row>
    <row r="872" spans="1:6" ht="11.25" customHeight="1" x14ac:dyDescent="0.2">
      <c r="A872" s="127"/>
      <c r="B872" s="127"/>
      <c r="C872" s="48"/>
      <c r="D872" s="48"/>
      <c r="E872" s="48"/>
      <c r="F872" s="48"/>
    </row>
    <row r="873" spans="1:6" ht="11.25" customHeight="1" x14ac:dyDescent="0.2">
      <c r="A873" s="127"/>
      <c r="B873" s="127"/>
      <c r="C873" s="48"/>
      <c r="D873" s="48"/>
      <c r="E873" s="48"/>
      <c r="F873" s="48"/>
    </row>
    <row r="874" spans="1:6" ht="11.25" customHeight="1" x14ac:dyDescent="0.2">
      <c r="A874" s="127"/>
      <c r="B874" s="127"/>
      <c r="C874" s="48"/>
      <c r="D874" s="48"/>
      <c r="E874" s="48"/>
      <c r="F874" s="48"/>
    </row>
    <row r="875" spans="1:6" ht="11.25" customHeight="1" x14ac:dyDescent="0.2">
      <c r="A875" s="127"/>
      <c r="B875" s="127"/>
      <c r="C875" s="48"/>
      <c r="D875" s="48"/>
      <c r="E875" s="48"/>
      <c r="F875" s="48"/>
    </row>
    <row r="876" spans="1:6" ht="11.25" customHeight="1" x14ac:dyDescent="0.2">
      <c r="A876" s="127"/>
      <c r="B876" s="127"/>
      <c r="C876" s="48"/>
      <c r="D876" s="48"/>
      <c r="E876" s="48"/>
      <c r="F876" s="48"/>
    </row>
    <row r="877" spans="1:6" ht="11.25" customHeight="1" x14ac:dyDescent="0.2">
      <c r="A877" s="127"/>
      <c r="B877" s="127"/>
      <c r="C877" s="48"/>
      <c r="D877" s="48"/>
      <c r="E877" s="48"/>
      <c r="F877" s="48"/>
    </row>
    <row r="878" spans="1:6" ht="11.25" customHeight="1" x14ac:dyDescent="0.2">
      <c r="A878" s="127"/>
      <c r="B878" s="127"/>
      <c r="C878" s="48"/>
      <c r="D878" s="48"/>
      <c r="E878" s="48"/>
      <c r="F878" s="48"/>
    </row>
    <row r="879" spans="1:6" ht="11.25" customHeight="1" x14ac:dyDescent="0.2">
      <c r="A879" s="127"/>
      <c r="B879" s="127"/>
      <c r="C879" s="48"/>
      <c r="D879" s="48"/>
      <c r="E879" s="48"/>
      <c r="F879" s="48"/>
    </row>
    <row r="880" spans="1:6" ht="11.25" customHeight="1" x14ac:dyDescent="0.2">
      <c r="A880" s="127"/>
      <c r="B880" s="127"/>
      <c r="C880" s="48"/>
      <c r="D880" s="48"/>
      <c r="E880" s="48"/>
      <c r="F880" s="48"/>
    </row>
    <row r="881" spans="1:6" ht="11.25" customHeight="1" x14ac:dyDescent="0.2">
      <c r="A881" s="127"/>
      <c r="B881" s="127"/>
      <c r="C881" s="48"/>
      <c r="D881" s="48"/>
      <c r="E881" s="48"/>
      <c r="F881" s="48"/>
    </row>
    <row r="882" spans="1:6" ht="11.25" customHeight="1" x14ac:dyDescent="0.2">
      <c r="A882" s="127"/>
      <c r="B882" s="127"/>
      <c r="C882" s="48"/>
      <c r="D882" s="48"/>
      <c r="E882" s="48"/>
      <c r="F882" s="48"/>
    </row>
    <row r="883" spans="1:6" ht="11.25" customHeight="1" x14ac:dyDescent="0.2">
      <c r="A883" s="127"/>
      <c r="B883" s="127"/>
      <c r="C883" s="48"/>
      <c r="D883" s="48"/>
      <c r="E883" s="48"/>
      <c r="F883" s="48"/>
    </row>
    <row r="884" spans="1:6" ht="11.25" customHeight="1" x14ac:dyDescent="0.2">
      <c r="A884" s="127"/>
      <c r="B884" s="127"/>
      <c r="C884" s="48"/>
      <c r="D884" s="48"/>
      <c r="E884" s="48"/>
      <c r="F884" s="48"/>
    </row>
    <row r="885" spans="1:6" ht="11.25" customHeight="1" x14ac:dyDescent="0.2">
      <c r="A885" s="127"/>
      <c r="B885" s="127"/>
      <c r="C885" s="48"/>
      <c r="D885" s="48"/>
      <c r="E885" s="48"/>
      <c r="F885" s="48"/>
    </row>
    <row r="886" spans="1:6" ht="11.25" customHeight="1" x14ac:dyDescent="0.2">
      <c r="A886" s="127"/>
      <c r="B886" s="127"/>
      <c r="C886" s="48"/>
      <c r="D886" s="48"/>
      <c r="E886" s="48"/>
      <c r="F886" s="48"/>
    </row>
    <row r="887" spans="1:6" ht="11.25" customHeight="1" x14ac:dyDescent="0.2">
      <c r="A887" s="127"/>
      <c r="B887" s="127"/>
      <c r="C887" s="48"/>
      <c r="D887" s="48"/>
      <c r="E887" s="48"/>
      <c r="F887" s="48"/>
    </row>
    <row r="888" spans="1:6" ht="11.25" customHeight="1" x14ac:dyDescent="0.2">
      <c r="A888" s="127"/>
      <c r="B888" s="127"/>
      <c r="C888" s="48"/>
      <c r="D888" s="48"/>
      <c r="E888" s="48"/>
      <c r="F888" s="48"/>
    </row>
    <row r="889" spans="1:6" ht="11.25" customHeight="1" x14ac:dyDescent="0.2">
      <c r="A889" s="127"/>
      <c r="B889" s="127"/>
      <c r="C889" s="48"/>
      <c r="D889" s="48"/>
      <c r="E889" s="48"/>
      <c r="F889" s="48"/>
    </row>
    <row r="890" spans="1:6" ht="11.25" customHeight="1" x14ac:dyDescent="0.2">
      <c r="A890" s="127"/>
      <c r="B890" s="127"/>
      <c r="C890" s="48"/>
      <c r="D890" s="48"/>
      <c r="E890" s="48"/>
      <c r="F890" s="48"/>
    </row>
    <row r="891" spans="1:6" ht="11.25" customHeight="1" x14ac:dyDescent="0.2">
      <c r="A891" s="127"/>
      <c r="B891" s="127"/>
      <c r="C891" s="48"/>
      <c r="D891" s="48"/>
      <c r="E891" s="48"/>
      <c r="F891" s="48"/>
    </row>
    <row r="892" spans="1:6" ht="11.25" customHeight="1" x14ac:dyDescent="0.2">
      <c r="A892" s="127"/>
      <c r="B892" s="127"/>
      <c r="C892" s="48"/>
      <c r="D892" s="48"/>
      <c r="E892" s="48"/>
      <c r="F892" s="48"/>
    </row>
    <row r="893" spans="1:6" ht="11.25" customHeight="1" x14ac:dyDescent="0.2">
      <c r="A893" s="127"/>
      <c r="B893" s="127"/>
      <c r="C893" s="48"/>
      <c r="D893" s="48"/>
      <c r="E893" s="48"/>
      <c r="F893" s="48"/>
    </row>
    <row r="894" spans="1:6" ht="11.25" customHeight="1" x14ac:dyDescent="0.2">
      <c r="A894" s="127"/>
      <c r="B894" s="127"/>
      <c r="C894" s="48"/>
      <c r="D894" s="48"/>
      <c r="E894" s="48"/>
      <c r="F894" s="48"/>
    </row>
    <row r="895" spans="1:6" ht="11.25" customHeight="1" x14ac:dyDescent="0.2">
      <c r="A895" s="127"/>
      <c r="B895" s="127"/>
      <c r="C895" s="48"/>
      <c r="D895" s="48"/>
      <c r="E895" s="48"/>
      <c r="F895" s="48"/>
    </row>
    <row r="896" spans="1:6" ht="11.25" customHeight="1" x14ac:dyDescent="0.2">
      <c r="A896" s="127"/>
      <c r="B896" s="127"/>
      <c r="C896" s="48"/>
      <c r="D896" s="48"/>
      <c r="E896" s="48"/>
      <c r="F896" s="48"/>
    </row>
    <row r="897" spans="1:6" ht="11.25" customHeight="1" x14ac:dyDescent="0.2">
      <c r="A897" s="127"/>
      <c r="B897" s="127"/>
      <c r="C897" s="48"/>
      <c r="D897" s="48"/>
      <c r="E897" s="48"/>
      <c r="F897" s="48"/>
    </row>
    <row r="898" spans="1:6" ht="11.25" customHeight="1" x14ac:dyDescent="0.2">
      <c r="A898" s="127"/>
      <c r="B898" s="127"/>
      <c r="C898" s="48"/>
      <c r="D898" s="48"/>
      <c r="E898" s="48"/>
      <c r="F898" s="48"/>
    </row>
    <row r="899" spans="1:6" ht="11.25" customHeight="1" x14ac:dyDescent="0.2">
      <c r="A899" s="127"/>
      <c r="B899" s="127"/>
      <c r="C899" s="48"/>
      <c r="D899" s="48"/>
      <c r="E899" s="48"/>
      <c r="F899" s="48"/>
    </row>
    <row r="900" spans="1:6" ht="11.25" customHeight="1" x14ac:dyDescent="0.2">
      <c r="A900" s="127"/>
      <c r="B900" s="127"/>
      <c r="C900" s="48"/>
      <c r="D900" s="48"/>
      <c r="E900" s="48"/>
      <c r="F900" s="48"/>
    </row>
    <row r="901" spans="1:6" ht="11.25" customHeight="1" x14ac:dyDescent="0.2">
      <c r="A901" s="127"/>
      <c r="B901" s="127"/>
      <c r="C901" s="48"/>
      <c r="D901" s="48"/>
      <c r="E901" s="48"/>
      <c r="F901" s="48"/>
    </row>
    <row r="902" spans="1:6" ht="11.25" customHeight="1" x14ac:dyDescent="0.2">
      <c r="A902" s="127"/>
      <c r="B902" s="127"/>
      <c r="C902" s="48"/>
      <c r="D902" s="48"/>
      <c r="E902" s="48"/>
      <c r="F902" s="48"/>
    </row>
    <row r="903" spans="1:6" ht="11.25" customHeight="1" x14ac:dyDescent="0.2">
      <c r="A903" s="127"/>
      <c r="B903" s="127"/>
      <c r="C903" s="48"/>
      <c r="D903" s="48"/>
      <c r="E903" s="48"/>
      <c r="F903" s="48"/>
    </row>
    <row r="904" spans="1:6" ht="11.25" customHeight="1" x14ac:dyDescent="0.2">
      <c r="A904" s="127"/>
      <c r="B904" s="127"/>
      <c r="C904" s="48"/>
      <c r="D904" s="48"/>
      <c r="E904" s="48"/>
      <c r="F904" s="48"/>
    </row>
    <row r="905" spans="1:6" ht="11.25" customHeight="1" x14ac:dyDescent="0.2">
      <c r="A905" s="127"/>
      <c r="B905" s="127"/>
      <c r="C905" s="48"/>
      <c r="D905" s="48"/>
      <c r="E905" s="48"/>
      <c r="F905" s="48"/>
    </row>
    <row r="906" spans="1:6" ht="11.25" customHeight="1" x14ac:dyDescent="0.2">
      <c r="A906" s="127"/>
      <c r="B906" s="127"/>
      <c r="C906" s="48"/>
      <c r="D906" s="48"/>
      <c r="E906" s="48"/>
      <c r="F906" s="48"/>
    </row>
    <row r="907" spans="1:6" ht="11.25" customHeight="1" x14ac:dyDescent="0.2">
      <c r="A907" s="127"/>
      <c r="B907" s="127"/>
      <c r="C907" s="48"/>
      <c r="D907" s="48"/>
      <c r="E907" s="48"/>
      <c r="F907" s="48"/>
    </row>
    <row r="908" spans="1:6" ht="11.25" customHeight="1" x14ac:dyDescent="0.2">
      <c r="A908" s="127"/>
      <c r="B908" s="127"/>
      <c r="C908" s="48"/>
      <c r="D908" s="48"/>
      <c r="E908" s="48"/>
      <c r="F908" s="48"/>
    </row>
    <row r="909" spans="1:6" ht="11.25" customHeight="1" x14ac:dyDescent="0.2">
      <c r="A909" s="127"/>
      <c r="B909" s="127"/>
      <c r="C909" s="48"/>
      <c r="D909" s="48"/>
      <c r="E909" s="48"/>
      <c r="F909" s="48"/>
    </row>
    <row r="910" spans="1:6" ht="11.25" customHeight="1" x14ac:dyDescent="0.2">
      <c r="A910" s="127"/>
      <c r="B910" s="127"/>
      <c r="C910" s="48"/>
      <c r="D910" s="48"/>
      <c r="E910" s="48"/>
      <c r="F910" s="48"/>
    </row>
    <row r="911" spans="1:6" ht="11.25" customHeight="1" x14ac:dyDescent="0.2">
      <c r="A911" s="127"/>
      <c r="B911" s="127"/>
      <c r="C911" s="48"/>
      <c r="D911" s="48"/>
      <c r="E911" s="48"/>
      <c r="F911" s="48"/>
    </row>
    <row r="912" spans="1:6" ht="11.25" customHeight="1" x14ac:dyDescent="0.2">
      <c r="A912" s="127"/>
      <c r="B912" s="127"/>
      <c r="C912" s="48"/>
      <c r="D912" s="48"/>
      <c r="E912" s="48"/>
      <c r="F912" s="48"/>
    </row>
    <row r="913" spans="1:6" ht="11.25" customHeight="1" x14ac:dyDescent="0.2">
      <c r="A913" s="127"/>
      <c r="B913" s="127"/>
      <c r="C913" s="48"/>
      <c r="D913" s="48"/>
      <c r="E913" s="48"/>
      <c r="F913" s="48"/>
    </row>
    <row r="914" spans="1:6" ht="11.25" customHeight="1" x14ac:dyDescent="0.2">
      <c r="A914" s="127"/>
      <c r="B914" s="127"/>
      <c r="C914" s="48"/>
      <c r="D914" s="48"/>
      <c r="E914" s="48"/>
      <c r="F914" s="48"/>
    </row>
    <row r="915" spans="1:6" ht="11.25" customHeight="1" x14ac:dyDescent="0.2">
      <c r="A915" s="127"/>
      <c r="B915" s="127"/>
      <c r="C915" s="48"/>
      <c r="D915" s="48"/>
      <c r="E915" s="48"/>
      <c r="F915" s="48"/>
    </row>
    <row r="916" spans="1:6" ht="11.25" customHeight="1" x14ac:dyDescent="0.2">
      <c r="A916" s="127"/>
      <c r="B916" s="127"/>
      <c r="C916" s="48"/>
      <c r="D916" s="48"/>
      <c r="E916" s="48"/>
      <c r="F916" s="48"/>
    </row>
    <row r="917" spans="1:6" ht="11.25" customHeight="1" x14ac:dyDescent="0.2">
      <c r="A917" s="127"/>
      <c r="B917" s="127"/>
      <c r="C917" s="48"/>
      <c r="D917" s="48"/>
      <c r="E917" s="48"/>
      <c r="F917" s="48"/>
    </row>
    <row r="918" spans="1:6" ht="11.25" customHeight="1" x14ac:dyDescent="0.2">
      <c r="A918" s="127"/>
      <c r="B918" s="127"/>
      <c r="C918" s="48"/>
      <c r="D918" s="48"/>
      <c r="E918" s="48"/>
      <c r="F918" s="48"/>
    </row>
    <row r="919" spans="1:6" ht="11.25" customHeight="1" x14ac:dyDescent="0.2">
      <c r="A919" s="127"/>
      <c r="B919" s="127"/>
      <c r="C919" s="48"/>
      <c r="D919" s="48"/>
      <c r="E919" s="48"/>
      <c r="F919" s="48"/>
    </row>
    <row r="920" spans="1:6" ht="11.25" customHeight="1" x14ac:dyDescent="0.2">
      <c r="A920" s="127"/>
      <c r="B920" s="127"/>
      <c r="C920" s="48"/>
      <c r="D920" s="48"/>
      <c r="E920" s="48"/>
      <c r="F920" s="48"/>
    </row>
    <row r="921" spans="1:6" ht="11.25" customHeight="1" x14ac:dyDescent="0.2">
      <c r="A921" s="127"/>
      <c r="B921" s="127"/>
      <c r="C921" s="48"/>
      <c r="D921" s="48"/>
      <c r="E921" s="48"/>
      <c r="F921" s="48"/>
    </row>
    <row r="922" spans="1:6" ht="11.25" customHeight="1" x14ac:dyDescent="0.2">
      <c r="A922" s="127"/>
      <c r="B922" s="127"/>
      <c r="C922" s="48"/>
      <c r="D922" s="48"/>
      <c r="E922" s="48"/>
      <c r="F922" s="48"/>
    </row>
    <row r="923" spans="1:6" ht="11.25" customHeight="1" x14ac:dyDescent="0.2">
      <c r="A923" s="127"/>
      <c r="B923" s="127"/>
      <c r="C923" s="48"/>
      <c r="D923" s="48"/>
      <c r="E923" s="48"/>
      <c r="F923" s="48"/>
    </row>
    <row r="924" spans="1:6" ht="11.25" customHeight="1" x14ac:dyDescent="0.2">
      <c r="A924" s="127"/>
      <c r="B924" s="127"/>
      <c r="C924" s="48"/>
      <c r="D924" s="48"/>
      <c r="E924" s="48"/>
      <c r="F924" s="48"/>
    </row>
    <row r="925" spans="1:6" ht="11.25" customHeight="1" x14ac:dyDescent="0.2">
      <c r="A925" s="127"/>
      <c r="B925" s="127"/>
      <c r="C925" s="48"/>
      <c r="D925" s="48"/>
      <c r="E925" s="48"/>
      <c r="F925" s="48"/>
    </row>
    <row r="926" spans="1:6" ht="11.25" customHeight="1" x14ac:dyDescent="0.2">
      <c r="A926" s="127"/>
      <c r="B926" s="127"/>
      <c r="C926" s="48"/>
      <c r="D926" s="48"/>
      <c r="E926" s="48"/>
      <c r="F926" s="48"/>
    </row>
    <row r="927" spans="1:6" ht="11.25" customHeight="1" x14ac:dyDescent="0.2">
      <c r="A927" s="127"/>
      <c r="B927" s="127"/>
      <c r="C927" s="48"/>
      <c r="D927" s="48"/>
      <c r="E927" s="48"/>
      <c r="F927" s="48"/>
    </row>
    <row r="928" spans="1:6" ht="11.25" customHeight="1" x14ac:dyDescent="0.2">
      <c r="A928" s="127"/>
      <c r="B928" s="127"/>
      <c r="C928" s="48"/>
      <c r="D928" s="48"/>
      <c r="E928" s="48"/>
      <c r="F928" s="48"/>
    </row>
    <row r="929" spans="1:6" ht="11.25" customHeight="1" x14ac:dyDescent="0.2">
      <c r="A929" s="127"/>
      <c r="B929" s="127"/>
      <c r="C929" s="48"/>
      <c r="D929" s="48"/>
      <c r="E929" s="48"/>
      <c r="F929" s="48"/>
    </row>
    <row r="930" spans="1:6" ht="11.25" customHeight="1" x14ac:dyDescent="0.2">
      <c r="A930" s="127"/>
      <c r="B930" s="127"/>
      <c r="C930" s="48"/>
      <c r="D930" s="48"/>
      <c r="E930" s="48"/>
      <c r="F930" s="48"/>
    </row>
    <row r="931" spans="1:6" ht="11.25" customHeight="1" x14ac:dyDescent="0.2">
      <c r="A931" s="127"/>
      <c r="B931" s="127"/>
      <c r="C931" s="48"/>
      <c r="D931" s="48"/>
      <c r="E931" s="48"/>
      <c r="F931" s="48"/>
    </row>
    <row r="932" spans="1:6" ht="11.25" customHeight="1" x14ac:dyDescent="0.2">
      <c r="A932" s="127"/>
      <c r="B932" s="127"/>
      <c r="C932" s="48"/>
      <c r="D932" s="48"/>
      <c r="E932" s="48"/>
      <c r="F932" s="48"/>
    </row>
    <row r="933" spans="1:6" ht="11.25" customHeight="1" x14ac:dyDescent="0.2">
      <c r="A933" s="127"/>
      <c r="B933" s="127"/>
      <c r="C933" s="48"/>
      <c r="D933" s="48"/>
      <c r="E933" s="48"/>
      <c r="F933" s="48"/>
    </row>
    <row r="934" spans="1:6" ht="11.25" customHeight="1" x14ac:dyDescent="0.2">
      <c r="A934" s="127"/>
      <c r="B934" s="127"/>
      <c r="C934" s="48"/>
      <c r="D934" s="48"/>
      <c r="E934" s="48"/>
      <c r="F934" s="48"/>
    </row>
    <row r="935" spans="1:6" ht="11.25" customHeight="1" x14ac:dyDescent="0.2">
      <c r="A935" s="127"/>
      <c r="B935" s="127"/>
      <c r="C935" s="48"/>
      <c r="D935" s="48"/>
      <c r="E935" s="48"/>
      <c r="F935" s="48"/>
    </row>
    <row r="936" spans="1:6" ht="11.25" customHeight="1" x14ac:dyDescent="0.2">
      <c r="A936" s="127"/>
      <c r="B936" s="127"/>
      <c r="C936" s="48"/>
      <c r="D936" s="48"/>
      <c r="E936" s="48"/>
      <c r="F936" s="48"/>
    </row>
    <row r="937" spans="1:6" ht="11.25" customHeight="1" x14ac:dyDescent="0.2">
      <c r="A937" s="127"/>
      <c r="B937" s="127"/>
      <c r="C937" s="48"/>
      <c r="D937" s="48"/>
      <c r="E937" s="48"/>
      <c r="F937" s="48"/>
    </row>
    <row r="938" spans="1:6" ht="11.25" customHeight="1" x14ac:dyDescent="0.2">
      <c r="A938" s="127"/>
      <c r="B938" s="127"/>
      <c r="C938" s="48"/>
      <c r="D938" s="48"/>
      <c r="E938" s="48"/>
      <c r="F938" s="48"/>
    </row>
    <row r="939" spans="1:6" ht="11.25" customHeight="1" x14ac:dyDescent="0.2">
      <c r="A939" s="127"/>
      <c r="B939" s="127"/>
      <c r="C939" s="48"/>
      <c r="D939" s="48"/>
      <c r="E939" s="48"/>
      <c r="F939" s="48"/>
    </row>
    <row r="940" spans="1:6" ht="11.25" customHeight="1" x14ac:dyDescent="0.2">
      <c r="A940" s="127"/>
      <c r="B940" s="127"/>
      <c r="C940" s="48"/>
      <c r="D940" s="48"/>
      <c r="E940" s="48"/>
      <c r="F940" s="48"/>
    </row>
    <row r="941" spans="1:6" ht="11.25" customHeight="1" x14ac:dyDescent="0.2">
      <c r="A941" s="127"/>
      <c r="B941" s="127"/>
      <c r="C941" s="48"/>
      <c r="D941" s="48"/>
      <c r="E941" s="48"/>
      <c r="F941" s="48"/>
    </row>
    <row r="942" spans="1:6" ht="11.25" customHeight="1" x14ac:dyDescent="0.2">
      <c r="A942" s="127"/>
      <c r="B942" s="127"/>
      <c r="C942" s="48"/>
      <c r="D942" s="48"/>
      <c r="E942" s="48"/>
      <c r="F942" s="48"/>
    </row>
    <row r="943" spans="1:6" ht="11.25" customHeight="1" x14ac:dyDescent="0.2">
      <c r="A943" s="127"/>
      <c r="B943" s="127"/>
      <c r="C943" s="48"/>
      <c r="D943" s="48"/>
      <c r="E943" s="48"/>
      <c r="F943" s="48"/>
    </row>
    <row r="944" spans="1:6" ht="11.25" customHeight="1" x14ac:dyDescent="0.2">
      <c r="A944" s="127"/>
      <c r="B944" s="127"/>
      <c r="C944" s="48"/>
      <c r="D944" s="48"/>
      <c r="E944" s="48"/>
      <c r="F944" s="48"/>
    </row>
    <row r="945" spans="1:6" ht="11.25" customHeight="1" x14ac:dyDescent="0.2">
      <c r="A945" s="127"/>
      <c r="B945" s="127"/>
      <c r="C945" s="48"/>
      <c r="D945" s="48"/>
      <c r="E945" s="48"/>
      <c r="F945" s="48"/>
    </row>
    <row r="946" spans="1:6" ht="11.25" customHeight="1" x14ac:dyDescent="0.2">
      <c r="A946" s="127"/>
      <c r="B946" s="127"/>
      <c r="C946" s="48"/>
      <c r="D946" s="48"/>
      <c r="E946" s="48"/>
      <c r="F946" s="48"/>
    </row>
    <row r="947" spans="1:6" ht="11.25" customHeight="1" x14ac:dyDescent="0.2">
      <c r="A947" s="127"/>
      <c r="B947" s="127"/>
      <c r="C947" s="48"/>
      <c r="D947" s="48"/>
      <c r="E947" s="48"/>
      <c r="F947" s="48"/>
    </row>
    <row r="948" spans="1:6" ht="11.25" customHeight="1" x14ac:dyDescent="0.2">
      <c r="A948" s="127"/>
      <c r="B948" s="127"/>
      <c r="C948" s="48"/>
      <c r="D948" s="48"/>
      <c r="E948" s="48"/>
      <c r="F948" s="48"/>
    </row>
    <row r="949" spans="1:6" ht="11.25" customHeight="1" x14ac:dyDescent="0.2">
      <c r="A949" s="127"/>
      <c r="B949" s="127"/>
      <c r="C949" s="48"/>
      <c r="D949" s="48"/>
      <c r="E949" s="48"/>
      <c r="F949" s="48"/>
    </row>
    <row r="950" spans="1:6" ht="11.25" customHeight="1" x14ac:dyDescent="0.2">
      <c r="A950" s="127"/>
      <c r="B950" s="127"/>
      <c r="C950" s="48"/>
      <c r="D950" s="48"/>
      <c r="E950" s="48"/>
      <c r="F950" s="48"/>
    </row>
    <row r="951" spans="1:6" ht="11.25" customHeight="1" x14ac:dyDescent="0.2">
      <c r="A951" s="127"/>
      <c r="B951" s="127"/>
      <c r="C951" s="48"/>
      <c r="D951" s="48"/>
      <c r="E951" s="48"/>
      <c r="F951" s="48"/>
    </row>
    <row r="952" spans="1:6" ht="11.25" customHeight="1" x14ac:dyDescent="0.2">
      <c r="A952" s="127"/>
      <c r="B952" s="127"/>
      <c r="C952" s="48"/>
      <c r="D952" s="48"/>
      <c r="E952" s="48"/>
      <c r="F952" s="48"/>
    </row>
    <row r="953" spans="1:6" ht="11.25" customHeight="1" x14ac:dyDescent="0.2">
      <c r="A953" s="127"/>
      <c r="B953" s="127"/>
      <c r="C953" s="48"/>
      <c r="D953" s="48"/>
      <c r="E953" s="48"/>
      <c r="F953" s="48"/>
    </row>
    <row r="954" spans="1:6" ht="11.25" customHeight="1" x14ac:dyDescent="0.2">
      <c r="A954" s="127"/>
      <c r="B954" s="127"/>
      <c r="C954" s="48"/>
      <c r="D954" s="48"/>
      <c r="E954" s="48"/>
      <c r="F954" s="48"/>
    </row>
    <row r="955" spans="1:6" ht="11.25" customHeight="1" x14ac:dyDescent="0.2">
      <c r="A955" s="127"/>
      <c r="B955" s="127"/>
      <c r="C955" s="48"/>
      <c r="D955" s="48"/>
      <c r="E955" s="48"/>
      <c r="F955" s="48"/>
    </row>
    <row r="956" spans="1:6" ht="11.25" customHeight="1" x14ac:dyDescent="0.2">
      <c r="A956" s="127"/>
      <c r="B956" s="127"/>
      <c r="C956" s="48"/>
      <c r="D956" s="48"/>
      <c r="E956" s="48"/>
      <c r="F956" s="48"/>
    </row>
    <row r="957" spans="1:6" ht="11.25" customHeight="1" x14ac:dyDescent="0.2">
      <c r="A957" s="127"/>
      <c r="B957" s="127"/>
      <c r="C957" s="48"/>
      <c r="D957" s="48"/>
      <c r="E957" s="48"/>
      <c r="F957" s="48"/>
    </row>
    <row r="958" spans="1:6" ht="11.25" customHeight="1" x14ac:dyDescent="0.2">
      <c r="A958" s="127"/>
      <c r="B958" s="127"/>
      <c r="C958" s="48"/>
      <c r="D958" s="48"/>
      <c r="E958" s="48"/>
      <c r="F958" s="48"/>
    </row>
    <row r="959" spans="1:6" ht="11.25" customHeight="1" x14ac:dyDescent="0.2">
      <c r="A959" s="127"/>
      <c r="B959" s="127"/>
      <c r="C959" s="48"/>
      <c r="D959" s="48"/>
      <c r="E959" s="48"/>
      <c r="F959" s="48"/>
    </row>
    <row r="960" spans="1:6" ht="11.25" customHeight="1" x14ac:dyDescent="0.2">
      <c r="A960" s="127"/>
      <c r="B960" s="127"/>
      <c r="C960" s="48"/>
      <c r="D960" s="48"/>
      <c r="E960" s="48"/>
      <c r="F960" s="48"/>
    </row>
    <row r="961" spans="1:6" ht="11.25" customHeight="1" x14ac:dyDescent="0.2">
      <c r="A961" s="127"/>
      <c r="B961" s="127"/>
      <c r="C961" s="48"/>
      <c r="D961" s="48"/>
      <c r="E961" s="48"/>
      <c r="F961" s="48"/>
    </row>
    <row r="962" spans="1:6" ht="11.25" customHeight="1" x14ac:dyDescent="0.2">
      <c r="A962" s="127"/>
      <c r="B962" s="127"/>
      <c r="C962" s="48"/>
      <c r="D962" s="48"/>
      <c r="E962" s="48"/>
      <c r="F962" s="48"/>
    </row>
    <row r="963" spans="1:6" ht="11.25" customHeight="1" x14ac:dyDescent="0.2">
      <c r="A963" s="127"/>
      <c r="B963" s="127"/>
      <c r="C963" s="48"/>
      <c r="D963" s="48"/>
      <c r="E963" s="48"/>
      <c r="F963" s="48"/>
    </row>
    <row r="964" spans="1:6" ht="11.25" customHeight="1" x14ac:dyDescent="0.2">
      <c r="A964" s="127"/>
      <c r="B964" s="127"/>
      <c r="C964" s="48"/>
      <c r="D964" s="48"/>
      <c r="E964" s="48"/>
      <c r="F964" s="48"/>
    </row>
    <row r="965" spans="1:6" ht="11.25" customHeight="1" x14ac:dyDescent="0.2">
      <c r="A965" s="127"/>
      <c r="B965" s="127"/>
      <c r="C965" s="48"/>
      <c r="D965" s="48"/>
      <c r="E965" s="48"/>
      <c r="F965" s="48"/>
    </row>
    <row r="966" spans="1:6" ht="11.25" customHeight="1" x14ac:dyDescent="0.2">
      <c r="A966" s="127"/>
      <c r="B966" s="127"/>
      <c r="C966" s="48"/>
      <c r="D966" s="48"/>
      <c r="E966" s="48"/>
      <c r="F966" s="48"/>
    </row>
    <row r="967" spans="1:6" ht="11.25" customHeight="1" x14ac:dyDescent="0.2">
      <c r="A967" s="127"/>
      <c r="B967" s="127"/>
      <c r="C967" s="48"/>
      <c r="D967" s="48"/>
      <c r="E967" s="48"/>
      <c r="F967" s="48"/>
    </row>
    <row r="968" spans="1:6" ht="11.25" customHeight="1" x14ac:dyDescent="0.2">
      <c r="A968" s="127"/>
      <c r="B968" s="127"/>
      <c r="C968" s="48"/>
      <c r="D968" s="48"/>
      <c r="E968" s="48"/>
      <c r="F968" s="48"/>
    </row>
    <row r="969" spans="1:6" ht="11.25" customHeight="1" x14ac:dyDescent="0.2">
      <c r="A969" s="127"/>
      <c r="B969" s="127"/>
      <c r="C969" s="48"/>
      <c r="D969" s="48"/>
      <c r="E969" s="48"/>
      <c r="F969" s="48"/>
    </row>
    <row r="970" spans="1:6" ht="11.25" customHeight="1" x14ac:dyDescent="0.2">
      <c r="A970" s="127"/>
      <c r="B970" s="127"/>
      <c r="C970" s="48"/>
      <c r="D970" s="48"/>
      <c r="E970" s="48"/>
      <c r="F970" s="48"/>
    </row>
    <row r="971" spans="1:6" ht="11.25" customHeight="1" x14ac:dyDescent="0.2">
      <c r="A971" s="127"/>
      <c r="B971" s="127"/>
      <c r="C971" s="48"/>
      <c r="D971" s="48"/>
      <c r="E971" s="48"/>
      <c r="F971" s="48"/>
    </row>
    <row r="972" spans="1:6" ht="11.25" customHeight="1" x14ac:dyDescent="0.2">
      <c r="A972" s="127"/>
      <c r="B972" s="127"/>
      <c r="C972" s="48"/>
      <c r="D972" s="48"/>
      <c r="E972" s="48"/>
      <c r="F972" s="48"/>
    </row>
    <row r="973" spans="1:6" ht="11.25" customHeight="1" x14ac:dyDescent="0.2">
      <c r="A973" s="127"/>
      <c r="B973" s="127"/>
      <c r="C973" s="48"/>
      <c r="D973" s="48"/>
      <c r="E973" s="48"/>
      <c r="F973" s="48"/>
    </row>
    <row r="974" spans="1:6" ht="11.25" customHeight="1" x14ac:dyDescent="0.2">
      <c r="A974" s="127"/>
      <c r="B974" s="127"/>
      <c r="C974" s="48"/>
      <c r="D974" s="48"/>
      <c r="E974" s="48"/>
      <c r="F974" s="48"/>
    </row>
    <row r="975" spans="1:6" ht="11.25" customHeight="1" x14ac:dyDescent="0.2">
      <c r="A975" s="127"/>
      <c r="B975" s="127"/>
      <c r="C975" s="48"/>
      <c r="D975" s="48"/>
      <c r="E975" s="48"/>
      <c r="F975" s="48"/>
    </row>
    <row r="976" spans="1:6" ht="11.25" customHeight="1" x14ac:dyDescent="0.2">
      <c r="A976" s="127"/>
      <c r="B976" s="127"/>
      <c r="C976" s="48"/>
      <c r="D976" s="48"/>
      <c r="E976" s="48"/>
      <c r="F976" s="48"/>
    </row>
    <row r="977" spans="1:6" ht="11.25" customHeight="1" x14ac:dyDescent="0.2">
      <c r="A977" s="127"/>
      <c r="B977" s="127"/>
      <c r="C977" s="48"/>
      <c r="D977" s="48"/>
      <c r="E977" s="48"/>
      <c r="F977" s="48"/>
    </row>
    <row r="978" spans="1:6" ht="11.25" customHeight="1" x14ac:dyDescent="0.2">
      <c r="A978" s="127"/>
      <c r="B978" s="127"/>
      <c r="C978" s="48"/>
      <c r="D978" s="48"/>
      <c r="E978" s="48"/>
      <c r="F978" s="48"/>
    </row>
    <row r="979" spans="1:6" ht="11.25" customHeight="1" x14ac:dyDescent="0.2">
      <c r="A979" s="127"/>
      <c r="B979" s="127"/>
      <c r="C979" s="48"/>
      <c r="D979" s="48"/>
      <c r="E979" s="48"/>
      <c r="F979" s="48"/>
    </row>
    <row r="980" spans="1:6" ht="11.25" customHeight="1" x14ac:dyDescent="0.2">
      <c r="A980" s="127"/>
      <c r="B980" s="127"/>
      <c r="C980" s="48"/>
      <c r="D980" s="48"/>
      <c r="E980" s="48"/>
      <c r="F980" s="48"/>
    </row>
    <row r="981" spans="1:6" ht="11.25" customHeight="1" x14ac:dyDescent="0.2">
      <c r="A981" s="127"/>
      <c r="B981" s="127"/>
      <c r="C981" s="48"/>
      <c r="D981" s="48"/>
      <c r="E981" s="48"/>
      <c r="F981" s="48"/>
    </row>
    <row r="982" spans="1:6" ht="11.25" customHeight="1" x14ac:dyDescent="0.2">
      <c r="A982" s="127"/>
      <c r="B982" s="127"/>
      <c r="C982" s="48"/>
      <c r="D982" s="48"/>
      <c r="E982" s="48"/>
      <c r="F982" s="48"/>
    </row>
    <row r="983" spans="1:6" ht="11.25" customHeight="1" x14ac:dyDescent="0.2">
      <c r="A983" s="127"/>
      <c r="B983" s="127"/>
      <c r="C983" s="48"/>
      <c r="D983" s="48"/>
      <c r="E983" s="48"/>
      <c r="F983" s="48"/>
    </row>
    <row r="984" spans="1:6" ht="11.25" customHeight="1" x14ac:dyDescent="0.2">
      <c r="A984" s="127"/>
      <c r="B984" s="127"/>
      <c r="C984" s="48"/>
      <c r="D984" s="48"/>
      <c r="E984" s="48"/>
      <c r="F984" s="48"/>
    </row>
    <row r="985" spans="1:6" ht="11.25" customHeight="1" x14ac:dyDescent="0.2">
      <c r="A985" s="127"/>
      <c r="B985" s="127"/>
      <c r="C985" s="48"/>
      <c r="D985" s="48"/>
      <c r="E985" s="48"/>
      <c r="F985" s="48"/>
    </row>
    <row r="986" spans="1:6" ht="11.25" customHeight="1" x14ac:dyDescent="0.2">
      <c r="A986" s="127"/>
      <c r="B986" s="127"/>
      <c r="C986" s="48"/>
      <c r="D986" s="48"/>
      <c r="E986" s="48"/>
      <c r="F986" s="48"/>
    </row>
    <row r="987" spans="1:6" ht="11.25" customHeight="1" x14ac:dyDescent="0.2">
      <c r="A987" s="127"/>
      <c r="B987" s="127"/>
      <c r="C987" s="48"/>
      <c r="D987" s="48"/>
      <c r="E987" s="48"/>
      <c r="F987" s="48"/>
    </row>
    <row r="988" spans="1:6" ht="11.25" customHeight="1" x14ac:dyDescent="0.2">
      <c r="A988" s="127"/>
      <c r="B988" s="127"/>
      <c r="C988" s="48"/>
      <c r="D988" s="48"/>
      <c r="E988" s="48"/>
      <c r="F988" s="48"/>
    </row>
    <row r="989" spans="1:6" ht="11.25" customHeight="1" x14ac:dyDescent="0.2">
      <c r="A989" s="127"/>
      <c r="B989" s="127"/>
      <c r="C989" s="48"/>
      <c r="D989" s="48"/>
      <c r="E989" s="48"/>
      <c r="F989" s="48"/>
    </row>
    <row r="990" spans="1:6" ht="11.25" customHeight="1" x14ac:dyDescent="0.2">
      <c r="A990" s="127"/>
      <c r="B990" s="127"/>
      <c r="C990" s="48"/>
      <c r="D990" s="48"/>
      <c r="E990" s="48"/>
      <c r="F990" s="48"/>
    </row>
    <row r="991" spans="1:6" ht="11.25" customHeight="1" x14ac:dyDescent="0.2">
      <c r="A991" s="127"/>
      <c r="B991" s="127"/>
      <c r="C991" s="48"/>
      <c r="D991" s="48"/>
      <c r="E991" s="48"/>
      <c r="F991" s="48"/>
    </row>
    <row r="992" spans="1:6" ht="11.25" customHeight="1" x14ac:dyDescent="0.2">
      <c r="A992" s="127"/>
      <c r="B992" s="127"/>
      <c r="C992" s="48"/>
      <c r="D992" s="48"/>
      <c r="E992" s="48"/>
      <c r="F992" s="48"/>
    </row>
    <row r="993" spans="1:6" ht="11.25" customHeight="1" x14ac:dyDescent="0.2">
      <c r="A993" s="127"/>
      <c r="B993" s="127"/>
      <c r="C993" s="48"/>
      <c r="D993" s="48"/>
      <c r="E993" s="48"/>
      <c r="F993" s="48"/>
    </row>
    <row r="994" spans="1:6" ht="11.25" customHeight="1" x14ac:dyDescent="0.2">
      <c r="A994" s="127"/>
      <c r="B994" s="127"/>
      <c r="C994" s="48"/>
      <c r="D994" s="48"/>
      <c r="E994" s="48"/>
      <c r="F994" s="48"/>
    </row>
    <row r="995" spans="1:6" ht="11.25" customHeight="1" x14ac:dyDescent="0.2">
      <c r="A995" s="127"/>
      <c r="B995" s="127"/>
      <c r="C995" s="48"/>
      <c r="D995" s="48"/>
      <c r="E995" s="48"/>
      <c r="F995" s="48"/>
    </row>
    <row r="996" spans="1:6" ht="11.25" customHeight="1" x14ac:dyDescent="0.2">
      <c r="A996" s="127"/>
      <c r="B996" s="127"/>
      <c r="C996" s="48"/>
      <c r="D996" s="48"/>
      <c r="E996" s="48"/>
      <c r="F996" s="48"/>
    </row>
    <row r="997" spans="1:6" ht="11.25" customHeight="1" x14ac:dyDescent="0.2">
      <c r="A997" s="127"/>
      <c r="B997" s="127"/>
      <c r="C997" s="48"/>
      <c r="D997" s="48"/>
      <c r="E997" s="48"/>
      <c r="F997" s="48"/>
    </row>
    <row r="998" spans="1:6" ht="11.25" customHeight="1" x14ac:dyDescent="0.2">
      <c r="A998" s="127"/>
      <c r="B998" s="127"/>
      <c r="C998" s="48"/>
      <c r="D998" s="48"/>
      <c r="E998" s="48"/>
      <c r="F998" s="48"/>
    </row>
    <row r="999" spans="1:6" ht="11.25" customHeight="1" x14ac:dyDescent="0.2">
      <c r="A999" s="127"/>
      <c r="B999" s="127"/>
      <c r="C999" s="48"/>
      <c r="D999" s="48"/>
      <c r="E999" s="48"/>
      <c r="F999" s="48"/>
    </row>
    <row r="1000" spans="1:6" ht="11.25" customHeight="1" x14ac:dyDescent="0.2">
      <c r="A1000" s="127"/>
      <c r="B1000" s="127"/>
      <c r="C1000" s="48"/>
      <c r="D1000" s="48"/>
      <c r="E1000" s="48"/>
      <c r="F1000" s="48"/>
    </row>
  </sheetData>
  <mergeCells count="97">
    <mergeCell ref="A181:A184"/>
    <mergeCell ref="A185:A188"/>
    <mergeCell ref="A189:A192"/>
    <mergeCell ref="A193:A196"/>
    <mergeCell ref="A161:A164"/>
    <mergeCell ref="A165:A168"/>
    <mergeCell ref="A169:A172"/>
    <mergeCell ref="A173:A176"/>
    <mergeCell ref="A177:A180"/>
    <mergeCell ref="A141:A144"/>
    <mergeCell ref="A145:A148"/>
    <mergeCell ref="A149:A152"/>
    <mergeCell ref="A153:A156"/>
    <mergeCell ref="A157:A160"/>
    <mergeCell ref="A121:A124"/>
    <mergeCell ref="A125:A128"/>
    <mergeCell ref="A129:A132"/>
    <mergeCell ref="A133:A136"/>
    <mergeCell ref="A137:A140"/>
    <mergeCell ref="A101:A104"/>
    <mergeCell ref="A105:A108"/>
    <mergeCell ref="A109:A112"/>
    <mergeCell ref="A113:A116"/>
    <mergeCell ref="A117:A120"/>
    <mergeCell ref="A81:A84"/>
    <mergeCell ref="A85:A88"/>
    <mergeCell ref="A89:A92"/>
    <mergeCell ref="A93:A96"/>
    <mergeCell ref="A97:A100"/>
    <mergeCell ref="A61:A64"/>
    <mergeCell ref="A65:A68"/>
    <mergeCell ref="A69:A72"/>
    <mergeCell ref="A73:A76"/>
    <mergeCell ref="A77:A80"/>
    <mergeCell ref="A41:A44"/>
    <mergeCell ref="A45:A48"/>
    <mergeCell ref="A49:A52"/>
    <mergeCell ref="A53:A56"/>
    <mergeCell ref="A57:A60"/>
    <mergeCell ref="A21:A24"/>
    <mergeCell ref="A25:A28"/>
    <mergeCell ref="A29:A32"/>
    <mergeCell ref="A33:A36"/>
    <mergeCell ref="A37:A40"/>
    <mergeCell ref="B2:F2"/>
    <mergeCell ref="A5:A8"/>
    <mergeCell ref="A9:A12"/>
    <mergeCell ref="A13:A16"/>
    <mergeCell ref="A17:A20"/>
    <mergeCell ref="A325:A328"/>
    <mergeCell ref="A329:A332"/>
    <mergeCell ref="A333:A336"/>
    <mergeCell ref="A281:A284"/>
    <mergeCell ref="A285:A288"/>
    <mergeCell ref="A289:A292"/>
    <mergeCell ref="A293:A296"/>
    <mergeCell ref="A297:A300"/>
    <mergeCell ref="A301:A304"/>
    <mergeCell ref="A305:A308"/>
    <mergeCell ref="A277:A280"/>
    <mergeCell ref="A309:A312"/>
    <mergeCell ref="A313:A316"/>
    <mergeCell ref="A317:A320"/>
    <mergeCell ref="A321:A324"/>
    <mergeCell ref="A257:A260"/>
    <mergeCell ref="A261:A264"/>
    <mergeCell ref="A265:A268"/>
    <mergeCell ref="A269:A272"/>
    <mergeCell ref="A273:A276"/>
    <mergeCell ref="A357:A360"/>
    <mergeCell ref="A197:A200"/>
    <mergeCell ref="A201:A204"/>
    <mergeCell ref="A205:A208"/>
    <mergeCell ref="A209:A212"/>
    <mergeCell ref="A213:A216"/>
    <mergeCell ref="A217:A220"/>
    <mergeCell ref="A221:A224"/>
    <mergeCell ref="A225:A228"/>
    <mergeCell ref="A229:A232"/>
    <mergeCell ref="A233:A236"/>
    <mergeCell ref="A237:A240"/>
    <mergeCell ref="A241:A244"/>
    <mergeCell ref="A245:A248"/>
    <mergeCell ref="A249:A252"/>
    <mergeCell ref="A253:A256"/>
    <mergeCell ref="A337:A340"/>
    <mergeCell ref="A341:A344"/>
    <mergeCell ref="A345:A348"/>
    <mergeCell ref="A349:A352"/>
    <mergeCell ref="A353:A356"/>
    <mergeCell ref="A381:A384"/>
    <mergeCell ref="A385:A388"/>
    <mergeCell ref="A361:A364"/>
    <mergeCell ref="A365:A368"/>
    <mergeCell ref="A369:A372"/>
    <mergeCell ref="A373:A376"/>
    <mergeCell ref="A377:A380"/>
  </mergeCells>
  <hyperlinks>
    <hyperlink ref="D5" r:id="rId1"/>
    <hyperlink ref="D6" r:id="rId2"/>
    <hyperlink ref="D9" r:id="rId3"/>
    <hyperlink ref="D10" r:id="rId4"/>
    <hyperlink ref="D13" r:id="rId5"/>
    <hyperlink ref="D14" r:id="rId6"/>
    <hyperlink ref="D17" r:id="rId7"/>
    <hyperlink ref="D18" r:id="rId8"/>
    <hyperlink ref="D21" r:id="rId9"/>
    <hyperlink ref="D22" r:id="rId10"/>
    <hyperlink ref="D26" r:id="rId11"/>
    <hyperlink ref="D27" r:id="rId1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366"/>
  </sheetPr>
  <dimension ref="A1:Z1000"/>
  <sheetViews>
    <sheetView topLeftCell="A52" workbookViewId="0">
      <selection activeCell="C70" sqref="C70"/>
    </sheetView>
  </sheetViews>
  <sheetFormatPr baseColWidth="10" defaultColWidth="16.83203125" defaultRowHeight="15" customHeight="1" x14ac:dyDescent="0.2"/>
  <cols>
    <col min="1" max="1" width="8.33203125" customWidth="1"/>
    <col min="2" max="2" width="71.83203125" customWidth="1"/>
    <col min="3" max="3" width="64" customWidth="1"/>
    <col min="4" max="5" width="18.83203125" customWidth="1"/>
    <col min="6" max="6" width="9.33203125" customWidth="1"/>
    <col min="7" max="7" width="11.1640625" customWidth="1"/>
    <col min="8" max="8" width="9.33203125" customWidth="1"/>
    <col min="9" max="26" width="10" customWidth="1"/>
  </cols>
  <sheetData>
    <row r="1" spans="1:3" ht="15" customHeight="1" x14ac:dyDescent="0.2">
      <c r="A1" s="2">
        <v>1</v>
      </c>
      <c r="C1" s="1"/>
    </row>
    <row r="2" spans="1:3" ht="15" customHeight="1" x14ac:dyDescent="0.2">
      <c r="C2" s="1"/>
    </row>
    <row r="3" spans="1:3" ht="26.25" customHeight="1" x14ac:dyDescent="0.2">
      <c r="B3" s="261" t="s">
        <v>3</v>
      </c>
      <c r="C3" s="262"/>
    </row>
    <row r="4" spans="1:3" ht="15" customHeight="1" x14ac:dyDescent="0.2">
      <c r="B4" s="258" t="s">
        <v>4</v>
      </c>
      <c r="C4" s="256"/>
    </row>
    <row r="5" spans="1:3" ht="30.75" customHeight="1" x14ac:dyDescent="0.2">
      <c r="B5" s="263" t="s">
        <v>11</v>
      </c>
      <c r="C5" s="245"/>
    </row>
    <row r="6" spans="1:3" ht="15" customHeight="1" x14ac:dyDescent="0.2">
      <c r="B6" s="8" t="s">
        <v>13</v>
      </c>
      <c r="C6" s="9" t="s">
        <v>14</v>
      </c>
    </row>
    <row r="7" spans="1:3" ht="28.5" customHeight="1" x14ac:dyDescent="0.2">
      <c r="B7" s="11" t="s">
        <v>15</v>
      </c>
      <c r="C7" s="12" t="s">
        <v>16</v>
      </c>
    </row>
    <row r="8" spans="1:3" ht="28.5" customHeight="1" x14ac:dyDescent="0.2">
      <c r="B8" s="11" t="s">
        <v>18</v>
      </c>
      <c r="C8" s="12" t="s">
        <v>19</v>
      </c>
    </row>
    <row r="9" spans="1:3" ht="28.5" customHeight="1" x14ac:dyDescent="0.2">
      <c r="B9" s="14" t="s">
        <v>20</v>
      </c>
      <c r="C9" s="12" t="s">
        <v>22</v>
      </c>
    </row>
    <row r="10" spans="1:3" ht="28.5" customHeight="1" x14ac:dyDescent="0.2">
      <c r="B10" s="14" t="s">
        <v>23</v>
      </c>
      <c r="C10" s="12" t="s">
        <v>24</v>
      </c>
    </row>
    <row r="11" spans="1:3" ht="15" customHeight="1" x14ac:dyDescent="0.2">
      <c r="C11" s="1"/>
    </row>
    <row r="12" spans="1:3" ht="15" customHeight="1" x14ac:dyDescent="0.2">
      <c r="B12" s="258" t="s">
        <v>25</v>
      </c>
      <c r="C12" s="256"/>
    </row>
    <row r="13" spans="1:3" ht="33" customHeight="1" x14ac:dyDescent="0.2">
      <c r="B13" s="263" t="s">
        <v>26</v>
      </c>
      <c r="C13" s="245"/>
    </row>
    <row r="14" spans="1:3" ht="28.5" customHeight="1" x14ac:dyDescent="0.2">
      <c r="B14" s="14" t="s">
        <v>27</v>
      </c>
      <c r="C14" s="12" t="s">
        <v>28</v>
      </c>
    </row>
    <row r="15" spans="1:3" ht="28.5" customHeight="1" x14ac:dyDescent="0.2">
      <c r="B15" s="14" t="s">
        <v>29</v>
      </c>
      <c r="C15" s="12" t="s">
        <v>30</v>
      </c>
    </row>
    <row r="16" spans="1:3" ht="28.5" customHeight="1" x14ac:dyDescent="0.2">
      <c r="B16" s="14" t="s">
        <v>31</v>
      </c>
      <c r="C16" s="12" t="s">
        <v>32</v>
      </c>
    </row>
    <row r="17" spans="2:3" ht="28.5" customHeight="1" x14ac:dyDescent="0.2">
      <c r="B17" s="14" t="s">
        <v>33</v>
      </c>
      <c r="C17" s="12" t="s">
        <v>34</v>
      </c>
    </row>
    <row r="18" spans="2:3" ht="28.5" customHeight="1" x14ac:dyDescent="0.2">
      <c r="B18" s="14" t="s">
        <v>35</v>
      </c>
      <c r="C18" s="12" t="s">
        <v>36</v>
      </c>
    </row>
    <row r="19" spans="2:3" ht="42.75" customHeight="1" x14ac:dyDescent="0.2">
      <c r="B19" s="14" t="s">
        <v>37</v>
      </c>
      <c r="C19" s="12" t="s">
        <v>38</v>
      </c>
    </row>
    <row r="20" spans="2:3" ht="28.5" customHeight="1" x14ac:dyDescent="0.2">
      <c r="B20" s="14" t="s">
        <v>40</v>
      </c>
      <c r="C20" s="12" t="s">
        <v>41</v>
      </c>
    </row>
    <row r="21" spans="2:3" ht="28.5" customHeight="1" x14ac:dyDescent="0.2">
      <c r="B21" s="14" t="s">
        <v>42</v>
      </c>
      <c r="C21" s="12" t="s">
        <v>41</v>
      </c>
    </row>
    <row r="22" spans="2:3" ht="28.5" customHeight="1" x14ac:dyDescent="0.2">
      <c r="B22" s="14" t="s">
        <v>43</v>
      </c>
      <c r="C22" s="12" t="s">
        <v>44</v>
      </c>
    </row>
    <row r="23" spans="2:3" ht="15" customHeight="1" x14ac:dyDescent="0.25">
      <c r="B23" s="16"/>
      <c r="C23" s="17"/>
    </row>
    <row r="24" spans="2:3" ht="15" customHeight="1" x14ac:dyDescent="0.2">
      <c r="B24" s="258" t="s">
        <v>49</v>
      </c>
      <c r="C24" s="256"/>
    </row>
    <row r="25" spans="2:3" ht="15" customHeight="1" x14ac:dyDescent="0.2">
      <c r="B25" s="255" t="s">
        <v>51</v>
      </c>
      <c r="C25" s="256"/>
    </row>
    <row r="26" spans="2:3" ht="39" customHeight="1" x14ac:dyDescent="0.2">
      <c r="B26" s="19" t="s">
        <v>51</v>
      </c>
      <c r="C26" s="12" t="s">
        <v>54</v>
      </c>
    </row>
    <row r="27" spans="2:3" ht="15" customHeight="1" x14ac:dyDescent="0.2">
      <c r="B27" s="21"/>
      <c r="C27" s="23"/>
    </row>
    <row r="28" spans="2:3" ht="15" customHeight="1" x14ac:dyDescent="0.2">
      <c r="B28" s="255" t="s">
        <v>60</v>
      </c>
      <c r="C28" s="256"/>
    </row>
    <row r="29" spans="2:3" ht="28.5" customHeight="1" x14ac:dyDescent="0.2">
      <c r="B29" s="19" t="s">
        <v>63</v>
      </c>
      <c r="C29" s="20" t="s">
        <v>64</v>
      </c>
    </row>
    <row r="30" spans="2:3" ht="15" customHeight="1" x14ac:dyDescent="0.2">
      <c r="C30" s="1"/>
    </row>
    <row r="31" spans="2:3" ht="23.25" customHeight="1" x14ac:dyDescent="0.2">
      <c r="B31" s="266" t="s">
        <v>67</v>
      </c>
      <c r="C31" s="256"/>
    </row>
    <row r="32" spans="2:3" ht="15" customHeight="1" x14ac:dyDescent="0.2">
      <c r="B32" s="255" t="s">
        <v>68</v>
      </c>
      <c r="C32" s="256"/>
    </row>
    <row r="33" spans="1:26" ht="36.75" customHeight="1" x14ac:dyDescent="0.2">
      <c r="B33" s="263" t="s">
        <v>71</v>
      </c>
      <c r="C33" s="245"/>
    </row>
    <row r="34" spans="1:26" ht="40.5" customHeight="1" x14ac:dyDescent="0.2">
      <c r="B34" s="14" t="s">
        <v>73</v>
      </c>
      <c r="C34" s="12" t="s">
        <v>74</v>
      </c>
    </row>
    <row r="35" spans="1:26" ht="28.5" customHeight="1" x14ac:dyDescent="0.2">
      <c r="B35" s="14" t="s">
        <v>76</v>
      </c>
      <c r="C35" s="12" t="s">
        <v>78</v>
      </c>
    </row>
    <row r="36" spans="1:26" ht="28.5" customHeight="1" x14ac:dyDescent="0.2">
      <c r="B36" s="19" t="s">
        <v>79</v>
      </c>
      <c r="C36" s="24" t="s">
        <v>80</v>
      </c>
    </row>
    <row r="37" spans="1:26" ht="28.5" customHeight="1" x14ac:dyDescent="0.2">
      <c r="C37" s="1"/>
    </row>
    <row r="38" spans="1:26" ht="32.25" customHeight="1" x14ac:dyDescent="0.2">
      <c r="B38" s="258" t="s">
        <v>84</v>
      </c>
      <c r="C38" s="256"/>
    </row>
    <row r="39" spans="1:26" ht="15" customHeight="1" x14ac:dyDescent="0.2">
      <c r="B39" s="25" t="s">
        <v>85</v>
      </c>
      <c r="C39" s="27"/>
    </row>
    <row r="40" spans="1:26" ht="33.75" customHeight="1" x14ac:dyDescent="0.2">
      <c r="A40" s="31"/>
      <c r="B40" s="255" t="s">
        <v>91</v>
      </c>
      <c r="C40" s="256"/>
      <c r="D40" s="32" t="s">
        <v>92</v>
      </c>
      <c r="E40" s="33" t="s">
        <v>97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5" customHeight="1" x14ac:dyDescent="0.2">
      <c r="A41" s="31"/>
      <c r="B41" s="264" t="s">
        <v>584</v>
      </c>
      <c r="C41" s="265"/>
      <c r="D41" s="35">
        <v>12</v>
      </c>
      <c r="E41" s="37">
        <v>12</v>
      </c>
      <c r="F41" s="257" t="str">
        <f t="shared" ref="F41:F45" si="0">IF(E41&gt;D41,"Verificar informacion","")</f>
        <v/>
      </c>
      <c r="G41" s="230"/>
      <c r="H41" s="2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5" customHeight="1" x14ac:dyDescent="0.2">
      <c r="A42" s="31"/>
      <c r="B42" s="264" t="s">
        <v>585</v>
      </c>
      <c r="C42" s="265"/>
      <c r="D42" s="39"/>
      <c r="E42" s="37"/>
      <c r="F42" s="257" t="str">
        <f t="shared" si="0"/>
        <v/>
      </c>
      <c r="G42" s="230"/>
      <c r="H42" s="2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5" customHeight="1" x14ac:dyDescent="0.2">
      <c r="A43" s="31"/>
      <c r="B43" s="260"/>
      <c r="C43" s="231"/>
      <c r="D43" s="39"/>
      <c r="E43" s="37"/>
      <c r="F43" s="257" t="str">
        <f t="shared" si="0"/>
        <v/>
      </c>
      <c r="G43" s="230"/>
      <c r="H43" s="2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5" customHeight="1" x14ac:dyDescent="0.2">
      <c r="A44" s="31"/>
      <c r="B44" s="260"/>
      <c r="C44" s="231"/>
      <c r="D44" s="39"/>
      <c r="E44" s="37"/>
      <c r="F44" s="257" t="str">
        <f t="shared" si="0"/>
        <v/>
      </c>
      <c r="G44" s="230"/>
      <c r="H44" s="2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5" customHeight="1" x14ac:dyDescent="0.2">
      <c r="A45" s="31"/>
      <c r="B45" s="260"/>
      <c r="C45" s="231"/>
      <c r="D45" s="39"/>
      <c r="E45" s="37"/>
      <c r="F45" s="257" t="str">
        <f t="shared" si="0"/>
        <v/>
      </c>
      <c r="G45" s="230"/>
      <c r="H45" s="2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5" customHeight="1" x14ac:dyDescent="0.2">
      <c r="C46" s="1"/>
    </row>
    <row r="47" spans="1:26" ht="15" customHeight="1" x14ac:dyDescent="0.2">
      <c r="B47" s="255" t="s">
        <v>123</v>
      </c>
      <c r="C47" s="256"/>
    </row>
    <row r="48" spans="1:26" ht="30.75" customHeight="1" x14ac:dyDescent="0.2">
      <c r="B48" s="255" t="s">
        <v>124</v>
      </c>
      <c r="C48" s="256"/>
    </row>
    <row r="49" spans="2:6" ht="39.75" customHeight="1" x14ac:dyDescent="0.2">
      <c r="B49" s="19" t="s">
        <v>126</v>
      </c>
      <c r="C49" s="12" t="s">
        <v>578</v>
      </c>
    </row>
    <row r="50" spans="2:6" ht="39" customHeight="1" x14ac:dyDescent="0.2">
      <c r="B50" s="19" t="s">
        <v>128</v>
      </c>
      <c r="C50" s="12" t="s">
        <v>579</v>
      </c>
    </row>
    <row r="51" spans="2:6" ht="33" customHeight="1" x14ac:dyDescent="0.2">
      <c r="B51" s="19" t="s">
        <v>129</v>
      </c>
      <c r="C51" s="12" t="s">
        <v>580</v>
      </c>
    </row>
    <row r="52" spans="2:6" ht="15" customHeight="1" x14ac:dyDescent="0.2">
      <c r="C52" s="1"/>
    </row>
    <row r="53" spans="2:6" ht="15" customHeight="1" x14ac:dyDescent="0.2">
      <c r="B53" s="255" t="s">
        <v>130</v>
      </c>
      <c r="C53" s="259"/>
      <c r="D53" s="44"/>
      <c r="E53" s="44"/>
      <c r="F53" s="44"/>
    </row>
    <row r="54" spans="2:6" ht="15" customHeight="1" x14ac:dyDescent="0.2">
      <c r="B54" s="25" t="s">
        <v>138</v>
      </c>
      <c r="C54" s="45"/>
      <c r="D54" s="44"/>
      <c r="E54" s="44"/>
      <c r="F54" s="44"/>
    </row>
    <row r="55" spans="2:6" ht="25.5" customHeight="1" x14ac:dyDescent="0.2">
      <c r="B55" s="46" t="s">
        <v>141</v>
      </c>
      <c r="C55" s="47" t="s">
        <v>145</v>
      </c>
      <c r="D55" s="44"/>
      <c r="E55" s="253" t="str">
        <f>IF(SUM(C56:C60)&gt;100%,"La sumatoria de Tipo de Estudios es superior a 100%","")</f>
        <v/>
      </c>
      <c r="F55" s="254"/>
    </row>
    <row r="56" spans="2:6" ht="15" customHeight="1" x14ac:dyDescent="0.2">
      <c r="B56" s="49" t="s">
        <v>149</v>
      </c>
      <c r="C56" s="50">
        <v>0</v>
      </c>
    </row>
    <row r="57" spans="2:6" ht="15" customHeight="1" x14ac:dyDescent="0.2">
      <c r="B57" s="49" t="s">
        <v>153</v>
      </c>
      <c r="C57" s="50">
        <v>0</v>
      </c>
    </row>
    <row r="58" spans="2:6" ht="15" customHeight="1" x14ac:dyDescent="0.2">
      <c r="B58" s="49" t="s">
        <v>154</v>
      </c>
      <c r="C58" s="50">
        <v>0</v>
      </c>
    </row>
    <row r="59" spans="2:6" ht="15" customHeight="1" x14ac:dyDescent="0.2">
      <c r="B59" s="49" t="s">
        <v>156</v>
      </c>
      <c r="C59" s="50">
        <v>0.8</v>
      </c>
    </row>
    <row r="60" spans="2:6" ht="15" customHeight="1" x14ac:dyDescent="0.2">
      <c r="B60" s="49" t="s">
        <v>158</v>
      </c>
      <c r="C60" s="50">
        <v>0.2</v>
      </c>
    </row>
    <row r="61" spans="2:6" ht="22.5" customHeight="1" x14ac:dyDescent="0.2">
      <c r="B61" s="51" t="s">
        <v>159</v>
      </c>
      <c r="C61" s="47" t="s">
        <v>145</v>
      </c>
      <c r="E61" s="253" t="str">
        <f>IF(SUM(C62:C65)&gt;100%,"La sumatoria de Tipo de Trabajo es superior a 100%","")</f>
        <v/>
      </c>
      <c r="F61" s="254"/>
    </row>
    <row r="62" spans="2:6" ht="15" customHeight="1" x14ac:dyDescent="0.2">
      <c r="B62" s="49" t="s">
        <v>160</v>
      </c>
      <c r="C62" s="50">
        <v>0.7</v>
      </c>
    </row>
    <row r="63" spans="2:6" ht="15" customHeight="1" x14ac:dyDescent="0.2">
      <c r="B63" s="49" t="s">
        <v>161</v>
      </c>
      <c r="C63" s="50">
        <v>0.2</v>
      </c>
    </row>
    <row r="64" spans="2:6" ht="15" customHeight="1" x14ac:dyDescent="0.2">
      <c r="B64" s="49" t="s">
        <v>162</v>
      </c>
      <c r="C64" s="50">
        <v>0.1</v>
      </c>
    </row>
    <row r="65" spans="2:3" ht="15" customHeight="1" x14ac:dyDescent="0.2">
      <c r="B65" s="49" t="s">
        <v>158</v>
      </c>
      <c r="C65" s="50">
        <v>0</v>
      </c>
    </row>
    <row r="66" spans="2:3" ht="15" customHeight="1" x14ac:dyDescent="0.2">
      <c r="C66" s="1"/>
    </row>
    <row r="67" spans="2:3" ht="38.25" customHeight="1" x14ac:dyDescent="0.2">
      <c r="B67" s="258" t="s">
        <v>163</v>
      </c>
      <c r="C67" s="256"/>
    </row>
    <row r="68" spans="2:3" ht="69.75" customHeight="1" x14ac:dyDescent="0.2">
      <c r="B68" s="52" t="s">
        <v>163</v>
      </c>
      <c r="C68" s="12" t="s">
        <v>581</v>
      </c>
    </row>
    <row r="69" spans="2:3" ht="11.25" customHeight="1" x14ac:dyDescent="0.2">
      <c r="C69" s="1"/>
    </row>
    <row r="70" spans="2:3" ht="11.25" customHeight="1" x14ac:dyDescent="0.2">
      <c r="C70" s="1"/>
    </row>
    <row r="71" spans="2:3" ht="11.25" customHeight="1" x14ac:dyDescent="0.2">
      <c r="C71" s="1"/>
    </row>
    <row r="72" spans="2:3" ht="11.25" customHeight="1" x14ac:dyDescent="0.2">
      <c r="C72" s="1"/>
    </row>
    <row r="73" spans="2:3" ht="11.25" customHeight="1" x14ac:dyDescent="0.2">
      <c r="C73" s="1"/>
    </row>
    <row r="74" spans="2:3" ht="11.25" customHeight="1" x14ac:dyDescent="0.2">
      <c r="C74" s="1"/>
    </row>
    <row r="75" spans="2:3" ht="11.25" customHeight="1" x14ac:dyDescent="0.2">
      <c r="C75" s="1"/>
    </row>
    <row r="76" spans="2:3" ht="11.25" customHeight="1" x14ac:dyDescent="0.2">
      <c r="C76" s="1"/>
    </row>
    <row r="77" spans="2:3" ht="11.25" customHeight="1" x14ac:dyDescent="0.2">
      <c r="C77" s="1"/>
    </row>
    <row r="78" spans="2:3" ht="11.25" customHeight="1" x14ac:dyDescent="0.2">
      <c r="C78" s="1"/>
    </row>
    <row r="79" spans="2:3" ht="11.25" customHeight="1" x14ac:dyDescent="0.2">
      <c r="C79" s="1"/>
    </row>
    <row r="80" spans="2:3" ht="11.25" customHeight="1" x14ac:dyDescent="0.2">
      <c r="C80" s="1"/>
    </row>
    <row r="81" spans="3:3" ht="11.25" customHeight="1" x14ac:dyDescent="0.2">
      <c r="C81" s="1"/>
    </row>
    <row r="82" spans="3:3" ht="11.25" customHeight="1" x14ac:dyDescent="0.2">
      <c r="C82" s="1"/>
    </row>
    <row r="83" spans="3:3" ht="11.25" customHeight="1" x14ac:dyDescent="0.2">
      <c r="C83" s="1"/>
    </row>
    <row r="84" spans="3:3" ht="11.25" customHeight="1" x14ac:dyDescent="0.2">
      <c r="C84" s="1"/>
    </row>
    <row r="85" spans="3:3" ht="11.25" customHeight="1" x14ac:dyDescent="0.2">
      <c r="C85" s="1"/>
    </row>
    <row r="86" spans="3:3" ht="11.25" customHeight="1" x14ac:dyDescent="0.2">
      <c r="C86" s="1"/>
    </row>
    <row r="87" spans="3:3" ht="11.25" customHeight="1" x14ac:dyDescent="0.2">
      <c r="C87" s="1"/>
    </row>
    <row r="88" spans="3:3" ht="11.25" customHeight="1" x14ac:dyDescent="0.2">
      <c r="C88" s="1"/>
    </row>
    <row r="89" spans="3:3" ht="11.25" customHeight="1" x14ac:dyDescent="0.2">
      <c r="C89" s="1"/>
    </row>
    <row r="90" spans="3:3" ht="11.25" customHeight="1" x14ac:dyDescent="0.2">
      <c r="C90" s="1"/>
    </row>
    <row r="91" spans="3:3" ht="11.25" customHeight="1" x14ac:dyDescent="0.2">
      <c r="C91" s="1"/>
    </row>
    <row r="92" spans="3:3" ht="11.25" customHeight="1" x14ac:dyDescent="0.2">
      <c r="C92" s="1"/>
    </row>
    <row r="93" spans="3:3" ht="11.25" customHeight="1" x14ac:dyDescent="0.2">
      <c r="C93" s="1"/>
    </row>
    <row r="94" spans="3:3" ht="11.25" customHeight="1" x14ac:dyDescent="0.2">
      <c r="C94" s="1"/>
    </row>
    <row r="95" spans="3:3" ht="11.25" customHeight="1" x14ac:dyDescent="0.2">
      <c r="C95" s="1"/>
    </row>
    <row r="96" spans="3:3" ht="11.25" customHeight="1" x14ac:dyDescent="0.2">
      <c r="C96" s="1"/>
    </row>
    <row r="97" spans="3:3" ht="11.25" customHeight="1" x14ac:dyDescent="0.2">
      <c r="C97" s="1"/>
    </row>
    <row r="98" spans="3:3" ht="11.25" customHeight="1" x14ac:dyDescent="0.2">
      <c r="C98" s="1"/>
    </row>
    <row r="99" spans="3:3" ht="11.25" customHeight="1" x14ac:dyDescent="0.2">
      <c r="C99" s="1"/>
    </row>
    <row r="100" spans="3:3" ht="11.25" customHeight="1" x14ac:dyDescent="0.2">
      <c r="C100" s="1"/>
    </row>
    <row r="101" spans="3:3" ht="11.25" customHeight="1" x14ac:dyDescent="0.2">
      <c r="C101" s="1"/>
    </row>
    <row r="102" spans="3:3" ht="11.25" customHeight="1" x14ac:dyDescent="0.2">
      <c r="C102" s="1"/>
    </row>
    <row r="103" spans="3:3" ht="11.25" customHeight="1" x14ac:dyDescent="0.2">
      <c r="C103" s="1"/>
    </row>
    <row r="104" spans="3:3" ht="11.25" customHeight="1" x14ac:dyDescent="0.2">
      <c r="C104" s="1"/>
    </row>
    <row r="105" spans="3:3" ht="11.25" customHeight="1" x14ac:dyDescent="0.2">
      <c r="C105" s="1"/>
    </row>
    <row r="106" spans="3:3" ht="11.25" customHeight="1" x14ac:dyDescent="0.2">
      <c r="C106" s="1"/>
    </row>
    <row r="107" spans="3:3" ht="11.25" customHeight="1" x14ac:dyDescent="0.2">
      <c r="C107" s="1"/>
    </row>
    <row r="108" spans="3:3" ht="11.25" customHeight="1" x14ac:dyDescent="0.2">
      <c r="C108" s="1"/>
    </row>
    <row r="109" spans="3:3" ht="11.25" customHeight="1" x14ac:dyDescent="0.2">
      <c r="C109" s="1"/>
    </row>
    <row r="110" spans="3:3" ht="11.25" customHeight="1" x14ac:dyDescent="0.2">
      <c r="C110" s="1"/>
    </row>
    <row r="111" spans="3:3" ht="11.25" customHeight="1" x14ac:dyDescent="0.2">
      <c r="C111" s="1"/>
    </row>
    <row r="112" spans="3:3" ht="11.25" customHeight="1" x14ac:dyDescent="0.2">
      <c r="C112" s="1"/>
    </row>
    <row r="113" spans="3:3" ht="11.25" customHeight="1" x14ac:dyDescent="0.2">
      <c r="C113" s="1"/>
    </row>
    <row r="114" spans="3:3" ht="11.25" customHeight="1" x14ac:dyDescent="0.2">
      <c r="C114" s="1"/>
    </row>
    <row r="115" spans="3:3" ht="11.25" customHeight="1" x14ac:dyDescent="0.2">
      <c r="C115" s="1"/>
    </row>
    <row r="116" spans="3:3" ht="11.25" customHeight="1" x14ac:dyDescent="0.2">
      <c r="C116" s="1"/>
    </row>
    <row r="117" spans="3:3" ht="11.25" customHeight="1" x14ac:dyDescent="0.2">
      <c r="C117" s="1"/>
    </row>
    <row r="118" spans="3:3" ht="11.25" customHeight="1" x14ac:dyDescent="0.2">
      <c r="C118" s="1"/>
    </row>
    <row r="119" spans="3:3" ht="11.25" customHeight="1" x14ac:dyDescent="0.2">
      <c r="C119" s="1"/>
    </row>
    <row r="120" spans="3:3" ht="11.25" customHeight="1" x14ac:dyDescent="0.2">
      <c r="C120" s="1"/>
    </row>
    <row r="121" spans="3:3" ht="11.25" customHeight="1" x14ac:dyDescent="0.2">
      <c r="C121" s="1"/>
    </row>
    <row r="122" spans="3:3" ht="11.25" customHeight="1" x14ac:dyDescent="0.2">
      <c r="C122" s="1"/>
    </row>
    <row r="123" spans="3:3" ht="11.25" customHeight="1" x14ac:dyDescent="0.2">
      <c r="C123" s="1"/>
    </row>
    <row r="124" spans="3:3" ht="11.25" customHeight="1" x14ac:dyDescent="0.2">
      <c r="C124" s="1"/>
    </row>
    <row r="125" spans="3:3" ht="11.25" customHeight="1" x14ac:dyDescent="0.2">
      <c r="C125" s="1"/>
    </row>
    <row r="126" spans="3:3" ht="11.25" customHeight="1" x14ac:dyDescent="0.2">
      <c r="C126" s="1"/>
    </row>
    <row r="127" spans="3:3" ht="11.25" customHeight="1" x14ac:dyDescent="0.2">
      <c r="C127" s="1"/>
    </row>
    <row r="128" spans="3:3" ht="11.25" customHeight="1" x14ac:dyDescent="0.2">
      <c r="C128" s="1"/>
    </row>
    <row r="129" spans="3:3" ht="11.25" customHeight="1" x14ac:dyDescent="0.2">
      <c r="C129" s="1"/>
    </row>
    <row r="130" spans="3:3" ht="11.25" customHeight="1" x14ac:dyDescent="0.2">
      <c r="C130" s="1"/>
    </row>
    <row r="131" spans="3:3" ht="11.25" customHeight="1" x14ac:dyDescent="0.2">
      <c r="C131" s="1"/>
    </row>
    <row r="132" spans="3:3" ht="11.25" customHeight="1" x14ac:dyDescent="0.2">
      <c r="C132" s="1"/>
    </row>
    <row r="133" spans="3:3" ht="11.25" customHeight="1" x14ac:dyDescent="0.2">
      <c r="C133" s="1"/>
    </row>
    <row r="134" spans="3:3" ht="11.25" customHeight="1" x14ac:dyDescent="0.2">
      <c r="C134" s="1"/>
    </row>
    <row r="135" spans="3:3" ht="11.25" customHeight="1" x14ac:dyDescent="0.2">
      <c r="C135" s="1"/>
    </row>
    <row r="136" spans="3:3" ht="11.25" customHeight="1" x14ac:dyDescent="0.2">
      <c r="C136" s="1"/>
    </row>
    <row r="137" spans="3:3" ht="11.25" customHeight="1" x14ac:dyDescent="0.2">
      <c r="C137" s="1"/>
    </row>
    <row r="138" spans="3:3" ht="11.25" customHeight="1" x14ac:dyDescent="0.2">
      <c r="C138" s="1"/>
    </row>
    <row r="139" spans="3:3" ht="11.25" customHeight="1" x14ac:dyDescent="0.2">
      <c r="C139" s="1"/>
    </row>
    <row r="140" spans="3:3" ht="11.25" customHeight="1" x14ac:dyDescent="0.2">
      <c r="C140" s="1"/>
    </row>
    <row r="141" spans="3:3" ht="11.25" customHeight="1" x14ac:dyDescent="0.2">
      <c r="C141" s="1"/>
    </row>
    <row r="142" spans="3:3" ht="11.25" customHeight="1" x14ac:dyDescent="0.2">
      <c r="C142" s="1"/>
    </row>
    <row r="143" spans="3:3" ht="11.25" customHeight="1" x14ac:dyDescent="0.2">
      <c r="C143" s="1"/>
    </row>
    <row r="144" spans="3:3" ht="11.25" customHeight="1" x14ac:dyDescent="0.2">
      <c r="C144" s="1"/>
    </row>
    <row r="145" spans="3:3" ht="11.25" customHeight="1" x14ac:dyDescent="0.2">
      <c r="C145" s="1"/>
    </row>
    <row r="146" spans="3:3" ht="11.25" customHeight="1" x14ac:dyDescent="0.2">
      <c r="C146" s="1"/>
    </row>
    <row r="147" spans="3:3" ht="11.25" customHeight="1" x14ac:dyDescent="0.2">
      <c r="C147" s="1"/>
    </row>
    <row r="148" spans="3:3" ht="11.25" customHeight="1" x14ac:dyDescent="0.2">
      <c r="C148" s="1"/>
    </row>
    <row r="149" spans="3:3" ht="11.25" customHeight="1" x14ac:dyDescent="0.2">
      <c r="C149" s="1"/>
    </row>
    <row r="150" spans="3:3" ht="11.25" customHeight="1" x14ac:dyDescent="0.2">
      <c r="C150" s="1"/>
    </row>
    <row r="151" spans="3:3" ht="11.25" customHeight="1" x14ac:dyDescent="0.2">
      <c r="C151" s="1"/>
    </row>
    <row r="152" spans="3:3" ht="11.25" customHeight="1" x14ac:dyDescent="0.2">
      <c r="C152" s="1"/>
    </row>
    <row r="153" spans="3:3" ht="11.25" customHeight="1" x14ac:dyDescent="0.2">
      <c r="C153" s="1"/>
    </row>
    <row r="154" spans="3:3" ht="11.25" customHeight="1" x14ac:dyDescent="0.2">
      <c r="C154" s="1"/>
    </row>
    <row r="155" spans="3:3" ht="11.25" customHeight="1" x14ac:dyDescent="0.2">
      <c r="C155" s="1"/>
    </row>
    <row r="156" spans="3:3" ht="11.25" customHeight="1" x14ac:dyDescent="0.2">
      <c r="C156" s="1"/>
    </row>
    <row r="157" spans="3:3" ht="11.25" customHeight="1" x14ac:dyDescent="0.2">
      <c r="C157" s="1"/>
    </row>
    <row r="158" spans="3:3" ht="11.25" customHeight="1" x14ac:dyDescent="0.2">
      <c r="C158" s="1"/>
    </row>
    <row r="159" spans="3:3" ht="11.25" customHeight="1" x14ac:dyDescent="0.2">
      <c r="C159" s="1"/>
    </row>
    <row r="160" spans="3:3" ht="11.25" customHeight="1" x14ac:dyDescent="0.2">
      <c r="C160" s="1"/>
    </row>
    <row r="161" spans="3:3" ht="11.25" customHeight="1" x14ac:dyDescent="0.2">
      <c r="C161" s="1"/>
    </row>
    <row r="162" spans="3:3" ht="11.25" customHeight="1" x14ac:dyDescent="0.2">
      <c r="C162" s="1"/>
    </row>
    <row r="163" spans="3:3" ht="11.25" customHeight="1" x14ac:dyDescent="0.2">
      <c r="C163" s="1"/>
    </row>
    <row r="164" spans="3:3" ht="11.25" customHeight="1" x14ac:dyDescent="0.2">
      <c r="C164" s="1"/>
    </row>
    <row r="165" spans="3:3" ht="11.25" customHeight="1" x14ac:dyDescent="0.2">
      <c r="C165" s="1"/>
    </row>
    <row r="166" spans="3:3" ht="11.25" customHeight="1" x14ac:dyDescent="0.2">
      <c r="C166" s="1"/>
    </row>
    <row r="167" spans="3:3" ht="11.25" customHeight="1" x14ac:dyDescent="0.2">
      <c r="C167" s="1"/>
    </row>
    <row r="168" spans="3:3" ht="11.25" customHeight="1" x14ac:dyDescent="0.2">
      <c r="C168" s="1"/>
    </row>
    <row r="169" spans="3:3" ht="11.25" customHeight="1" x14ac:dyDescent="0.2">
      <c r="C169" s="1"/>
    </row>
    <row r="170" spans="3:3" ht="11.25" customHeight="1" x14ac:dyDescent="0.2">
      <c r="C170" s="1"/>
    </row>
    <row r="171" spans="3:3" ht="11.25" customHeight="1" x14ac:dyDescent="0.2">
      <c r="C171" s="1"/>
    </row>
    <row r="172" spans="3:3" ht="11.25" customHeight="1" x14ac:dyDescent="0.2">
      <c r="C172" s="1"/>
    </row>
    <row r="173" spans="3:3" ht="11.25" customHeight="1" x14ac:dyDescent="0.2">
      <c r="C173" s="1"/>
    </row>
    <row r="174" spans="3:3" ht="11.25" customHeight="1" x14ac:dyDescent="0.2">
      <c r="C174" s="1"/>
    </row>
    <row r="175" spans="3:3" ht="11.25" customHeight="1" x14ac:dyDescent="0.2">
      <c r="C175" s="1"/>
    </row>
    <row r="176" spans="3:3" ht="11.25" customHeight="1" x14ac:dyDescent="0.2">
      <c r="C176" s="1"/>
    </row>
    <row r="177" spans="3:3" ht="11.25" customHeight="1" x14ac:dyDescent="0.2">
      <c r="C177" s="1"/>
    </row>
    <row r="178" spans="3:3" ht="11.25" customHeight="1" x14ac:dyDescent="0.2">
      <c r="C178" s="1"/>
    </row>
    <row r="179" spans="3:3" ht="11.25" customHeight="1" x14ac:dyDescent="0.2">
      <c r="C179" s="1"/>
    </row>
    <row r="180" spans="3:3" ht="11.25" customHeight="1" x14ac:dyDescent="0.2">
      <c r="C180" s="1"/>
    </row>
    <row r="181" spans="3:3" ht="11.25" customHeight="1" x14ac:dyDescent="0.2">
      <c r="C181" s="1"/>
    </row>
    <row r="182" spans="3:3" ht="11.25" customHeight="1" x14ac:dyDescent="0.2">
      <c r="C182" s="1"/>
    </row>
    <row r="183" spans="3:3" ht="11.25" customHeight="1" x14ac:dyDescent="0.2">
      <c r="C183" s="1"/>
    </row>
    <row r="184" spans="3:3" ht="11.25" customHeight="1" x14ac:dyDescent="0.2">
      <c r="C184" s="1"/>
    </row>
    <row r="185" spans="3:3" ht="11.25" customHeight="1" x14ac:dyDescent="0.2">
      <c r="C185" s="1"/>
    </row>
    <row r="186" spans="3:3" ht="11.25" customHeight="1" x14ac:dyDescent="0.2">
      <c r="C186" s="1"/>
    </row>
    <row r="187" spans="3:3" ht="11.25" customHeight="1" x14ac:dyDescent="0.2">
      <c r="C187" s="1"/>
    </row>
    <row r="188" spans="3:3" ht="11.25" customHeight="1" x14ac:dyDescent="0.2">
      <c r="C188" s="1"/>
    </row>
    <row r="189" spans="3:3" ht="11.25" customHeight="1" x14ac:dyDescent="0.2">
      <c r="C189" s="1"/>
    </row>
    <row r="190" spans="3:3" ht="11.25" customHeight="1" x14ac:dyDescent="0.2">
      <c r="C190" s="1"/>
    </row>
    <row r="191" spans="3:3" ht="11.25" customHeight="1" x14ac:dyDescent="0.2">
      <c r="C191" s="1"/>
    </row>
    <row r="192" spans="3:3" ht="11.25" customHeight="1" x14ac:dyDescent="0.2">
      <c r="C192" s="1"/>
    </row>
    <row r="193" spans="3:3" ht="11.25" customHeight="1" x14ac:dyDescent="0.2">
      <c r="C193" s="1"/>
    </row>
    <row r="194" spans="3:3" ht="11.25" customHeight="1" x14ac:dyDescent="0.2">
      <c r="C194" s="1"/>
    </row>
    <row r="195" spans="3:3" ht="11.25" customHeight="1" x14ac:dyDescent="0.2">
      <c r="C195" s="1"/>
    </row>
    <row r="196" spans="3:3" ht="11.25" customHeight="1" x14ac:dyDescent="0.2">
      <c r="C196" s="1"/>
    </row>
    <row r="197" spans="3:3" ht="11.25" customHeight="1" x14ac:dyDescent="0.2">
      <c r="C197" s="1"/>
    </row>
    <row r="198" spans="3:3" ht="11.25" customHeight="1" x14ac:dyDescent="0.2">
      <c r="C198" s="1"/>
    </row>
    <row r="199" spans="3:3" ht="11.25" customHeight="1" x14ac:dyDescent="0.2">
      <c r="C199" s="1"/>
    </row>
    <row r="200" spans="3:3" ht="11.25" customHeight="1" x14ac:dyDescent="0.2">
      <c r="C200" s="1"/>
    </row>
    <row r="201" spans="3:3" ht="11.25" customHeight="1" x14ac:dyDescent="0.2">
      <c r="C201" s="1"/>
    </row>
    <row r="202" spans="3:3" ht="11.25" customHeight="1" x14ac:dyDescent="0.2">
      <c r="C202" s="1"/>
    </row>
    <row r="203" spans="3:3" ht="11.25" customHeight="1" x14ac:dyDescent="0.2">
      <c r="C203" s="1"/>
    </row>
    <row r="204" spans="3:3" ht="11.25" customHeight="1" x14ac:dyDescent="0.2">
      <c r="C204" s="1"/>
    </row>
    <row r="205" spans="3:3" ht="11.25" customHeight="1" x14ac:dyDescent="0.2">
      <c r="C205" s="1"/>
    </row>
    <row r="206" spans="3:3" ht="11.25" customHeight="1" x14ac:dyDescent="0.2">
      <c r="C206" s="1"/>
    </row>
    <row r="207" spans="3:3" ht="11.25" customHeight="1" x14ac:dyDescent="0.2">
      <c r="C207" s="1"/>
    </row>
    <row r="208" spans="3:3" ht="11.25" customHeight="1" x14ac:dyDescent="0.2">
      <c r="C208" s="1"/>
    </row>
    <row r="209" spans="3:3" ht="11.25" customHeight="1" x14ac:dyDescent="0.2">
      <c r="C209" s="1"/>
    </row>
    <row r="210" spans="3:3" ht="11.25" customHeight="1" x14ac:dyDescent="0.2">
      <c r="C210" s="1"/>
    </row>
    <row r="211" spans="3:3" ht="11.25" customHeight="1" x14ac:dyDescent="0.2">
      <c r="C211" s="1"/>
    </row>
    <row r="212" spans="3:3" ht="11.25" customHeight="1" x14ac:dyDescent="0.2">
      <c r="C212" s="1"/>
    </row>
    <row r="213" spans="3:3" ht="11.25" customHeight="1" x14ac:dyDescent="0.2">
      <c r="C213" s="1"/>
    </row>
    <row r="214" spans="3:3" ht="11.25" customHeight="1" x14ac:dyDescent="0.2">
      <c r="C214" s="1"/>
    </row>
    <row r="215" spans="3:3" ht="11.25" customHeight="1" x14ac:dyDescent="0.2">
      <c r="C215" s="1"/>
    </row>
    <row r="216" spans="3:3" ht="11.25" customHeight="1" x14ac:dyDescent="0.2">
      <c r="C216" s="1"/>
    </row>
    <row r="217" spans="3:3" ht="11.25" customHeight="1" x14ac:dyDescent="0.2">
      <c r="C217" s="1"/>
    </row>
    <row r="218" spans="3:3" ht="11.25" customHeight="1" x14ac:dyDescent="0.2">
      <c r="C218" s="1"/>
    </row>
    <row r="219" spans="3:3" ht="11.25" customHeight="1" x14ac:dyDescent="0.2">
      <c r="C219" s="1"/>
    </row>
    <row r="220" spans="3:3" ht="11.25" customHeight="1" x14ac:dyDescent="0.2">
      <c r="C220" s="1"/>
    </row>
    <row r="221" spans="3:3" ht="11.25" customHeight="1" x14ac:dyDescent="0.2">
      <c r="C221" s="1"/>
    </row>
    <row r="222" spans="3:3" ht="11.25" customHeight="1" x14ac:dyDescent="0.2">
      <c r="C222" s="1"/>
    </row>
    <row r="223" spans="3:3" ht="11.25" customHeight="1" x14ac:dyDescent="0.2">
      <c r="C223" s="1"/>
    </row>
    <row r="224" spans="3:3" ht="11.25" customHeight="1" x14ac:dyDescent="0.2">
      <c r="C224" s="1"/>
    </row>
    <row r="225" spans="3:3" ht="11.25" customHeight="1" x14ac:dyDescent="0.2">
      <c r="C225" s="1"/>
    </row>
    <row r="226" spans="3:3" ht="11.25" customHeight="1" x14ac:dyDescent="0.2">
      <c r="C226" s="1"/>
    </row>
    <row r="227" spans="3:3" ht="11.25" customHeight="1" x14ac:dyDescent="0.2">
      <c r="C227" s="1"/>
    </row>
    <row r="228" spans="3:3" ht="11.25" customHeight="1" x14ac:dyDescent="0.2">
      <c r="C228" s="1"/>
    </row>
    <row r="229" spans="3:3" ht="11.25" customHeight="1" x14ac:dyDescent="0.2">
      <c r="C229" s="1"/>
    </row>
    <row r="230" spans="3:3" ht="11.25" customHeight="1" x14ac:dyDescent="0.2">
      <c r="C230" s="1"/>
    </row>
    <row r="231" spans="3:3" ht="11.25" customHeight="1" x14ac:dyDescent="0.2">
      <c r="C231" s="1"/>
    </row>
    <row r="232" spans="3:3" ht="11.25" customHeight="1" x14ac:dyDescent="0.2">
      <c r="C232" s="1"/>
    </row>
    <row r="233" spans="3:3" ht="11.25" customHeight="1" x14ac:dyDescent="0.2">
      <c r="C233" s="1"/>
    </row>
    <row r="234" spans="3:3" ht="11.25" customHeight="1" x14ac:dyDescent="0.2">
      <c r="C234" s="1"/>
    </row>
    <row r="235" spans="3:3" ht="11.25" customHeight="1" x14ac:dyDescent="0.2">
      <c r="C235" s="1"/>
    </row>
    <row r="236" spans="3:3" ht="11.25" customHeight="1" x14ac:dyDescent="0.2">
      <c r="C236" s="1"/>
    </row>
    <row r="237" spans="3:3" ht="11.25" customHeight="1" x14ac:dyDescent="0.2">
      <c r="C237" s="1"/>
    </row>
    <row r="238" spans="3:3" ht="11.25" customHeight="1" x14ac:dyDescent="0.2">
      <c r="C238" s="1"/>
    </row>
    <row r="239" spans="3:3" ht="11.25" customHeight="1" x14ac:dyDescent="0.2">
      <c r="C239" s="1"/>
    </row>
    <row r="240" spans="3:3" ht="11.25" customHeight="1" x14ac:dyDescent="0.2">
      <c r="C240" s="1"/>
    </row>
    <row r="241" spans="3:3" ht="11.25" customHeight="1" x14ac:dyDescent="0.2">
      <c r="C241" s="1"/>
    </row>
    <row r="242" spans="3:3" ht="11.25" customHeight="1" x14ac:dyDescent="0.2">
      <c r="C242" s="1"/>
    </row>
    <row r="243" spans="3:3" ht="11.25" customHeight="1" x14ac:dyDescent="0.2">
      <c r="C243" s="1"/>
    </row>
    <row r="244" spans="3:3" ht="11.25" customHeight="1" x14ac:dyDescent="0.2">
      <c r="C244" s="1"/>
    </row>
    <row r="245" spans="3:3" ht="11.25" customHeight="1" x14ac:dyDescent="0.2">
      <c r="C245" s="1"/>
    </row>
    <row r="246" spans="3:3" ht="11.25" customHeight="1" x14ac:dyDescent="0.2">
      <c r="C246" s="1"/>
    </row>
    <row r="247" spans="3:3" ht="11.25" customHeight="1" x14ac:dyDescent="0.2">
      <c r="C247" s="1"/>
    </row>
    <row r="248" spans="3:3" ht="11.25" customHeight="1" x14ac:dyDescent="0.2">
      <c r="C248" s="1"/>
    </row>
    <row r="249" spans="3:3" ht="11.25" customHeight="1" x14ac:dyDescent="0.2">
      <c r="C249" s="1"/>
    </row>
    <row r="250" spans="3:3" ht="11.25" customHeight="1" x14ac:dyDescent="0.2">
      <c r="C250" s="1"/>
    </row>
    <row r="251" spans="3:3" ht="11.25" customHeight="1" x14ac:dyDescent="0.2">
      <c r="C251" s="1"/>
    </row>
    <row r="252" spans="3:3" ht="11.25" customHeight="1" x14ac:dyDescent="0.2">
      <c r="C252" s="1"/>
    </row>
    <row r="253" spans="3:3" ht="11.25" customHeight="1" x14ac:dyDescent="0.2">
      <c r="C253" s="1"/>
    </row>
    <row r="254" spans="3:3" ht="11.25" customHeight="1" x14ac:dyDescent="0.2">
      <c r="C254" s="1"/>
    </row>
    <row r="255" spans="3:3" ht="11.25" customHeight="1" x14ac:dyDescent="0.2">
      <c r="C255" s="1"/>
    </row>
    <row r="256" spans="3:3" ht="11.25" customHeight="1" x14ac:dyDescent="0.2">
      <c r="C256" s="1"/>
    </row>
    <row r="257" spans="3:3" ht="11.25" customHeight="1" x14ac:dyDescent="0.2">
      <c r="C257" s="1"/>
    </row>
    <row r="258" spans="3:3" ht="11.25" customHeight="1" x14ac:dyDescent="0.2">
      <c r="C258" s="1"/>
    </row>
    <row r="259" spans="3:3" ht="11.25" customHeight="1" x14ac:dyDescent="0.2">
      <c r="C259" s="1"/>
    </row>
    <row r="260" spans="3:3" ht="11.25" customHeight="1" x14ac:dyDescent="0.2">
      <c r="C260" s="1"/>
    </row>
    <row r="261" spans="3:3" ht="11.25" customHeight="1" x14ac:dyDescent="0.2">
      <c r="C261" s="1"/>
    </row>
    <row r="262" spans="3:3" ht="11.25" customHeight="1" x14ac:dyDescent="0.2">
      <c r="C262" s="1"/>
    </row>
    <row r="263" spans="3:3" ht="11.25" customHeight="1" x14ac:dyDescent="0.2">
      <c r="C263" s="1"/>
    </row>
    <row r="264" spans="3:3" ht="11.25" customHeight="1" x14ac:dyDescent="0.2">
      <c r="C264" s="1"/>
    </row>
    <row r="265" spans="3:3" ht="11.25" customHeight="1" x14ac:dyDescent="0.2">
      <c r="C265" s="1"/>
    </row>
    <row r="266" spans="3:3" ht="11.25" customHeight="1" x14ac:dyDescent="0.2">
      <c r="C266" s="1"/>
    </row>
    <row r="267" spans="3:3" ht="11.25" customHeight="1" x14ac:dyDescent="0.2">
      <c r="C267" s="1"/>
    </row>
    <row r="268" spans="3:3" ht="11.25" customHeight="1" x14ac:dyDescent="0.2">
      <c r="C268" s="1"/>
    </row>
    <row r="269" spans="3:3" ht="11.25" customHeight="1" x14ac:dyDescent="0.2">
      <c r="C269" s="1"/>
    </row>
    <row r="270" spans="3:3" ht="11.25" customHeight="1" x14ac:dyDescent="0.2">
      <c r="C270" s="1"/>
    </row>
    <row r="271" spans="3:3" ht="11.25" customHeight="1" x14ac:dyDescent="0.2">
      <c r="C271" s="1"/>
    </row>
    <row r="272" spans="3:3" ht="11.25" customHeight="1" x14ac:dyDescent="0.2">
      <c r="C272" s="1"/>
    </row>
    <row r="273" spans="3:3" ht="11.25" customHeight="1" x14ac:dyDescent="0.2">
      <c r="C273" s="1"/>
    </row>
    <row r="274" spans="3:3" ht="11.25" customHeight="1" x14ac:dyDescent="0.2">
      <c r="C274" s="1"/>
    </row>
    <row r="275" spans="3:3" ht="11.25" customHeight="1" x14ac:dyDescent="0.2">
      <c r="C275" s="1"/>
    </row>
    <row r="276" spans="3:3" ht="11.25" customHeight="1" x14ac:dyDescent="0.2">
      <c r="C276" s="1"/>
    </row>
    <row r="277" spans="3:3" ht="11.25" customHeight="1" x14ac:dyDescent="0.2">
      <c r="C277" s="1"/>
    </row>
    <row r="278" spans="3:3" ht="11.25" customHeight="1" x14ac:dyDescent="0.2">
      <c r="C278" s="1"/>
    </row>
    <row r="279" spans="3:3" ht="11.25" customHeight="1" x14ac:dyDescent="0.2">
      <c r="C279" s="1"/>
    </row>
    <row r="280" spans="3:3" ht="11.25" customHeight="1" x14ac:dyDescent="0.2">
      <c r="C280" s="1"/>
    </row>
    <row r="281" spans="3:3" ht="11.25" customHeight="1" x14ac:dyDescent="0.2">
      <c r="C281" s="1"/>
    </row>
    <row r="282" spans="3:3" ht="11.25" customHeight="1" x14ac:dyDescent="0.2">
      <c r="C282" s="1"/>
    </row>
    <row r="283" spans="3:3" ht="11.25" customHeight="1" x14ac:dyDescent="0.2">
      <c r="C283" s="1"/>
    </row>
    <row r="284" spans="3:3" ht="11.25" customHeight="1" x14ac:dyDescent="0.2">
      <c r="C284" s="1"/>
    </row>
    <row r="285" spans="3:3" ht="11.25" customHeight="1" x14ac:dyDescent="0.2">
      <c r="C285" s="1"/>
    </row>
    <row r="286" spans="3:3" ht="11.25" customHeight="1" x14ac:dyDescent="0.2">
      <c r="C286" s="1"/>
    </row>
    <row r="287" spans="3:3" ht="11.25" customHeight="1" x14ac:dyDescent="0.2">
      <c r="C287" s="1"/>
    </row>
    <row r="288" spans="3:3" ht="11.25" customHeight="1" x14ac:dyDescent="0.2">
      <c r="C288" s="1"/>
    </row>
    <row r="289" spans="3:3" ht="11.25" customHeight="1" x14ac:dyDescent="0.2">
      <c r="C289" s="1"/>
    </row>
    <row r="290" spans="3:3" ht="11.25" customHeight="1" x14ac:dyDescent="0.2">
      <c r="C290" s="1"/>
    </row>
    <row r="291" spans="3:3" ht="11.25" customHeight="1" x14ac:dyDescent="0.2">
      <c r="C291" s="1"/>
    </row>
    <row r="292" spans="3:3" ht="11.25" customHeight="1" x14ac:dyDescent="0.2">
      <c r="C292" s="1"/>
    </row>
    <row r="293" spans="3:3" ht="11.25" customHeight="1" x14ac:dyDescent="0.2">
      <c r="C293" s="1"/>
    </row>
    <row r="294" spans="3:3" ht="11.25" customHeight="1" x14ac:dyDescent="0.2">
      <c r="C294" s="1"/>
    </row>
    <row r="295" spans="3:3" ht="11.25" customHeight="1" x14ac:dyDescent="0.2">
      <c r="C295" s="1"/>
    </row>
    <row r="296" spans="3:3" ht="11.25" customHeight="1" x14ac:dyDescent="0.2">
      <c r="C296" s="1"/>
    </row>
    <row r="297" spans="3:3" ht="11.25" customHeight="1" x14ac:dyDescent="0.2">
      <c r="C297" s="1"/>
    </row>
    <row r="298" spans="3:3" ht="11.25" customHeight="1" x14ac:dyDescent="0.2">
      <c r="C298" s="1"/>
    </row>
    <row r="299" spans="3:3" ht="11.25" customHeight="1" x14ac:dyDescent="0.2">
      <c r="C299" s="1"/>
    </row>
    <row r="300" spans="3:3" ht="11.25" customHeight="1" x14ac:dyDescent="0.2">
      <c r="C300" s="1"/>
    </row>
    <row r="301" spans="3:3" ht="11.25" customHeight="1" x14ac:dyDescent="0.2">
      <c r="C301" s="1"/>
    </row>
    <row r="302" spans="3:3" ht="11.25" customHeight="1" x14ac:dyDescent="0.2">
      <c r="C302" s="1"/>
    </row>
    <row r="303" spans="3:3" ht="11.25" customHeight="1" x14ac:dyDescent="0.2">
      <c r="C303" s="1"/>
    </row>
    <row r="304" spans="3:3" ht="11.25" customHeight="1" x14ac:dyDescent="0.2">
      <c r="C304" s="1"/>
    </row>
    <row r="305" spans="3:3" ht="11.25" customHeight="1" x14ac:dyDescent="0.2">
      <c r="C305" s="1"/>
    </row>
    <row r="306" spans="3:3" ht="11.25" customHeight="1" x14ac:dyDescent="0.2">
      <c r="C306" s="1"/>
    </row>
    <row r="307" spans="3:3" ht="11.25" customHeight="1" x14ac:dyDescent="0.2">
      <c r="C307" s="1"/>
    </row>
    <row r="308" spans="3:3" ht="11.25" customHeight="1" x14ac:dyDescent="0.2">
      <c r="C308" s="1"/>
    </row>
    <row r="309" spans="3:3" ht="11.25" customHeight="1" x14ac:dyDescent="0.2">
      <c r="C309" s="1"/>
    </row>
    <row r="310" spans="3:3" ht="11.25" customHeight="1" x14ac:dyDescent="0.2">
      <c r="C310" s="1"/>
    </row>
    <row r="311" spans="3:3" ht="11.25" customHeight="1" x14ac:dyDescent="0.2">
      <c r="C311" s="1"/>
    </row>
    <row r="312" spans="3:3" ht="11.25" customHeight="1" x14ac:dyDescent="0.2">
      <c r="C312" s="1"/>
    </row>
    <row r="313" spans="3:3" ht="11.25" customHeight="1" x14ac:dyDescent="0.2">
      <c r="C313" s="1"/>
    </row>
    <row r="314" spans="3:3" ht="11.25" customHeight="1" x14ac:dyDescent="0.2">
      <c r="C314" s="1"/>
    </row>
    <row r="315" spans="3:3" ht="11.25" customHeight="1" x14ac:dyDescent="0.2">
      <c r="C315" s="1"/>
    </row>
    <row r="316" spans="3:3" ht="11.25" customHeight="1" x14ac:dyDescent="0.2">
      <c r="C316" s="1"/>
    </row>
    <row r="317" spans="3:3" ht="11.25" customHeight="1" x14ac:dyDescent="0.2">
      <c r="C317" s="1"/>
    </row>
    <row r="318" spans="3:3" ht="11.25" customHeight="1" x14ac:dyDescent="0.2">
      <c r="C318" s="1"/>
    </row>
    <row r="319" spans="3:3" ht="11.25" customHeight="1" x14ac:dyDescent="0.2">
      <c r="C319" s="1"/>
    </row>
    <row r="320" spans="3:3" ht="11.25" customHeight="1" x14ac:dyDescent="0.2">
      <c r="C320" s="1"/>
    </row>
    <row r="321" spans="3:3" ht="11.25" customHeight="1" x14ac:dyDescent="0.2">
      <c r="C321" s="1"/>
    </row>
    <row r="322" spans="3:3" ht="11.25" customHeight="1" x14ac:dyDescent="0.2">
      <c r="C322" s="1"/>
    </row>
    <row r="323" spans="3:3" ht="11.25" customHeight="1" x14ac:dyDescent="0.2">
      <c r="C323" s="1"/>
    </row>
    <row r="324" spans="3:3" ht="11.25" customHeight="1" x14ac:dyDescent="0.2">
      <c r="C324" s="1"/>
    </row>
    <row r="325" spans="3:3" ht="11.25" customHeight="1" x14ac:dyDescent="0.2">
      <c r="C325" s="1"/>
    </row>
    <row r="326" spans="3:3" ht="11.25" customHeight="1" x14ac:dyDescent="0.2">
      <c r="C326" s="1"/>
    </row>
    <row r="327" spans="3:3" ht="11.25" customHeight="1" x14ac:dyDescent="0.2">
      <c r="C327" s="1"/>
    </row>
    <row r="328" spans="3:3" ht="11.25" customHeight="1" x14ac:dyDescent="0.2">
      <c r="C328" s="1"/>
    </row>
    <row r="329" spans="3:3" ht="11.25" customHeight="1" x14ac:dyDescent="0.2">
      <c r="C329" s="1"/>
    </row>
    <row r="330" spans="3:3" ht="11.25" customHeight="1" x14ac:dyDescent="0.2">
      <c r="C330" s="1"/>
    </row>
    <row r="331" spans="3:3" ht="11.25" customHeight="1" x14ac:dyDescent="0.2">
      <c r="C331" s="1"/>
    </row>
    <row r="332" spans="3:3" ht="11.25" customHeight="1" x14ac:dyDescent="0.2">
      <c r="C332" s="1"/>
    </row>
    <row r="333" spans="3:3" ht="11.25" customHeight="1" x14ac:dyDescent="0.2">
      <c r="C333" s="1"/>
    </row>
    <row r="334" spans="3:3" ht="11.25" customHeight="1" x14ac:dyDescent="0.2">
      <c r="C334" s="1"/>
    </row>
    <row r="335" spans="3:3" ht="11.25" customHeight="1" x14ac:dyDescent="0.2">
      <c r="C335" s="1"/>
    </row>
    <row r="336" spans="3:3" ht="11.25" customHeight="1" x14ac:dyDescent="0.2">
      <c r="C336" s="1"/>
    </row>
    <row r="337" spans="3:3" ht="11.25" customHeight="1" x14ac:dyDescent="0.2">
      <c r="C337" s="1"/>
    </row>
    <row r="338" spans="3:3" ht="11.25" customHeight="1" x14ac:dyDescent="0.2">
      <c r="C338" s="1"/>
    </row>
    <row r="339" spans="3:3" ht="11.25" customHeight="1" x14ac:dyDescent="0.2">
      <c r="C339" s="1"/>
    </row>
    <row r="340" spans="3:3" ht="11.25" customHeight="1" x14ac:dyDescent="0.2">
      <c r="C340" s="1"/>
    </row>
    <row r="341" spans="3:3" ht="11.25" customHeight="1" x14ac:dyDescent="0.2">
      <c r="C341" s="1"/>
    </row>
    <row r="342" spans="3:3" ht="11.25" customHeight="1" x14ac:dyDescent="0.2">
      <c r="C342" s="1"/>
    </row>
    <row r="343" spans="3:3" ht="11.25" customHeight="1" x14ac:dyDescent="0.2">
      <c r="C343" s="1"/>
    </row>
    <row r="344" spans="3:3" ht="11.25" customHeight="1" x14ac:dyDescent="0.2">
      <c r="C344" s="1"/>
    </row>
    <row r="345" spans="3:3" ht="11.25" customHeight="1" x14ac:dyDescent="0.2">
      <c r="C345" s="1"/>
    </row>
    <row r="346" spans="3:3" ht="11.25" customHeight="1" x14ac:dyDescent="0.2">
      <c r="C346" s="1"/>
    </row>
    <row r="347" spans="3:3" ht="11.25" customHeight="1" x14ac:dyDescent="0.2">
      <c r="C347" s="1"/>
    </row>
    <row r="348" spans="3:3" ht="11.25" customHeight="1" x14ac:dyDescent="0.2">
      <c r="C348" s="1"/>
    </row>
    <row r="349" spans="3:3" ht="11.25" customHeight="1" x14ac:dyDescent="0.2">
      <c r="C349" s="1"/>
    </row>
    <row r="350" spans="3:3" ht="11.25" customHeight="1" x14ac:dyDescent="0.2">
      <c r="C350" s="1"/>
    </row>
    <row r="351" spans="3:3" ht="11.25" customHeight="1" x14ac:dyDescent="0.2">
      <c r="C351" s="1"/>
    </row>
    <row r="352" spans="3:3" ht="11.25" customHeight="1" x14ac:dyDescent="0.2">
      <c r="C352" s="1"/>
    </row>
    <row r="353" spans="3:3" ht="11.25" customHeight="1" x14ac:dyDescent="0.2">
      <c r="C353" s="1"/>
    </row>
    <row r="354" spans="3:3" ht="11.25" customHeight="1" x14ac:dyDescent="0.2">
      <c r="C354" s="1"/>
    </row>
    <row r="355" spans="3:3" ht="11.25" customHeight="1" x14ac:dyDescent="0.2">
      <c r="C355" s="1"/>
    </row>
    <row r="356" spans="3:3" ht="11.25" customHeight="1" x14ac:dyDescent="0.2">
      <c r="C356" s="1"/>
    </row>
    <row r="357" spans="3:3" ht="11.25" customHeight="1" x14ac:dyDescent="0.2">
      <c r="C357" s="1"/>
    </row>
    <row r="358" spans="3:3" ht="11.25" customHeight="1" x14ac:dyDescent="0.2">
      <c r="C358" s="1"/>
    </row>
    <row r="359" spans="3:3" ht="11.25" customHeight="1" x14ac:dyDescent="0.2">
      <c r="C359" s="1"/>
    </row>
    <row r="360" spans="3:3" ht="11.25" customHeight="1" x14ac:dyDescent="0.2">
      <c r="C360" s="1"/>
    </row>
    <row r="361" spans="3:3" ht="11.25" customHeight="1" x14ac:dyDescent="0.2">
      <c r="C361" s="1"/>
    </row>
    <row r="362" spans="3:3" ht="11.25" customHeight="1" x14ac:dyDescent="0.2">
      <c r="C362" s="1"/>
    </row>
    <row r="363" spans="3:3" ht="11.25" customHeight="1" x14ac:dyDescent="0.2">
      <c r="C363" s="1"/>
    </row>
    <row r="364" spans="3:3" ht="11.25" customHeight="1" x14ac:dyDescent="0.2">
      <c r="C364" s="1"/>
    </row>
    <row r="365" spans="3:3" ht="11.25" customHeight="1" x14ac:dyDescent="0.2">
      <c r="C365" s="1"/>
    </row>
    <row r="366" spans="3:3" ht="11.25" customHeight="1" x14ac:dyDescent="0.2">
      <c r="C366" s="1"/>
    </row>
    <row r="367" spans="3:3" ht="11.25" customHeight="1" x14ac:dyDescent="0.2">
      <c r="C367" s="1"/>
    </row>
    <row r="368" spans="3:3" ht="11.25" customHeight="1" x14ac:dyDescent="0.2">
      <c r="C368" s="1"/>
    </row>
    <row r="369" spans="3:3" ht="11.25" customHeight="1" x14ac:dyDescent="0.2">
      <c r="C369" s="1"/>
    </row>
    <row r="370" spans="3:3" ht="11.25" customHeight="1" x14ac:dyDescent="0.2">
      <c r="C370" s="1"/>
    </row>
    <row r="371" spans="3:3" ht="11.25" customHeight="1" x14ac:dyDescent="0.2">
      <c r="C371" s="1"/>
    </row>
    <row r="372" spans="3:3" ht="11.25" customHeight="1" x14ac:dyDescent="0.2">
      <c r="C372" s="1"/>
    </row>
    <row r="373" spans="3:3" ht="11.25" customHeight="1" x14ac:dyDescent="0.2">
      <c r="C373" s="1"/>
    </row>
    <row r="374" spans="3:3" ht="11.25" customHeight="1" x14ac:dyDescent="0.2">
      <c r="C374" s="1"/>
    </row>
    <row r="375" spans="3:3" ht="11.25" customHeight="1" x14ac:dyDescent="0.2">
      <c r="C375" s="1"/>
    </row>
    <row r="376" spans="3:3" ht="11.25" customHeight="1" x14ac:dyDescent="0.2">
      <c r="C376" s="1"/>
    </row>
    <row r="377" spans="3:3" ht="11.25" customHeight="1" x14ac:dyDescent="0.2">
      <c r="C377" s="1"/>
    </row>
    <row r="378" spans="3:3" ht="11.25" customHeight="1" x14ac:dyDescent="0.2">
      <c r="C378" s="1"/>
    </row>
    <row r="379" spans="3:3" ht="11.25" customHeight="1" x14ac:dyDescent="0.2">
      <c r="C379" s="1"/>
    </row>
    <row r="380" spans="3:3" ht="11.25" customHeight="1" x14ac:dyDescent="0.2">
      <c r="C380" s="1"/>
    </row>
    <row r="381" spans="3:3" ht="11.25" customHeight="1" x14ac:dyDescent="0.2">
      <c r="C381" s="1"/>
    </row>
    <row r="382" spans="3:3" ht="11.25" customHeight="1" x14ac:dyDescent="0.2">
      <c r="C382" s="1"/>
    </row>
    <row r="383" spans="3:3" ht="11.25" customHeight="1" x14ac:dyDescent="0.2">
      <c r="C383" s="1"/>
    </row>
    <row r="384" spans="3:3" ht="11.25" customHeight="1" x14ac:dyDescent="0.2">
      <c r="C384" s="1"/>
    </row>
    <row r="385" spans="3:3" ht="11.25" customHeight="1" x14ac:dyDescent="0.2">
      <c r="C385" s="1"/>
    </row>
    <row r="386" spans="3:3" ht="11.25" customHeight="1" x14ac:dyDescent="0.2">
      <c r="C386" s="1"/>
    </row>
    <row r="387" spans="3:3" ht="11.25" customHeight="1" x14ac:dyDescent="0.2">
      <c r="C387" s="1"/>
    </row>
    <row r="388" spans="3:3" ht="11.25" customHeight="1" x14ac:dyDescent="0.2">
      <c r="C388" s="1"/>
    </row>
    <row r="389" spans="3:3" ht="11.25" customHeight="1" x14ac:dyDescent="0.2">
      <c r="C389" s="1"/>
    </row>
    <row r="390" spans="3:3" ht="11.25" customHeight="1" x14ac:dyDescent="0.2">
      <c r="C390" s="1"/>
    </row>
    <row r="391" spans="3:3" ht="11.25" customHeight="1" x14ac:dyDescent="0.2">
      <c r="C391" s="1"/>
    </row>
    <row r="392" spans="3:3" ht="11.25" customHeight="1" x14ac:dyDescent="0.2">
      <c r="C392" s="1"/>
    </row>
    <row r="393" spans="3:3" ht="11.25" customHeight="1" x14ac:dyDescent="0.2">
      <c r="C393" s="1"/>
    </row>
    <row r="394" spans="3:3" ht="11.25" customHeight="1" x14ac:dyDescent="0.2">
      <c r="C394" s="1"/>
    </row>
    <row r="395" spans="3:3" ht="11.25" customHeight="1" x14ac:dyDescent="0.2">
      <c r="C395" s="1"/>
    </row>
    <row r="396" spans="3:3" ht="11.25" customHeight="1" x14ac:dyDescent="0.2">
      <c r="C396" s="1"/>
    </row>
    <row r="397" spans="3:3" ht="11.25" customHeight="1" x14ac:dyDescent="0.2">
      <c r="C397" s="1"/>
    </row>
    <row r="398" spans="3:3" ht="11.25" customHeight="1" x14ac:dyDescent="0.2">
      <c r="C398" s="1"/>
    </row>
    <row r="399" spans="3:3" ht="11.25" customHeight="1" x14ac:dyDescent="0.2">
      <c r="C399" s="1"/>
    </row>
    <row r="400" spans="3:3" ht="11.25" customHeight="1" x14ac:dyDescent="0.2">
      <c r="C400" s="1"/>
    </row>
    <row r="401" spans="3:3" ht="11.25" customHeight="1" x14ac:dyDescent="0.2">
      <c r="C401" s="1"/>
    </row>
    <row r="402" spans="3:3" ht="11.25" customHeight="1" x14ac:dyDescent="0.2">
      <c r="C402" s="1"/>
    </row>
    <row r="403" spans="3:3" ht="11.25" customHeight="1" x14ac:dyDescent="0.2">
      <c r="C403" s="1"/>
    </row>
    <row r="404" spans="3:3" ht="11.25" customHeight="1" x14ac:dyDescent="0.2">
      <c r="C404" s="1"/>
    </row>
    <row r="405" spans="3:3" ht="11.25" customHeight="1" x14ac:dyDescent="0.2">
      <c r="C405" s="1"/>
    </row>
    <row r="406" spans="3:3" ht="11.25" customHeight="1" x14ac:dyDescent="0.2">
      <c r="C406" s="1"/>
    </row>
    <row r="407" spans="3:3" ht="11.25" customHeight="1" x14ac:dyDescent="0.2">
      <c r="C407" s="1"/>
    </row>
    <row r="408" spans="3:3" ht="11.25" customHeight="1" x14ac:dyDescent="0.2">
      <c r="C408" s="1"/>
    </row>
    <row r="409" spans="3:3" ht="11.25" customHeight="1" x14ac:dyDescent="0.2">
      <c r="C409" s="1"/>
    </row>
    <row r="410" spans="3:3" ht="11.25" customHeight="1" x14ac:dyDescent="0.2">
      <c r="C410" s="1"/>
    </row>
    <row r="411" spans="3:3" ht="11.25" customHeight="1" x14ac:dyDescent="0.2">
      <c r="C411" s="1"/>
    </row>
    <row r="412" spans="3:3" ht="11.25" customHeight="1" x14ac:dyDescent="0.2">
      <c r="C412" s="1"/>
    </row>
    <row r="413" spans="3:3" ht="11.25" customHeight="1" x14ac:dyDescent="0.2">
      <c r="C413" s="1"/>
    </row>
    <row r="414" spans="3:3" ht="11.25" customHeight="1" x14ac:dyDescent="0.2">
      <c r="C414" s="1"/>
    </row>
    <row r="415" spans="3:3" ht="11.25" customHeight="1" x14ac:dyDescent="0.2">
      <c r="C415" s="1"/>
    </row>
    <row r="416" spans="3:3" ht="11.25" customHeight="1" x14ac:dyDescent="0.2">
      <c r="C416" s="1"/>
    </row>
    <row r="417" spans="3:3" ht="11.25" customHeight="1" x14ac:dyDescent="0.2">
      <c r="C417" s="1"/>
    </row>
    <row r="418" spans="3:3" ht="11.25" customHeight="1" x14ac:dyDescent="0.2">
      <c r="C418" s="1"/>
    </row>
    <row r="419" spans="3:3" ht="11.25" customHeight="1" x14ac:dyDescent="0.2">
      <c r="C419" s="1"/>
    </row>
    <row r="420" spans="3:3" ht="11.25" customHeight="1" x14ac:dyDescent="0.2">
      <c r="C420" s="1"/>
    </row>
    <row r="421" spans="3:3" ht="11.25" customHeight="1" x14ac:dyDescent="0.2">
      <c r="C421" s="1"/>
    </row>
    <row r="422" spans="3:3" ht="11.25" customHeight="1" x14ac:dyDescent="0.2">
      <c r="C422" s="1"/>
    </row>
    <row r="423" spans="3:3" ht="11.25" customHeight="1" x14ac:dyDescent="0.2">
      <c r="C423" s="1"/>
    </row>
    <row r="424" spans="3:3" ht="11.25" customHeight="1" x14ac:dyDescent="0.2">
      <c r="C424" s="1"/>
    </row>
    <row r="425" spans="3:3" ht="11.25" customHeight="1" x14ac:dyDescent="0.2">
      <c r="C425" s="1"/>
    </row>
    <row r="426" spans="3:3" ht="11.25" customHeight="1" x14ac:dyDescent="0.2">
      <c r="C426" s="1"/>
    </row>
    <row r="427" spans="3:3" ht="11.25" customHeight="1" x14ac:dyDescent="0.2">
      <c r="C427" s="1"/>
    </row>
    <row r="428" spans="3:3" ht="11.25" customHeight="1" x14ac:dyDescent="0.2">
      <c r="C428" s="1"/>
    </row>
    <row r="429" spans="3:3" ht="11.25" customHeight="1" x14ac:dyDescent="0.2">
      <c r="C429" s="1"/>
    </row>
    <row r="430" spans="3:3" ht="11.25" customHeight="1" x14ac:dyDescent="0.2">
      <c r="C430" s="1"/>
    </row>
    <row r="431" spans="3:3" ht="11.25" customHeight="1" x14ac:dyDescent="0.2">
      <c r="C431" s="1"/>
    </row>
    <row r="432" spans="3:3" ht="11.25" customHeight="1" x14ac:dyDescent="0.2">
      <c r="C432" s="1"/>
    </row>
    <row r="433" spans="3:3" ht="11.25" customHeight="1" x14ac:dyDescent="0.2">
      <c r="C433" s="1"/>
    </row>
    <row r="434" spans="3:3" ht="11.25" customHeight="1" x14ac:dyDescent="0.2">
      <c r="C434" s="1"/>
    </row>
    <row r="435" spans="3:3" ht="11.25" customHeight="1" x14ac:dyDescent="0.2">
      <c r="C435" s="1"/>
    </row>
    <row r="436" spans="3:3" ht="11.25" customHeight="1" x14ac:dyDescent="0.2">
      <c r="C436" s="1"/>
    </row>
    <row r="437" spans="3:3" ht="11.25" customHeight="1" x14ac:dyDescent="0.2">
      <c r="C437" s="1"/>
    </row>
    <row r="438" spans="3:3" ht="11.25" customHeight="1" x14ac:dyDescent="0.2">
      <c r="C438" s="1"/>
    </row>
    <row r="439" spans="3:3" ht="11.25" customHeight="1" x14ac:dyDescent="0.2">
      <c r="C439" s="1"/>
    </row>
    <row r="440" spans="3:3" ht="11.25" customHeight="1" x14ac:dyDescent="0.2">
      <c r="C440" s="1"/>
    </row>
    <row r="441" spans="3:3" ht="11.25" customHeight="1" x14ac:dyDescent="0.2">
      <c r="C441" s="1"/>
    </row>
    <row r="442" spans="3:3" ht="11.25" customHeight="1" x14ac:dyDescent="0.2">
      <c r="C442" s="1"/>
    </row>
    <row r="443" spans="3:3" ht="11.25" customHeight="1" x14ac:dyDescent="0.2">
      <c r="C443" s="1"/>
    </row>
    <row r="444" spans="3:3" ht="11.25" customHeight="1" x14ac:dyDescent="0.2">
      <c r="C444" s="1"/>
    </row>
    <row r="445" spans="3:3" ht="11.25" customHeight="1" x14ac:dyDescent="0.2">
      <c r="C445" s="1"/>
    </row>
    <row r="446" spans="3:3" ht="11.25" customHeight="1" x14ac:dyDescent="0.2">
      <c r="C446" s="1"/>
    </row>
    <row r="447" spans="3:3" ht="11.25" customHeight="1" x14ac:dyDescent="0.2">
      <c r="C447" s="1"/>
    </row>
    <row r="448" spans="3:3" ht="11.25" customHeight="1" x14ac:dyDescent="0.2">
      <c r="C448" s="1"/>
    </row>
    <row r="449" spans="3:3" ht="11.25" customHeight="1" x14ac:dyDescent="0.2">
      <c r="C449" s="1"/>
    </row>
    <row r="450" spans="3:3" ht="11.25" customHeight="1" x14ac:dyDescent="0.2">
      <c r="C450" s="1"/>
    </row>
    <row r="451" spans="3:3" ht="11.25" customHeight="1" x14ac:dyDescent="0.2">
      <c r="C451" s="1"/>
    </row>
    <row r="452" spans="3:3" ht="11.25" customHeight="1" x14ac:dyDescent="0.2">
      <c r="C452" s="1"/>
    </row>
    <row r="453" spans="3:3" ht="11.25" customHeight="1" x14ac:dyDescent="0.2">
      <c r="C453" s="1"/>
    </row>
    <row r="454" spans="3:3" ht="11.25" customHeight="1" x14ac:dyDescent="0.2">
      <c r="C454" s="1"/>
    </row>
    <row r="455" spans="3:3" ht="11.25" customHeight="1" x14ac:dyDescent="0.2">
      <c r="C455" s="1"/>
    </row>
    <row r="456" spans="3:3" ht="11.25" customHeight="1" x14ac:dyDescent="0.2">
      <c r="C456" s="1"/>
    </row>
    <row r="457" spans="3:3" ht="11.25" customHeight="1" x14ac:dyDescent="0.2">
      <c r="C457" s="1"/>
    </row>
    <row r="458" spans="3:3" ht="11.25" customHeight="1" x14ac:dyDescent="0.2">
      <c r="C458" s="1"/>
    </row>
    <row r="459" spans="3:3" ht="11.25" customHeight="1" x14ac:dyDescent="0.2">
      <c r="C459" s="1"/>
    </row>
    <row r="460" spans="3:3" ht="11.25" customHeight="1" x14ac:dyDescent="0.2">
      <c r="C460" s="1"/>
    </row>
    <row r="461" spans="3:3" ht="11.25" customHeight="1" x14ac:dyDescent="0.2">
      <c r="C461" s="1"/>
    </row>
    <row r="462" spans="3:3" ht="11.25" customHeight="1" x14ac:dyDescent="0.2">
      <c r="C462" s="1"/>
    </row>
    <row r="463" spans="3:3" ht="11.25" customHeight="1" x14ac:dyDescent="0.2">
      <c r="C463" s="1"/>
    </row>
    <row r="464" spans="3:3" ht="11.25" customHeight="1" x14ac:dyDescent="0.2">
      <c r="C464" s="1"/>
    </row>
    <row r="465" spans="3:3" ht="11.25" customHeight="1" x14ac:dyDescent="0.2">
      <c r="C465" s="1"/>
    </row>
    <row r="466" spans="3:3" ht="11.25" customHeight="1" x14ac:dyDescent="0.2">
      <c r="C466" s="1"/>
    </row>
    <row r="467" spans="3:3" ht="11.25" customHeight="1" x14ac:dyDescent="0.2">
      <c r="C467" s="1"/>
    </row>
    <row r="468" spans="3:3" ht="11.25" customHeight="1" x14ac:dyDescent="0.2">
      <c r="C468" s="1"/>
    </row>
    <row r="469" spans="3:3" ht="11.25" customHeight="1" x14ac:dyDescent="0.2">
      <c r="C469" s="1"/>
    </row>
    <row r="470" spans="3:3" ht="11.25" customHeight="1" x14ac:dyDescent="0.2">
      <c r="C470" s="1"/>
    </row>
    <row r="471" spans="3:3" ht="11.25" customHeight="1" x14ac:dyDescent="0.2">
      <c r="C471" s="1"/>
    </row>
    <row r="472" spans="3:3" ht="11.25" customHeight="1" x14ac:dyDescent="0.2">
      <c r="C472" s="1"/>
    </row>
    <row r="473" spans="3:3" ht="11.25" customHeight="1" x14ac:dyDescent="0.2">
      <c r="C473" s="1"/>
    </row>
    <row r="474" spans="3:3" ht="11.25" customHeight="1" x14ac:dyDescent="0.2">
      <c r="C474" s="1"/>
    </row>
    <row r="475" spans="3:3" ht="11.25" customHeight="1" x14ac:dyDescent="0.2">
      <c r="C475" s="1"/>
    </row>
    <row r="476" spans="3:3" ht="11.25" customHeight="1" x14ac:dyDescent="0.2">
      <c r="C476" s="1"/>
    </row>
    <row r="477" spans="3:3" ht="11.25" customHeight="1" x14ac:dyDescent="0.2">
      <c r="C477" s="1"/>
    </row>
    <row r="478" spans="3:3" ht="11.25" customHeight="1" x14ac:dyDescent="0.2">
      <c r="C478" s="1"/>
    </row>
    <row r="479" spans="3:3" ht="11.25" customHeight="1" x14ac:dyDescent="0.2">
      <c r="C479" s="1"/>
    </row>
    <row r="480" spans="3:3" ht="11.25" customHeight="1" x14ac:dyDescent="0.2">
      <c r="C480" s="1"/>
    </row>
    <row r="481" spans="3:3" ht="11.25" customHeight="1" x14ac:dyDescent="0.2">
      <c r="C481" s="1"/>
    </row>
    <row r="482" spans="3:3" ht="11.25" customHeight="1" x14ac:dyDescent="0.2">
      <c r="C482" s="1"/>
    </row>
    <row r="483" spans="3:3" ht="11.25" customHeight="1" x14ac:dyDescent="0.2">
      <c r="C483" s="1"/>
    </row>
    <row r="484" spans="3:3" ht="11.25" customHeight="1" x14ac:dyDescent="0.2">
      <c r="C484" s="1"/>
    </row>
    <row r="485" spans="3:3" ht="11.25" customHeight="1" x14ac:dyDescent="0.2">
      <c r="C485" s="1"/>
    </row>
    <row r="486" spans="3:3" ht="11.25" customHeight="1" x14ac:dyDescent="0.2">
      <c r="C486" s="1"/>
    </row>
    <row r="487" spans="3:3" ht="11.25" customHeight="1" x14ac:dyDescent="0.2">
      <c r="C487" s="1"/>
    </row>
    <row r="488" spans="3:3" ht="11.25" customHeight="1" x14ac:dyDescent="0.2">
      <c r="C488" s="1"/>
    </row>
    <row r="489" spans="3:3" ht="11.25" customHeight="1" x14ac:dyDescent="0.2">
      <c r="C489" s="1"/>
    </row>
    <row r="490" spans="3:3" ht="11.25" customHeight="1" x14ac:dyDescent="0.2">
      <c r="C490" s="1"/>
    </row>
    <row r="491" spans="3:3" ht="11.25" customHeight="1" x14ac:dyDescent="0.2">
      <c r="C491" s="1"/>
    </row>
    <row r="492" spans="3:3" ht="11.25" customHeight="1" x14ac:dyDescent="0.2">
      <c r="C492" s="1"/>
    </row>
    <row r="493" spans="3:3" ht="11.25" customHeight="1" x14ac:dyDescent="0.2">
      <c r="C493" s="1"/>
    </row>
    <row r="494" spans="3:3" ht="11.25" customHeight="1" x14ac:dyDescent="0.2">
      <c r="C494" s="1"/>
    </row>
    <row r="495" spans="3:3" ht="11.25" customHeight="1" x14ac:dyDescent="0.2">
      <c r="C495" s="1"/>
    </row>
    <row r="496" spans="3:3" ht="11.25" customHeight="1" x14ac:dyDescent="0.2">
      <c r="C496" s="1"/>
    </row>
    <row r="497" spans="3:3" ht="11.25" customHeight="1" x14ac:dyDescent="0.2">
      <c r="C497" s="1"/>
    </row>
    <row r="498" spans="3:3" ht="11.25" customHeight="1" x14ac:dyDescent="0.2">
      <c r="C498" s="1"/>
    </row>
    <row r="499" spans="3:3" ht="11.25" customHeight="1" x14ac:dyDescent="0.2">
      <c r="C499" s="1"/>
    </row>
    <row r="500" spans="3:3" ht="11.25" customHeight="1" x14ac:dyDescent="0.2">
      <c r="C500" s="1"/>
    </row>
    <row r="501" spans="3:3" ht="11.25" customHeight="1" x14ac:dyDescent="0.2">
      <c r="C501" s="1"/>
    </row>
    <row r="502" spans="3:3" ht="11.25" customHeight="1" x14ac:dyDescent="0.2">
      <c r="C502" s="1"/>
    </row>
    <row r="503" spans="3:3" ht="11.25" customHeight="1" x14ac:dyDescent="0.2">
      <c r="C503" s="1"/>
    </row>
    <row r="504" spans="3:3" ht="11.25" customHeight="1" x14ac:dyDescent="0.2">
      <c r="C504" s="1"/>
    </row>
    <row r="505" spans="3:3" ht="11.25" customHeight="1" x14ac:dyDescent="0.2">
      <c r="C505" s="1"/>
    </row>
    <row r="506" spans="3:3" ht="11.25" customHeight="1" x14ac:dyDescent="0.2">
      <c r="C506" s="1"/>
    </row>
    <row r="507" spans="3:3" ht="11.25" customHeight="1" x14ac:dyDescent="0.2">
      <c r="C507" s="1"/>
    </row>
    <row r="508" spans="3:3" ht="11.25" customHeight="1" x14ac:dyDescent="0.2">
      <c r="C508" s="1"/>
    </row>
    <row r="509" spans="3:3" ht="11.25" customHeight="1" x14ac:dyDescent="0.2">
      <c r="C509" s="1"/>
    </row>
    <row r="510" spans="3:3" ht="11.25" customHeight="1" x14ac:dyDescent="0.2">
      <c r="C510" s="1"/>
    </row>
    <row r="511" spans="3:3" ht="11.25" customHeight="1" x14ac:dyDescent="0.2">
      <c r="C511" s="1"/>
    </row>
    <row r="512" spans="3:3" ht="11.25" customHeight="1" x14ac:dyDescent="0.2">
      <c r="C512" s="1"/>
    </row>
    <row r="513" spans="3:3" ht="11.25" customHeight="1" x14ac:dyDescent="0.2">
      <c r="C513" s="1"/>
    </row>
    <row r="514" spans="3:3" ht="11.25" customHeight="1" x14ac:dyDescent="0.2">
      <c r="C514" s="1"/>
    </row>
    <row r="515" spans="3:3" ht="11.25" customHeight="1" x14ac:dyDescent="0.2">
      <c r="C515" s="1"/>
    </row>
    <row r="516" spans="3:3" ht="11.25" customHeight="1" x14ac:dyDescent="0.2">
      <c r="C516" s="1"/>
    </row>
    <row r="517" spans="3:3" ht="11.25" customHeight="1" x14ac:dyDescent="0.2">
      <c r="C517" s="1"/>
    </row>
    <row r="518" spans="3:3" ht="11.25" customHeight="1" x14ac:dyDescent="0.2">
      <c r="C518" s="1"/>
    </row>
    <row r="519" spans="3:3" ht="11.25" customHeight="1" x14ac:dyDescent="0.2">
      <c r="C519" s="1"/>
    </row>
    <row r="520" spans="3:3" ht="11.25" customHeight="1" x14ac:dyDescent="0.2">
      <c r="C520" s="1"/>
    </row>
    <row r="521" spans="3:3" ht="11.25" customHeight="1" x14ac:dyDescent="0.2">
      <c r="C521" s="1"/>
    </row>
    <row r="522" spans="3:3" ht="11.25" customHeight="1" x14ac:dyDescent="0.2">
      <c r="C522" s="1"/>
    </row>
    <row r="523" spans="3:3" ht="11.25" customHeight="1" x14ac:dyDescent="0.2">
      <c r="C523" s="1"/>
    </row>
    <row r="524" spans="3:3" ht="11.25" customHeight="1" x14ac:dyDescent="0.2">
      <c r="C524" s="1"/>
    </row>
    <row r="525" spans="3:3" ht="11.25" customHeight="1" x14ac:dyDescent="0.2">
      <c r="C525" s="1"/>
    </row>
    <row r="526" spans="3:3" ht="11.25" customHeight="1" x14ac:dyDescent="0.2">
      <c r="C526" s="1"/>
    </row>
    <row r="527" spans="3:3" ht="11.25" customHeight="1" x14ac:dyDescent="0.2">
      <c r="C527" s="1"/>
    </row>
    <row r="528" spans="3:3" ht="11.25" customHeight="1" x14ac:dyDescent="0.2">
      <c r="C528" s="1"/>
    </row>
    <row r="529" spans="3:3" ht="11.25" customHeight="1" x14ac:dyDescent="0.2">
      <c r="C529" s="1"/>
    </row>
    <row r="530" spans="3:3" ht="11.25" customHeight="1" x14ac:dyDescent="0.2">
      <c r="C530" s="1"/>
    </row>
    <row r="531" spans="3:3" ht="11.25" customHeight="1" x14ac:dyDescent="0.2">
      <c r="C531" s="1"/>
    </row>
    <row r="532" spans="3:3" ht="11.25" customHeight="1" x14ac:dyDescent="0.2">
      <c r="C532" s="1"/>
    </row>
    <row r="533" spans="3:3" ht="11.25" customHeight="1" x14ac:dyDescent="0.2">
      <c r="C533" s="1"/>
    </row>
    <row r="534" spans="3:3" ht="11.25" customHeight="1" x14ac:dyDescent="0.2">
      <c r="C534" s="1"/>
    </row>
    <row r="535" spans="3:3" ht="11.25" customHeight="1" x14ac:dyDescent="0.2">
      <c r="C535" s="1"/>
    </row>
    <row r="536" spans="3:3" ht="11.25" customHeight="1" x14ac:dyDescent="0.2">
      <c r="C536" s="1"/>
    </row>
    <row r="537" spans="3:3" ht="11.25" customHeight="1" x14ac:dyDescent="0.2">
      <c r="C537" s="1"/>
    </row>
    <row r="538" spans="3:3" ht="11.25" customHeight="1" x14ac:dyDescent="0.2">
      <c r="C538" s="1"/>
    </row>
    <row r="539" spans="3:3" ht="11.25" customHeight="1" x14ac:dyDescent="0.2">
      <c r="C539" s="1"/>
    </row>
    <row r="540" spans="3:3" ht="11.25" customHeight="1" x14ac:dyDescent="0.2">
      <c r="C540" s="1"/>
    </row>
    <row r="541" spans="3:3" ht="11.25" customHeight="1" x14ac:dyDescent="0.2">
      <c r="C541" s="1"/>
    </row>
    <row r="542" spans="3:3" ht="11.25" customHeight="1" x14ac:dyDescent="0.2">
      <c r="C542" s="1"/>
    </row>
    <row r="543" spans="3:3" ht="11.25" customHeight="1" x14ac:dyDescent="0.2">
      <c r="C543" s="1"/>
    </row>
    <row r="544" spans="3:3" ht="11.25" customHeight="1" x14ac:dyDescent="0.2">
      <c r="C544" s="1"/>
    </row>
    <row r="545" spans="3:3" ht="11.25" customHeight="1" x14ac:dyDescent="0.2">
      <c r="C545" s="1"/>
    </row>
    <row r="546" spans="3:3" ht="11.25" customHeight="1" x14ac:dyDescent="0.2">
      <c r="C546" s="1"/>
    </row>
    <row r="547" spans="3:3" ht="11.25" customHeight="1" x14ac:dyDescent="0.2">
      <c r="C547" s="1"/>
    </row>
    <row r="548" spans="3:3" ht="11.25" customHeight="1" x14ac:dyDescent="0.2">
      <c r="C548" s="1"/>
    </row>
    <row r="549" spans="3:3" ht="11.25" customHeight="1" x14ac:dyDescent="0.2">
      <c r="C549" s="1"/>
    </row>
    <row r="550" spans="3:3" ht="11.25" customHeight="1" x14ac:dyDescent="0.2">
      <c r="C550" s="1"/>
    </row>
    <row r="551" spans="3:3" ht="11.25" customHeight="1" x14ac:dyDescent="0.2">
      <c r="C551" s="1"/>
    </row>
    <row r="552" spans="3:3" ht="11.25" customHeight="1" x14ac:dyDescent="0.2">
      <c r="C552" s="1"/>
    </row>
    <row r="553" spans="3:3" ht="11.25" customHeight="1" x14ac:dyDescent="0.2">
      <c r="C553" s="1"/>
    </row>
    <row r="554" spans="3:3" ht="11.25" customHeight="1" x14ac:dyDescent="0.2">
      <c r="C554" s="1"/>
    </row>
    <row r="555" spans="3:3" ht="11.25" customHeight="1" x14ac:dyDescent="0.2">
      <c r="C555" s="1"/>
    </row>
    <row r="556" spans="3:3" ht="11.25" customHeight="1" x14ac:dyDescent="0.2">
      <c r="C556" s="1"/>
    </row>
    <row r="557" spans="3:3" ht="11.25" customHeight="1" x14ac:dyDescent="0.2">
      <c r="C557" s="1"/>
    </row>
    <row r="558" spans="3:3" ht="11.25" customHeight="1" x14ac:dyDescent="0.2">
      <c r="C558" s="1"/>
    </row>
    <row r="559" spans="3:3" ht="11.25" customHeight="1" x14ac:dyDescent="0.2">
      <c r="C559" s="1"/>
    </row>
    <row r="560" spans="3:3" ht="11.25" customHeight="1" x14ac:dyDescent="0.2">
      <c r="C560" s="1"/>
    </row>
    <row r="561" spans="3:3" ht="11.25" customHeight="1" x14ac:dyDescent="0.2">
      <c r="C561" s="1"/>
    </row>
    <row r="562" spans="3:3" ht="11.25" customHeight="1" x14ac:dyDescent="0.2">
      <c r="C562" s="1"/>
    </row>
    <row r="563" spans="3:3" ht="11.25" customHeight="1" x14ac:dyDescent="0.2">
      <c r="C563" s="1"/>
    </row>
    <row r="564" spans="3:3" ht="11.25" customHeight="1" x14ac:dyDescent="0.2">
      <c r="C564" s="1"/>
    </row>
    <row r="565" spans="3:3" ht="11.25" customHeight="1" x14ac:dyDescent="0.2">
      <c r="C565" s="1"/>
    </row>
    <row r="566" spans="3:3" ht="11.25" customHeight="1" x14ac:dyDescent="0.2">
      <c r="C566" s="1"/>
    </row>
    <row r="567" spans="3:3" ht="11.25" customHeight="1" x14ac:dyDescent="0.2">
      <c r="C567" s="1"/>
    </row>
    <row r="568" spans="3:3" ht="11.25" customHeight="1" x14ac:dyDescent="0.2">
      <c r="C568" s="1"/>
    </row>
    <row r="569" spans="3:3" ht="11.25" customHeight="1" x14ac:dyDescent="0.2">
      <c r="C569" s="1"/>
    </row>
    <row r="570" spans="3:3" ht="11.25" customHeight="1" x14ac:dyDescent="0.2">
      <c r="C570" s="1"/>
    </row>
    <row r="571" spans="3:3" ht="11.25" customHeight="1" x14ac:dyDescent="0.2">
      <c r="C571" s="1"/>
    </row>
    <row r="572" spans="3:3" ht="11.25" customHeight="1" x14ac:dyDescent="0.2">
      <c r="C572" s="1"/>
    </row>
    <row r="573" spans="3:3" ht="11.25" customHeight="1" x14ac:dyDescent="0.2">
      <c r="C573" s="1"/>
    </row>
    <row r="574" spans="3:3" ht="11.25" customHeight="1" x14ac:dyDescent="0.2">
      <c r="C574" s="1"/>
    </row>
    <row r="575" spans="3:3" ht="11.25" customHeight="1" x14ac:dyDescent="0.2">
      <c r="C575" s="1"/>
    </row>
    <row r="576" spans="3:3" ht="11.25" customHeight="1" x14ac:dyDescent="0.2">
      <c r="C576" s="1"/>
    </row>
    <row r="577" spans="3:3" ht="11.25" customHeight="1" x14ac:dyDescent="0.2">
      <c r="C577" s="1"/>
    </row>
    <row r="578" spans="3:3" ht="11.25" customHeight="1" x14ac:dyDescent="0.2">
      <c r="C578" s="1"/>
    </row>
    <row r="579" spans="3:3" ht="11.25" customHeight="1" x14ac:dyDescent="0.2">
      <c r="C579" s="1"/>
    </row>
    <row r="580" spans="3:3" ht="11.25" customHeight="1" x14ac:dyDescent="0.2">
      <c r="C580" s="1"/>
    </row>
    <row r="581" spans="3:3" ht="11.25" customHeight="1" x14ac:dyDescent="0.2">
      <c r="C581" s="1"/>
    </row>
    <row r="582" spans="3:3" ht="11.25" customHeight="1" x14ac:dyDescent="0.2">
      <c r="C582" s="1"/>
    </row>
    <row r="583" spans="3:3" ht="11.25" customHeight="1" x14ac:dyDescent="0.2">
      <c r="C583" s="1"/>
    </row>
    <row r="584" spans="3:3" ht="11.25" customHeight="1" x14ac:dyDescent="0.2">
      <c r="C584" s="1"/>
    </row>
    <row r="585" spans="3:3" ht="11.25" customHeight="1" x14ac:dyDescent="0.2">
      <c r="C585" s="1"/>
    </row>
    <row r="586" spans="3:3" ht="11.25" customHeight="1" x14ac:dyDescent="0.2">
      <c r="C586" s="1"/>
    </row>
    <row r="587" spans="3:3" ht="11.25" customHeight="1" x14ac:dyDescent="0.2">
      <c r="C587" s="1"/>
    </row>
    <row r="588" spans="3:3" ht="11.25" customHeight="1" x14ac:dyDescent="0.2">
      <c r="C588" s="1"/>
    </row>
    <row r="589" spans="3:3" ht="11.25" customHeight="1" x14ac:dyDescent="0.2">
      <c r="C589" s="1"/>
    </row>
    <row r="590" spans="3:3" ht="11.25" customHeight="1" x14ac:dyDescent="0.2">
      <c r="C590" s="1"/>
    </row>
    <row r="591" spans="3:3" ht="11.25" customHeight="1" x14ac:dyDescent="0.2">
      <c r="C591" s="1"/>
    </row>
    <row r="592" spans="3:3" ht="11.25" customHeight="1" x14ac:dyDescent="0.2">
      <c r="C592" s="1"/>
    </row>
    <row r="593" spans="3:3" ht="11.25" customHeight="1" x14ac:dyDescent="0.2">
      <c r="C593" s="1"/>
    </row>
    <row r="594" spans="3:3" ht="11.25" customHeight="1" x14ac:dyDescent="0.2">
      <c r="C594" s="1"/>
    </row>
    <row r="595" spans="3:3" ht="11.25" customHeight="1" x14ac:dyDescent="0.2">
      <c r="C595" s="1"/>
    </row>
    <row r="596" spans="3:3" ht="11.25" customHeight="1" x14ac:dyDescent="0.2">
      <c r="C596" s="1"/>
    </row>
    <row r="597" spans="3:3" ht="11.25" customHeight="1" x14ac:dyDescent="0.2">
      <c r="C597" s="1"/>
    </row>
    <row r="598" spans="3:3" ht="11.25" customHeight="1" x14ac:dyDescent="0.2">
      <c r="C598" s="1"/>
    </row>
    <row r="599" spans="3:3" ht="11.25" customHeight="1" x14ac:dyDescent="0.2">
      <c r="C599" s="1"/>
    </row>
    <row r="600" spans="3:3" ht="11.25" customHeight="1" x14ac:dyDescent="0.2">
      <c r="C600" s="1"/>
    </row>
    <row r="601" spans="3:3" ht="11.25" customHeight="1" x14ac:dyDescent="0.2">
      <c r="C601" s="1"/>
    </row>
    <row r="602" spans="3:3" ht="11.25" customHeight="1" x14ac:dyDescent="0.2">
      <c r="C602" s="1"/>
    </row>
    <row r="603" spans="3:3" ht="11.25" customHeight="1" x14ac:dyDescent="0.2">
      <c r="C603" s="1"/>
    </row>
    <row r="604" spans="3:3" ht="11.25" customHeight="1" x14ac:dyDescent="0.2">
      <c r="C604" s="1"/>
    </row>
    <row r="605" spans="3:3" ht="11.25" customHeight="1" x14ac:dyDescent="0.2">
      <c r="C605" s="1"/>
    </row>
    <row r="606" spans="3:3" ht="11.25" customHeight="1" x14ac:dyDescent="0.2">
      <c r="C606" s="1"/>
    </row>
    <row r="607" spans="3:3" ht="11.25" customHeight="1" x14ac:dyDescent="0.2">
      <c r="C607" s="1"/>
    </row>
    <row r="608" spans="3:3" ht="11.25" customHeight="1" x14ac:dyDescent="0.2">
      <c r="C608" s="1"/>
    </row>
    <row r="609" spans="3:3" ht="11.25" customHeight="1" x14ac:dyDescent="0.2">
      <c r="C609" s="1"/>
    </row>
    <row r="610" spans="3:3" ht="11.25" customHeight="1" x14ac:dyDescent="0.2">
      <c r="C610" s="1"/>
    </row>
    <row r="611" spans="3:3" ht="11.25" customHeight="1" x14ac:dyDescent="0.2">
      <c r="C611" s="1"/>
    </row>
    <row r="612" spans="3:3" ht="11.25" customHeight="1" x14ac:dyDescent="0.2">
      <c r="C612" s="1"/>
    </row>
    <row r="613" spans="3:3" ht="11.25" customHeight="1" x14ac:dyDescent="0.2">
      <c r="C613" s="1"/>
    </row>
    <row r="614" spans="3:3" ht="11.25" customHeight="1" x14ac:dyDescent="0.2">
      <c r="C614" s="1"/>
    </row>
    <row r="615" spans="3:3" ht="11.25" customHeight="1" x14ac:dyDescent="0.2">
      <c r="C615" s="1"/>
    </row>
    <row r="616" spans="3:3" ht="11.25" customHeight="1" x14ac:dyDescent="0.2">
      <c r="C616" s="1"/>
    </row>
    <row r="617" spans="3:3" ht="11.25" customHeight="1" x14ac:dyDescent="0.2">
      <c r="C617" s="1"/>
    </row>
    <row r="618" spans="3:3" ht="11.25" customHeight="1" x14ac:dyDescent="0.2">
      <c r="C618" s="1"/>
    </row>
    <row r="619" spans="3:3" ht="11.25" customHeight="1" x14ac:dyDescent="0.2">
      <c r="C619" s="1"/>
    </row>
    <row r="620" spans="3:3" ht="11.25" customHeight="1" x14ac:dyDescent="0.2">
      <c r="C620" s="1"/>
    </row>
    <row r="621" spans="3:3" ht="11.25" customHeight="1" x14ac:dyDescent="0.2">
      <c r="C621" s="1"/>
    </row>
    <row r="622" spans="3:3" ht="11.25" customHeight="1" x14ac:dyDescent="0.2">
      <c r="C622" s="1"/>
    </row>
    <row r="623" spans="3:3" ht="11.25" customHeight="1" x14ac:dyDescent="0.2">
      <c r="C623" s="1"/>
    </row>
    <row r="624" spans="3:3" ht="11.25" customHeight="1" x14ac:dyDescent="0.2">
      <c r="C624" s="1"/>
    </row>
    <row r="625" spans="3:3" ht="11.25" customHeight="1" x14ac:dyDescent="0.2">
      <c r="C625" s="1"/>
    </row>
    <row r="626" spans="3:3" ht="11.25" customHeight="1" x14ac:dyDescent="0.2">
      <c r="C626" s="1"/>
    </row>
    <row r="627" spans="3:3" ht="11.25" customHeight="1" x14ac:dyDescent="0.2">
      <c r="C627" s="1"/>
    </row>
    <row r="628" spans="3:3" ht="11.25" customHeight="1" x14ac:dyDescent="0.2">
      <c r="C628" s="1"/>
    </row>
    <row r="629" spans="3:3" ht="11.25" customHeight="1" x14ac:dyDescent="0.2">
      <c r="C629" s="1"/>
    </row>
    <row r="630" spans="3:3" ht="11.25" customHeight="1" x14ac:dyDescent="0.2">
      <c r="C630" s="1"/>
    </row>
    <row r="631" spans="3:3" ht="11.25" customHeight="1" x14ac:dyDescent="0.2">
      <c r="C631" s="1"/>
    </row>
    <row r="632" spans="3:3" ht="11.25" customHeight="1" x14ac:dyDescent="0.2">
      <c r="C632" s="1"/>
    </row>
    <row r="633" spans="3:3" ht="11.25" customHeight="1" x14ac:dyDescent="0.2">
      <c r="C633" s="1"/>
    </row>
    <row r="634" spans="3:3" ht="11.25" customHeight="1" x14ac:dyDescent="0.2">
      <c r="C634" s="1"/>
    </row>
    <row r="635" spans="3:3" ht="11.25" customHeight="1" x14ac:dyDescent="0.2">
      <c r="C635" s="1"/>
    </row>
    <row r="636" spans="3:3" ht="11.25" customHeight="1" x14ac:dyDescent="0.2">
      <c r="C636" s="1"/>
    </row>
    <row r="637" spans="3:3" ht="11.25" customHeight="1" x14ac:dyDescent="0.2">
      <c r="C637" s="1"/>
    </row>
    <row r="638" spans="3:3" ht="11.25" customHeight="1" x14ac:dyDescent="0.2">
      <c r="C638" s="1"/>
    </row>
    <row r="639" spans="3:3" ht="11.25" customHeight="1" x14ac:dyDescent="0.2">
      <c r="C639" s="1"/>
    </row>
    <row r="640" spans="3:3" ht="11.25" customHeight="1" x14ac:dyDescent="0.2">
      <c r="C640" s="1"/>
    </row>
    <row r="641" spans="3:3" ht="11.25" customHeight="1" x14ac:dyDescent="0.2">
      <c r="C641" s="1"/>
    </row>
    <row r="642" spans="3:3" ht="11.25" customHeight="1" x14ac:dyDescent="0.2">
      <c r="C642" s="1"/>
    </row>
    <row r="643" spans="3:3" ht="11.25" customHeight="1" x14ac:dyDescent="0.2">
      <c r="C643" s="1"/>
    </row>
    <row r="644" spans="3:3" ht="11.25" customHeight="1" x14ac:dyDescent="0.2">
      <c r="C644" s="1"/>
    </row>
    <row r="645" spans="3:3" ht="11.25" customHeight="1" x14ac:dyDescent="0.2">
      <c r="C645" s="1"/>
    </row>
    <row r="646" spans="3:3" ht="11.25" customHeight="1" x14ac:dyDescent="0.2">
      <c r="C646" s="1"/>
    </row>
    <row r="647" spans="3:3" ht="11.25" customHeight="1" x14ac:dyDescent="0.2">
      <c r="C647" s="1"/>
    </row>
    <row r="648" spans="3:3" ht="11.25" customHeight="1" x14ac:dyDescent="0.2">
      <c r="C648" s="1"/>
    </row>
    <row r="649" spans="3:3" ht="11.25" customHeight="1" x14ac:dyDescent="0.2">
      <c r="C649" s="1"/>
    </row>
    <row r="650" spans="3:3" ht="11.25" customHeight="1" x14ac:dyDescent="0.2">
      <c r="C650" s="1"/>
    </row>
    <row r="651" spans="3:3" ht="11.25" customHeight="1" x14ac:dyDescent="0.2">
      <c r="C651" s="1"/>
    </row>
    <row r="652" spans="3:3" ht="11.25" customHeight="1" x14ac:dyDescent="0.2">
      <c r="C652" s="1"/>
    </row>
    <row r="653" spans="3:3" ht="11.25" customHeight="1" x14ac:dyDescent="0.2">
      <c r="C653" s="1"/>
    </row>
    <row r="654" spans="3:3" ht="11.25" customHeight="1" x14ac:dyDescent="0.2">
      <c r="C654" s="1"/>
    </row>
    <row r="655" spans="3:3" ht="11.25" customHeight="1" x14ac:dyDescent="0.2">
      <c r="C655" s="1"/>
    </row>
    <row r="656" spans="3:3" ht="11.25" customHeight="1" x14ac:dyDescent="0.2">
      <c r="C656" s="1"/>
    </row>
    <row r="657" spans="3:3" ht="11.25" customHeight="1" x14ac:dyDescent="0.2">
      <c r="C657" s="1"/>
    </row>
    <row r="658" spans="3:3" ht="11.25" customHeight="1" x14ac:dyDescent="0.2">
      <c r="C658" s="1"/>
    </row>
    <row r="659" spans="3:3" ht="11.25" customHeight="1" x14ac:dyDescent="0.2">
      <c r="C659" s="1"/>
    </row>
    <row r="660" spans="3:3" ht="11.25" customHeight="1" x14ac:dyDescent="0.2">
      <c r="C660" s="1"/>
    </row>
    <row r="661" spans="3:3" ht="11.25" customHeight="1" x14ac:dyDescent="0.2">
      <c r="C661" s="1"/>
    </row>
    <row r="662" spans="3:3" ht="11.25" customHeight="1" x14ac:dyDescent="0.2">
      <c r="C662" s="1"/>
    </row>
    <row r="663" spans="3:3" ht="11.25" customHeight="1" x14ac:dyDescent="0.2">
      <c r="C663" s="1"/>
    </row>
    <row r="664" spans="3:3" ht="11.25" customHeight="1" x14ac:dyDescent="0.2">
      <c r="C664" s="1"/>
    </row>
    <row r="665" spans="3:3" ht="11.25" customHeight="1" x14ac:dyDescent="0.2">
      <c r="C665" s="1"/>
    </row>
    <row r="666" spans="3:3" ht="11.25" customHeight="1" x14ac:dyDescent="0.2">
      <c r="C666" s="1"/>
    </row>
    <row r="667" spans="3:3" ht="11.25" customHeight="1" x14ac:dyDescent="0.2">
      <c r="C667" s="1"/>
    </row>
    <row r="668" spans="3:3" ht="11.25" customHeight="1" x14ac:dyDescent="0.2">
      <c r="C668" s="1"/>
    </row>
    <row r="669" spans="3:3" ht="11.25" customHeight="1" x14ac:dyDescent="0.2">
      <c r="C669" s="1"/>
    </row>
    <row r="670" spans="3:3" ht="11.25" customHeight="1" x14ac:dyDescent="0.2">
      <c r="C670" s="1"/>
    </row>
    <row r="671" spans="3:3" ht="11.25" customHeight="1" x14ac:dyDescent="0.2">
      <c r="C671" s="1"/>
    </row>
    <row r="672" spans="3:3" ht="11.25" customHeight="1" x14ac:dyDescent="0.2">
      <c r="C672" s="1"/>
    </row>
    <row r="673" spans="3:3" ht="11.25" customHeight="1" x14ac:dyDescent="0.2">
      <c r="C673" s="1"/>
    </row>
    <row r="674" spans="3:3" ht="11.25" customHeight="1" x14ac:dyDescent="0.2">
      <c r="C674" s="1"/>
    </row>
    <row r="675" spans="3:3" ht="11.25" customHeight="1" x14ac:dyDescent="0.2">
      <c r="C675" s="1"/>
    </row>
    <row r="676" spans="3:3" ht="11.25" customHeight="1" x14ac:dyDescent="0.2">
      <c r="C676" s="1"/>
    </row>
    <row r="677" spans="3:3" ht="11.25" customHeight="1" x14ac:dyDescent="0.2">
      <c r="C677" s="1"/>
    </row>
    <row r="678" spans="3:3" ht="11.25" customHeight="1" x14ac:dyDescent="0.2">
      <c r="C678" s="1"/>
    </row>
    <row r="679" spans="3:3" ht="11.25" customHeight="1" x14ac:dyDescent="0.2">
      <c r="C679" s="1"/>
    </row>
    <row r="680" spans="3:3" ht="11.25" customHeight="1" x14ac:dyDescent="0.2">
      <c r="C680" s="1"/>
    </row>
    <row r="681" spans="3:3" ht="11.25" customHeight="1" x14ac:dyDescent="0.2">
      <c r="C681" s="1"/>
    </row>
    <row r="682" spans="3:3" ht="11.25" customHeight="1" x14ac:dyDescent="0.2">
      <c r="C682" s="1"/>
    </row>
    <row r="683" spans="3:3" ht="11.25" customHeight="1" x14ac:dyDescent="0.2">
      <c r="C683" s="1"/>
    </row>
    <row r="684" spans="3:3" ht="11.25" customHeight="1" x14ac:dyDescent="0.2">
      <c r="C684" s="1"/>
    </row>
    <row r="685" spans="3:3" ht="11.25" customHeight="1" x14ac:dyDescent="0.2">
      <c r="C685" s="1"/>
    </row>
    <row r="686" spans="3:3" ht="11.25" customHeight="1" x14ac:dyDescent="0.2">
      <c r="C686" s="1"/>
    </row>
    <row r="687" spans="3:3" ht="11.25" customHeight="1" x14ac:dyDescent="0.2">
      <c r="C687" s="1"/>
    </row>
    <row r="688" spans="3:3" ht="11.25" customHeight="1" x14ac:dyDescent="0.2">
      <c r="C688" s="1"/>
    </row>
    <row r="689" spans="3:3" ht="11.25" customHeight="1" x14ac:dyDescent="0.2">
      <c r="C689" s="1"/>
    </row>
    <row r="690" spans="3:3" ht="11.25" customHeight="1" x14ac:dyDescent="0.2">
      <c r="C690" s="1"/>
    </row>
    <row r="691" spans="3:3" ht="11.25" customHeight="1" x14ac:dyDescent="0.2">
      <c r="C691" s="1"/>
    </row>
    <row r="692" spans="3:3" ht="11.25" customHeight="1" x14ac:dyDescent="0.2">
      <c r="C692" s="1"/>
    </row>
    <row r="693" spans="3:3" ht="11.25" customHeight="1" x14ac:dyDescent="0.2">
      <c r="C693" s="1"/>
    </row>
    <row r="694" spans="3:3" ht="11.25" customHeight="1" x14ac:dyDescent="0.2">
      <c r="C694" s="1"/>
    </row>
    <row r="695" spans="3:3" ht="11.25" customHeight="1" x14ac:dyDescent="0.2">
      <c r="C695" s="1"/>
    </row>
    <row r="696" spans="3:3" ht="11.25" customHeight="1" x14ac:dyDescent="0.2">
      <c r="C696" s="1"/>
    </row>
    <row r="697" spans="3:3" ht="11.25" customHeight="1" x14ac:dyDescent="0.2">
      <c r="C697" s="1"/>
    </row>
    <row r="698" spans="3:3" ht="11.25" customHeight="1" x14ac:dyDescent="0.2">
      <c r="C698" s="1"/>
    </row>
    <row r="699" spans="3:3" ht="11.25" customHeight="1" x14ac:dyDescent="0.2">
      <c r="C699" s="1"/>
    </row>
    <row r="700" spans="3:3" ht="11.25" customHeight="1" x14ac:dyDescent="0.2">
      <c r="C700" s="1"/>
    </row>
    <row r="701" spans="3:3" ht="11.25" customHeight="1" x14ac:dyDescent="0.2">
      <c r="C701" s="1"/>
    </row>
    <row r="702" spans="3:3" ht="11.25" customHeight="1" x14ac:dyDescent="0.2">
      <c r="C702" s="1"/>
    </row>
    <row r="703" spans="3:3" ht="11.25" customHeight="1" x14ac:dyDescent="0.2">
      <c r="C703" s="1"/>
    </row>
    <row r="704" spans="3:3" ht="11.25" customHeight="1" x14ac:dyDescent="0.2">
      <c r="C704" s="1"/>
    </row>
    <row r="705" spans="3:3" ht="11.25" customHeight="1" x14ac:dyDescent="0.2">
      <c r="C705" s="1"/>
    </row>
    <row r="706" spans="3:3" ht="11.25" customHeight="1" x14ac:dyDescent="0.2">
      <c r="C706" s="1"/>
    </row>
    <row r="707" spans="3:3" ht="11.25" customHeight="1" x14ac:dyDescent="0.2">
      <c r="C707" s="1"/>
    </row>
    <row r="708" spans="3:3" ht="11.25" customHeight="1" x14ac:dyDescent="0.2">
      <c r="C708" s="1"/>
    </row>
    <row r="709" spans="3:3" ht="11.25" customHeight="1" x14ac:dyDescent="0.2">
      <c r="C709" s="1"/>
    </row>
    <row r="710" spans="3:3" ht="11.25" customHeight="1" x14ac:dyDescent="0.2">
      <c r="C710" s="1"/>
    </row>
    <row r="711" spans="3:3" ht="11.25" customHeight="1" x14ac:dyDescent="0.2">
      <c r="C711" s="1"/>
    </row>
    <row r="712" spans="3:3" ht="11.25" customHeight="1" x14ac:dyDescent="0.2">
      <c r="C712" s="1"/>
    </row>
    <row r="713" spans="3:3" ht="11.25" customHeight="1" x14ac:dyDescent="0.2">
      <c r="C713" s="1"/>
    </row>
    <row r="714" spans="3:3" ht="11.25" customHeight="1" x14ac:dyDescent="0.2">
      <c r="C714" s="1"/>
    </row>
    <row r="715" spans="3:3" ht="11.25" customHeight="1" x14ac:dyDescent="0.2">
      <c r="C715" s="1"/>
    </row>
    <row r="716" spans="3:3" ht="11.25" customHeight="1" x14ac:dyDescent="0.2">
      <c r="C716" s="1"/>
    </row>
    <row r="717" spans="3:3" ht="11.25" customHeight="1" x14ac:dyDescent="0.2">
      <c r="C717" s="1"/>
    </row>
    <row r="718" spans="3:3" ht="11.25" customHeight="1" x14ac:dyDescent="0.2">
      <c r="C718" s="1"/>
    </row>
    <row r="719" spans="3:3" ht="11.25" customHeight="1" x14ac:dyDescent="0.2">
      <c r="C719" s="1"/>
    </row>
    <row r="720" spans="3:3" ht="11.25" customHeight="1" x14ac:dyDescent="0.2">
      <c r="C720" s="1"/>
    </row>
    <row r="721" spans="3:3" ht="11.25" customHeight="1" x14ac:dyDescent="0.2">
      <c r="C721" s="1"/>
    </row>
    <row r="722" spans="3:3" ht="11.25" customHeight="1" x14ac:dyDescent="0.2">
      <c r="C722" s="1"/>
    </row>
    <row r="723" spans="3:3" ht="11.25" customHeight="1" x14ac:dyDescent="0.2">
      <c r="C723" s="1"/>
    </row>
    <row r="724" spans="3:3" ht="11.25" customHeight="1" x14ac:dyDescent="0.2">
      <c r="C724" s="1"/>
    </row>
    <row r="725" spans="3:3" ht="11.25" customHeight="1" x14ac:dyDescent="0.2">
      <c r="C725" s="1"/>
    </row>
    <row r="726" spans="3:3" ht="11.25" customHeight="1" x14ac:dyDescent="0.2">
      <c r="C726" s="1"/>
    </row>
    <row r="727" spans="3:3" ht="11.25" customHeight="1" x14ac:dyDescent="0.2">
      <c r="C727" s="1"/>
    </row>
    <row r="728" spans="3:3" ht="11.25" customHeight="1" x14ac:dyDescent="0.2">
      <c r="C728" s="1"/>
    </row>
    <row r="729" spans="3:3" ht="11.25" customHeight="1" x14ac:dyDescent="0.2">
      <c r="C729" s="1"/>
    </row>
    <row r="730" spans="3:3" ht="11.25" customHeight="1" x14ac:dyDescent="0.2">
      <c r="C730" s="1"/>
    </row>
    <row r="731" spans="3:3" ht="11.25" customHeight="1" x14ac:dyDescent="0.2">
      <c r="C731" s="1"/>
    </row>
    <row r="732" spans="3:3" ht="11.25" customHeight="1" x14ac:dyDescent="0.2">
      <c r="C732" s="1"/>
    </row>
    <row r="733" spans="3:3" ht="11.25" customHeight="1" x14ac:dyDescent="0.2">
      <c r="C733" s="1"/>
    </row>
    <row r="734" spans="3:3" ht="11.25" customHeight="1" x14ac:dyDescent="0.2">
      <c r="C734" s="1"/>
    </row>
    <row r="735" spans="3:3" ht="11.25" customHeight="1" x14ac:dyDescent="0.2">
      <c r="C735" s="1"/>
    </row>
    <row r="736" spans="3:3" ht="11.25" customHeight="1" x14ac:dyDescent="0.2">
      <c r="C736" s="1"/>
    </row>
    <row r="737" spans="3:3" ht="11.25" customHeight="1" x14ac:dyDescent="0.2">
      <c r="C737" s="1"/>
    </row>
    <row r="738" spans="3:3" ht="11.25" customHeight="1" x14ac:dyDescent="0.2">
      <c r="C738" s="1"/>
    </row>
    <row r="739" spans="3:3" ht="11.25" customHeight="1" x14ac:dyDescent="0.2">
      <c r="C739" s="1"/>
    </row>
    <row r="740" spans="3:3" ht="11.25" customHeight="1" x14ac:dyDescent="0.2">
      <c r="C740" s="1"/>
    </row>
    <row r="741" spans="3:3" ht="11.25" customHeight="1" x14ac:dyDescent="0.2">
      <c r="C741" s="1"/>
    </row>
    <row r="742" spans="3:3" ht="11.25" customHeight="1" x14ac:dyDescent="0.2">
      <c r="C742" s="1"/>
    </row>
    <row r="743" spans="3:3" ht="11.25" customHeight="1" x14ac:dyDescent="0.2">
      <c r="C743" s="1"/>
    </row>
    <row r="744" spans="3:3" ht="11.25" customHeight="1" x14ac:dyDescent="0.2">
      <c r="C744" s="1"/>
    </row>
    <row r="745" spans="3:3" ht="11.25" customHeight="1" x14ac:dyDescent="0.2">
      <c r="C745" s="1"/>
    </row>
    <row r="746" spans="3:3" ht="11.25" customHeight="1" x14ac:dyDescent="0.2">
      <c r="C746" s="1"/>
    </row>
    <row r="747" spans="3:3" ht="11.25" customHeight="1" x14ac:dyDescent="0.2">
      <c r="C747" s="1"/>
    </row>
    <row r="748" spans="3:3" ht="11.25" customHeight="1" x14ac:dyDescent="0.2">
      <c r="C748" s="1"/>
    </row>
    <row r="749" spans="3:3" ht="11.25" customHeight="1" x14ac:dyDescent="0.2">
      <c r="C749" s="1"/>
    </row>
    <row r="750" spans="3:3" ht="11.25" customHeight="1" x14ac:dyDescent="0.2">
      <c r="C750" s="1"/>
    </row>
    <row r="751" spans="3:3" ht="11.25" customHeight="1" x14ac:dyDescent="0.2">
      <c r="C751" s="1"/>
    </row>
    <row r="752" spans="3:3" ht="11.25" customHeight="1" x14ac:dyDescent="0.2">
      <c r="C752" s="1"/>
    </row>
    <row r="753" spans="3:3" ht="11.25" customHeight="1" x14ac:dyDescent="0.2">
      <c r="C753" s="1"/>
    </row>
    <row r="754" spans="3:3" ht="11.25" customHeight="1" x14ac:dyDescent="0.2">
      <c r="C754" s="1"/>
    </row>
    <row r="755" spans="3:3" ht="11.25" customHeight="1" x14ac:dyDescent="0.2">
      <c r="C755" s="1"/>
    </row>
    <row r="756" spans="3:3" ht="11.25" customHeight="1" x14ac:dyDescent="0.2">
      <c r="C756" s="1"/>
    </row>
    <row r="757" spans="3:3" ht="11.25" customHeight="1" x14ac:dyDescent="0.2">
      <c r="C757" s="1"/>
    </row>
    <row r="758" spans="3:3" ht="11.25" customHeight="1" x14ac:dyDescent="0.2">
      <c r="C758" s="1"/>
    </row>
    <row r="759" spans="3:3" ht="11.25" customHeight="1" x14ac:dyDescent="0.2">
      <c r="C759" s="1"/>
    </row>
    <row r="760" spans="3:3" ht="11.25" customHeight="1" x14ac:dyDescent="0.2">
      <c r="C760" s="1"/>
    </row>
    <row r="761" spans="3:3" ht="11.25" customHeight="1" x14ac:dyDescent="0.2">
      <c r="C761" s="1"/>
    </row>
    <row r="762" spans="3:3" ht="11.25" customHeight="1" x14ac:dyDescent="0.2">
      <c r="C762" s="1"/>
    </row>
    <row r="763" spans="3:3" ht="11.25" customHeight="1" x14ac:dyDescent="0.2">
      <c r="C763" s="1"/>
    </row>
    <row r="764" spans="3:3" ht="11.25" customHeight="1" x14ac:dyDescent="0.2">
      <c r="C764" s="1"/>
    </row>
    <row r="765" spans="3:3" ht="11.25" customHeight="1" x14ac:dyDescent="0.2">
      <c r="C765" s="1"/>
    </row>
    <row r="766" spans="3:3" ht="11.25" customHeight="1" x14ac:dyDescent="0.2">
      <c r="C766" s="1"/>
    </row>
    <row r="767" spans="3:3" ht="11.25" customHeight="1" x14ac:dyDescent="0.2">
      <c r="C767" s="1"/>
    </row>
    <row r="768" spans="3:3" ht="11.25" customHeight="1" x14ac:dyDescent="0.2">
      <c r="C768" s="1"/>
    </row>
    <row r="769" spans="3:3" ht="11.25" customHeight="1" x14ac:dyDescent="0.2">
      <c r="C769" s="1"/>
    </row>
    <row r="770" spans="3:3" ht="11.25" customHeight="1" x14ac:dyDescent="0.2">
      <c r="C770" s="1"/>
    </row>
    <row r="771" spans="3:3" ht="11.25" customHeight="1" x14ac:dyDescent="0.2">
      <c r="C771" s="1"/>
    </row>
    <row r="772" spans="3:3" ht="11.25" customHeight="1" x14ac:dyDescent="0.2">
      <c r="C772" s="1"/>
    </row>
    <row r="773" spans="3:3" ht="11.25" customHeight="1" x14ac:dyDescent="0.2">
      <c r="C773" s="1"/>
    </row>
    <row r="774" spans="3:3" ht="11.25" customHeight="1" x14ac:dyDescent="0.2">
      <c r="C774" s="1"/>
    </row>
    <row r="775" spans="3:3" ht="11.25" customHeight="1" x14ac:dyDescent="0.2">
      <c r="C775" s="1"/>
    </row>
    <row r="776" spans="3:3" ht="11.25" customHeight="1" x14ac:dyDescent="0.2">
      <c r="C776" s="1"/>
    </row>
    <row r="777" spans="3:3" ht="11.25" customHeight="1" x14ac:dyDescent="0.2">
      <c r="C777" s="1"/>
    </row>
    <row r="778" spans="3:3" ht="11.25" customHeight="1" x14ac:dyDescent="0.2">
      <c r="C778" s="1"/>
    </row>
    <row r="779" spans="3:3" ht="11.25" customHeight="1" x14ac:dyDescent="0.2">
      <c r="C779" s="1"/>
    </row>
    <row r="780" spans="3:3" ht="11.25" customHeight="1" x14ac:dyDescent="0.2">
      <c r="C780" s="1"/>
    </row>
    <row r="781" spans="3:3" ht="11.25" customHeight="1" x14ac:dyDescent="0.2">
      <c r="C781" s="1"/>
    </row>
    <row r="782" spans="3:3" ht="11.25" customHeight="1" x14ac:dyDescent="0.2">
      <c r="C782" s="1"/>
    </row>
    <row r="783" spans="3:3" ht="11.25" customHeight="1" x14ac:dyDescent="0.2">
      <c r="C783" s="1"/>
    </row>
    <row r="784" spans="3:3" ht="11.25" customHeight="1" x14ac:dyDescent="0.2">
      <c r="C784" s="1"/>
    </row>
    <row r="785" spans="3:3" ht="11.25" customHeight="1" x14ac:dyDescent="0.2">
      <c r="C785" s="1"/>
    </row>
    <row r="786" spans="3:3" ht="11.25" customHeight="1" x14ac:dyDescent="0.2">
      <c r="C786" s="1"/>
    </row>
    <row r="787" spans="3:3" ht="11.25" customHeight="1" x14ac:dyDescent="0.2">
      <c r="C787" s="1"/>
    </row>
    <row r="788" spans="3:3" ht="11.25" customHeight="1" x14ac:dyDescent="0.2">
      <c r="C788" s="1"/>
    </row>
    <row r="789" spans="3:3" ht="11.25" customHeight="1" x14ac:dyDescent="0.2">
      <c r="C789" s="1"/>
    </row>
    <row r="790" spans="3:3" ht="11.25" customHeight="1" x14ac:dyDescent="0.2">
      <c r="C790" s="1"/>
    </row>
    <row r="791" spans="3:3" ht="11.25" customHeight="1" x14ac:dyDescent="0.2">
      <c r="C791" s="1"/>
    </row>
    <row r="792" spans="3:3" ht="11.25" customHeight="1" x14ac:dyDescent="0.2">
      <c r="C792" s="1"/>
    </row>
    <row r="793" spans="3:3" ht="11.25" customHeight="1" x14ac:dyDescent="0.2">
      <c r="C793" s="1"/>
    </row>
    <row r="794" spans="3:3" ht="11.25" customHeight="1" x14ac:dyDescent="0.2">
      <c r="C794" s="1"/>
    </row>
    <row r="795" spans="3:3" ht="11.25" customHeight="1" x14ac:dyDescent="0.2">
      <c r="C795" s="1"/>
    </row>
    <row r="796" spans="3:3" ht="11.25" customHeight="1" x14ac:dyDescent="0.2">
      <c r="C796" s="1"/>
    </row>
    <row r="797" spans="3:3" ht="11.25" customHeight="1" x14ac:dyDescent="0.2">
      <c r="C797" s="1"/>
    </row>
    <row r="798" spans="3:3" ht="11.25" customHeight="1" x14ac:dyDescent="0.2">
      <c r="C798" s="1"/>
    </row>
    <row r="799" spans="3:3" ht="11.25" customHeight="1" x14ac:dyDescent="0.2">
      <c r="C799" s="1"/>
    </row>
    <row r="800" spans="3:3" ht="11.25" customHeight="1" x14ac:dyDescent="0.2">
      <c r="C800" s="1"/>
    </row>
    <row r="801" spans="3:3" ht="11.25" customHeight="1" x14ac:dyDescent="0.2">
      <c r="C801" s="1"/>
    </row>
    <row r="802" spans="3:3" ht="11.25" customHeight="1" x14ac:dyDescent="0.2">
      <c r="C802" s="1"/>
    </row>
    <row r="803" spans="3:3" ht="11.25" customHeight="1" x14ac:dyDescent="0.2">
      <c r="C803" s="1"/>
    </row>
    <row r="804" spans="3:3" ht="11.25" customHeight="1" x14ac:dyDescent="0.2">
      <c r="C804" s="1"/>
    </row>
    <row r="805" spans="3:3" ht="11.25" customHeight="1" x14ac:dyDescent="0.2">
      <c r="C805" s="1"/>
    </row>
    <row r="806" spans="3:3" ht="11.25" customHeight="1" x14ac:dyDescent="0.2">
      <c r="C806" s="1"/>
    </row>
    <row r="807" spans="3:3" ht="11.25" customHeight="1" x14ac:dyDescent="0.2">
      <c r="C807" s="1"/>
    </row>
    <row r="808" spans="3:3" ht="11.25" customHeight="1" x14ac:dyDescent="0.2">
      <c r="C808" s="1"/>
    </row>
    <row r="809" spans="3:3" ht="11.25" customHeight="1" x14ac:dyDescent="0.2">
      <c r="C809" s="1"/>
    </row>
    <row r="810" spans="3:3" ht="11.25" customHeight="1" x14ac:dyDescent="0.2">
      <c r="C810" s="1"/>
    </row>
    <row r="811" spans="3:3" ht="11.25" customHeight="1" x14ac:dyDescent="0.2">
      <c r="C811" s="1"/>
    </row>
    <row r="812" spans="3:3" ht="11.25" customHeight="1" x14ac:dyDescent="0.2">
      <c r="C812" s="1"/>
    </row>
    <row r="813" spans="3:3" ht="11.25" customHeight="1" x14ac:dyDescent="0.2">
      <c r="C813" s="1"/>
    </row>
    <row r="814" spans="3:3" ht="11.25" customHeight="1" x14ac:dyDescent="0.2">
      <c r="C814" s="1"/>
    </row>
    <row r="815" spans="3:3" ht="11.25" customHeight="1" x14ac:dyDescent="0.2">
      <c r="C815" s="1"/>
    </row>
    <row r="816" spans="3:3" ht="11.25" customHeight="1" x14ac:dyDescent="0.2">
      <c r="C816" s="1"/>
    </row>
    <row r="817" spans="3:3" ht="11.25" customHeight="1" x14ac:dyDescent="0.2">
      <c r="C817" s="1"/>
    </row>
    <row r="818" spans="3:3" ht="11.25" customHeight="1" x14ac:dyDescent="0.2">
      <c r="C818" s="1"/>
    </row>
    <row r="819" spans="3:3" ht="11.25" customHeight="1" x14ac:dyDescent="0.2">
      <c r="C819" s="1"/>
    </row>
    <row r="820" spans="3:3" ht="11.25" customHeight="1" x14ac:dyDescent="0.2">
      <c r="C820" s="1"/>
    </row>
    <row r="821" spans="3:3" ht="11.25" customHeight="1" x14ac:dyDescent="0.2">
      <c r="C821" s="1"/>
    </row>
    <row r="822" spans="3:3" ht="11.25" customHeight="1" x14ac:dyDescent="0.2">
      <c r="C822" s="1"/>
    </row>
    <row r="823" spans="3:3" ht="11.25" customHeight="1" x14ac:dyDescent="0.2">
      <c r="C823" s="1"/>
    </row>
    <row r="824" spans="3:3" ht="11.25" customHeight="1" x14ac:dyDescent="0.2">
      <c r="C824" s="1"/>
    </row>
    <row r="825" spans="3:3" ht="11.25" customHeight="1" x14ac:dyDescent="0.2">
      <c r="C825" s="1"/>
    </row>
    <row r="826" spans="3:3" ht="11.25" customHeight="1" x14ac:dyDescent="0.2">
      <c r="C826" s="1"/>
    </row>
    <row r="827" spans="3:3" ht="11.25" customHeight="1" x14ac:dyDescent="0.2">
      <c r="C827" s="1"/>
    </row>
    <row r="828" spans="3:3" ht="11.25" customHeight="1" x14ac:dyDescent="0.2">
      <c r="C828" s="1"/>
    </row>
    <row r="829" spans="3:3" ht="11.25" customHeight="1" x14ac:dyDescent="0.2">
      <c r="C829" s="1"/>
    </row>
    <row r="830" spans="3:3" ht="11.25" customHeight="1" x14ac:dyDescent="0.2">
      <c r="C830" s="1"/>
    </row>
    <row r="831" spans="3:3" ht="11.25" customHeight="1" x14ac:dyDescent="0.2">
      <c r="C831" s="1"/>
    </row>
    <row r="832" spans="3:3" ht="11.25" customHeight="1" x14ac:dyDescent="0.2">
      <c r="C832" s="1"/>
    </row>
    <row r="833" spans="3:3" ht="11.25" customHeight="1" x14ac:dyDescent="0.2">
      <c r="C833" s="1"/>
    </row>
    <row r="834" spans="3:3" ht="11.25" customHeight="1" x14ac:dyDescent="0.2">
      <c r="C834" s="1"/>
    </row>
    <row r="835" spans="3:3" ht="11.25" customHeight="1" x14ac:dyDescent="0.2">
      <c r="C835" s="1"/>
    </row>
    <row r="836" spans="3:3" ht="11.25" customHeight="1" x14ac:dyDescent="0.2">
      <c r="C836" s="1"/>
    </row>
    <row r="837" spans="3:3" ht="11.25" customHeight="1" x14ac:dyDescent="0.2">
      <c r="C837" s="1"/>
    </row>
    <row r="838" spans="3:3" ht="11.25" customHeight="1" x14ac:dyDescent="0.2">
      <c r="C838" s="1"/>
    </row>
    <row r="839" spans="3:3" ht="11.25" customHeight="1" x14ac:dyDescent="0.2">
      <c r="C839" s="1"/>
    </row>
    <row r="840" spans="3:3" ht="11.25" customHeight="1" x14ac:dyDescent="0.2">
      <c r="C840" s="1"/>
    </row>
    <row r="841" spans="3:3" ht="11.25" customHeight="1" x14ac:dyDescent="0.2">
      <c r="C841" s="1"/>
    </row>
    <row r="842" spans="3:3" ht="11.25" customHeight="1" x14ac:dyDescent="0.2">
      <c r="C842" s="1"/>
    </row>
    <row r="843" spans="3:3" ht="11.25" customHeight="1" x14ac:dyDescent="0.2">
      <c r="C843" s="1"/>
    </row>
    <row r="844" spans="3:3" ht="11.25" customHeight="1" x14ac:dyDescent="0.2">
      <c r="C844" s="1"/>
    </row>
    <row r="845" spans="3:3" ht="11.25" customHeight="1" x14ac:dyDescent="0.2">
      <c r="C845" s="1"/>
    </row>
    <row r="846" spans="3:3" ht="11.25" customHeight="1" x14ac:dyDescent="0.2">
      <c r="C846" s="1"/>
    </row>
    <row r="847" spans="3:3" ht="11.25" customHeight="1" x14ac:dyDescent="0.2">
      <c r="C847" s="1"/>
    </row>
    <row r="848" spans="3:3" ht="11.25" customHeight="1" x14ac:dyDescent="0.2">
      <c r="C848" s="1"/>
    </row>
    <row r="849" spans="3:3" ht="11.25" customHeight="1" x14ac:dyDescent="0.2">
      <c r="C849" s="1"/>
    </row>
    <row r="850" spans="3:3" ht="11.25" customHeight="1" x14ac:dyDescent="0.2">
      <c r="C850" s="1"/>
    </row>
    <row r="851" spans="3:3" ht="11.25" customHeight="1" x14ac:dyDescent="0.2">
      <c r="C851" s="1"/>
    </row>
    <row r="852" spans="3:3" ht="11.25" customHeight="1" x14ac:dyDescent="0.2">
      <c r="C852" s="1"/>
    </row>
    <row r="853" spans="3:3" ht="11.25" customHeight="1" x14ac:dyDescent="0.2">
      <c r="C853" s="1"/>
    </row>
    <row r="854" spans="3:3" ht="11.25" customHeight="1" x14ac:dyDescent="0.2">
      <c r="C854" s="1"/>
    </row>
    <row r="855" spans="3:3" ht="11.25" customHeight="1" x14ac:dyDescent="0.2">
      <c r="C855" s="1"/>
    </row>
    <row r="856" spans="3:3" ht="11.25" customHeight="1" x14ac:dyDescent="0.2">
      <c r="C856" s="1"/>
    </row>
    <row r="857" spans="3:3" ht="11.25" customHeight="1" x14ac:dyDescent="0.2">
      <c r="C857" s="1"/>
    </row>
    <row r="858" spans="3:3" ht="11.25" customHeight="1" x14ac:dyDescent="0.2">
      <c r="C858" s="1"/>
    </row>
    <row r="859" spans="3:3" ht="11.25" customHeight="1" x14ac:dyDescent="0.2">
      <c r="C859" s="1"/>
    </row>
    <row r="860" spans="3:3" ht="11.25" customHeight="1" x14ac:dyDescent="0.2">
      <c r="C860" s="1"/>
    </row>
    <row r="861" spans="3:3" ht="11.25" customHeight="1" x14ac:dyDescent="0.2">
      <c r="C861" s="1"/>
    </row>
    <row r="862" spans="3:3" ht="11.25" customHeight="1" x14ac:dyDescent="0.2">
      <c r="C862" s="1"/>
    </row>
    <row r="863" spans="3:3" ht="11.25" customHeight="1" x14ac:dyDescent="0.2">
      <c r="C863" s="1"/>
    </row>
    <row r="864" spans="3:3" ht="11.25" customHeight="1" x14ac:dyDescent="0.2">
      <c r="C864" s="1"/>
    </row>
    <row r="865" spans="3:3" ht="11.25" customHeight="1" x14ac:dyDescent="0.2">
      <c r="C865" s="1"/>
    </row>
    <row r="866" spans="3:3" ht="11.25" customHeight="1" x14ac:dyDescent="0.2">
      <c r="C866" s="1"/>
    </row>
    <row r="867" spans="3:3" ht="11.25" customHeight="1" x14ac:dyDescent="0.2">
      <c r="C867" s="1"/>
    </row>
    <row r="868" spans="3:3" ht="11.25" customHeight="1" x14ac:dyDescent="0.2">
      <c r="C868" s="1"/>
    </row>
    <row r="869" spans="3:3" ht="11.25" customHeight="1" x14ac:dyDescent="0.2">
      <c r="C869" s="1"/>
    </row>
    <row r="870" spans="3:3" ht="11.25" customHeight="1" x14ac:dyDescent="0.2">
      <c r="C870" s="1"/>
    </row>
    <row r="871" spans="3:3" ht="11.25" customHeight="1" x14ac:dyDescent="0.2">
      <c r="C871" s="1"/>
    </row>
    <row r="872" spans="3:3" ht="11.25" customHeight="1" x14ac:dyDescent="0.2">
      <c r="C872" s="1"/>
    </row>
    <row r="873" spans="3:3" ht="11.25" customHeight="1" x14ac:dyDescent="0.2">
      <c r="C873" s="1"/>
    </row>
    <row r="874" spans="3:3" ht="11.25" customHeight="1" x14ac:dyDescent="0.2">
      <c r="C874" s="1"/>
    </row>
    <row r="875" spans="3:3" ht="11.25" customHeight="1" x14ac:dyDescent="0.2">
      <c r="C875" s="1"/>
    </row>
    <row r="876" spans="3:3" ht="11.25" customHeight="1" x14ac:dyDescent="0.2">
      <c r="C876" s="1"/>
    </row>
    <row r="877" spans="3:3" ht="11.25" customHeight="1" x14ac:dyDescent="0.2">
      <c r="C877" s="1"/>
    </row>
    <row r="878" spans="3:3" ht="11.25" customHeight="1" x14ac:dyDescent="0.2">
      <c r="C878" s="1"/>
    </row>
    <row r="879" spans="3:3" ht="11.25" customHeight="1" x14ac:dyDescent="0.2">
      <c r="C879" s="1"/>
    </row>
    <row r="880" spans="3:3" ht="11.25" customHeight="1" x14ac:dyDescent="0.2">
      <c r="C880" s="1"/>
    </row>
    <row r="881" spans="3:3" ht="11.25" customHeight="1" x14ac:dyDescent="0.2">
      <c r="C881" s="1"/>
    </row>
    <row r="882" spans="3:3" ht="11.25" customHeight="1" x14ac:dyDescent="0.2">
      <c r="C882" s="1"/>
    </row>
    <row r="883" spans="3:3" ht="11.25" customHeight="1" x14ac:dyDescent="0.2">
      <c r="C883" s="1"/>
    </row>
    <row r="884" spans="3:3" ht="11.25" customHeight="1" x14ac:dyDescent="0.2">
      <c r="C884" s="1"/>
    </row>
    <row r="885" spans="3:3" ht="11.25" customHeight="1" x14ac:dyDescent="0.2">
      <c r="C885" s="1"/>
    </row>
    <row r="886" spans="3:3" ht="11.25" customHeight="1" x14ac:dyDescent="0.2">
      <c r="C886" s="1"/>
    </row>
    <row r="887" spans="3:3" ht="11.25" customHeight="1" x14ac:dyDescent="0.2">
      <c r="C887" s="1"/>
    </row>
    <row r="888" spans="3:3" ht="11.25" customHeight="1" x14ac:dyDescent="0.2">
      <c r="C888" s="1"/>
    </row>
    <row r="889" spans="3:3" ht="11.25" customHeight="1" x14ac:dyDescent="0.2">
      <c r="C889" s="1"/>
    </row>
    <row r="890" spans="3:3" ht="11.25" customHeight="1" x14ac:dyDescent="0.2">
      <c r="C890" s="1"/>
    </row>
    <row r="891" spans="3:3" ht="11.25" customHeight="1" x14ac:dyDescent="0.2">
      <c r="C891" s="1"/>
    </row>
    <row r="892" spans="3:3" ht="11.25" customHeight="1" x14ac:dyDescent="0.2">
      <c r="C892" s="1"/>
    </row>
    <row r="893" spans="3:3" ht="11.25" customHeight="1" x14ac:dyDescent="0.2">
      <c r="C893" s="1"/>
    </row>
    <row r="894" spans="3:3" ht="11.25" customHeight="1" x14ac:dyDescent="0.2">
      <c r="C894" s="1"/>
    </row>
    <row r="895" spans="3:3" ht="11.25" customHeight="1" x14ac:dyDescent="0.2">
      <c r="C895" s="1"/>
    </row>
    <row r="896" spans="3:3" ht="11.25" customHeight="1" x14ac:dyDescent="0.2">
      <c r="C896" s="1"/>
    </row>
    <row r="897" spans="3:3" ht="11.25" customHeight="1" x14ac:dyDescent="0.2">
      <c r="C897" s="1"/>
    </row>
    <row r="898" spans="3:3" ht="11.25" customHeight="1" x14ac:dyDescent="0.2">
      <c r="C898" s="1"/>
    </row>
    <row r="899" spans="3:3" ht="11.25" customHeight="1" x14ac:dyDescent="0.2">
      <c r="C899" s="1"/>
    </row>
    <row r="900" spans="3:3" ht="11.25" customHeight="1" x14ac:dyDescent="0.2">
      <c r="C900" s="1"/>
    </row>
    <row r="901" spans="3:3" ht="11.25" customHeight="1" x14ac:dyDescent="0.2">
      <c r="C901" s="1"/>
    </row>
    <row r="902" spans="3:3" ht="11.25" customHeight="1" x14ac:dyDescent="0.2">
      <c r="C902" s="1"/>
    </row>
    <row r="903" spans="3:3" ht="11.25" customHeight="1" x14ac:dyDescent="0.2">
      <c r="C903" s="1"/>
    </row>
    <row r="904" spans="3:3" ht="11.25" customHeight="1" x14ac:dyDescent="0.2">
      <c r="C904" s="1"/>
    </row>
    <row r="905" spans="3:3" ht="11.25" customHeight="1" x14ac:dyDescent="0.2">
      <c r="C905" s="1"/>
    </row>
    <row r="906" spans="3:3" ht="11.25" customHeight="1" x14ac:dyDescent="0.2">
      <c r="C906" s="1"/>
    </row>
    <row r="907" spans="3:3" ht="11.25" customHeight="1" x14ac:dyDescent="0.2">
      <c r="C907" s="1"/>
    </row>
    <row r="908" spans="3:3" ht="11.25" customHeight="1" x14ac:dyDescent="0.2">
      <c r="C908" s="1"/>
    </row>
    <row r="909" spans="3:3" ht="11.25" customHeight="1" x14ac:dyDescent="0.2">
      <c r="C909" s="1"/>
    </row>
    <row r="910" spans="3:3" ht="11.25" customHeight="1" x14ac:dyDescent="0.2">
      <c r="C910" s="1"/>
    </row>
    <row r="911" spans="3:3" ht="11.25" customHeight="1" x14ac:dyDescent="0.2">
      <c r="C911" s="1"/>
    </row>
    <row r="912" spans="3:3" ht="11.25" customHeight="1" x14ac:dyDescent="0.2">
      <c r="C912" s="1"/>
    </row>
    <row r="913" spans="3:3" ht="11.25" customHeight="1" x14ac:dyDescent="0.2">
      <c r="C913" s="1"/>
    </row>
    <row r="914" spans="3:3" ht="11.25" customHeight="1" x14ac:dyDescent="0.2">
      <c r="C914" s="1"/>
    </row>
    <row r="915" spans="3:3" ht="11.25" customHeight="1" x14ac:dyDescent="0.2">
      <c r="C915" s="1"/>
    </row>
    <row r="916" spans="3:3" ht="11.25" customHeight="1" x14ac:dyDescent="0.2">
      <c r="C916" s="1"/>
    </row>
    <row r="917" spans="3:3" ht="11.25" customHeight="1" x14ac:dyDescent="0.2">
      <c r="C917" s="1"/>
    </row>
    <row r="918" spans="3:3" ht="11.25" customHeight="1" x14ac:dyDescent="0.2">
      <c r="C918" s="1"/>
    </row>
    <row r="919" spans="3:3" ht="11.25" customHeight="1" x14ac:dyDescent="0.2">
      <c r="C919" s="1"/>
    </row>
    <row r="920" spans="3:3" ht="11.25" customHeight="1" x14ac:dyDescent="0.2">
      <c r="C920" s="1"/>
    </row>
    <row r="921" spans="3:3" ht="11.25" customHeight="1" x14ac:dyDescent="0.2">
      <c r="C921" s="1"/>
    </row>
    <row r="922" spans="3:3" ht="11.25" customHeight="1" x14ac:dyDescent="0.2">
      <c r="C922" s="1"/>
    </row>
    <row r="923" spans="3:3" ht="11.25" customHeight="1" x14ac:dyDescent="0.2">
      <c r="C923" s="1"/>
    </row>
    <row r="924" spans="3:3" ht="11.25" customHeight="1" x14ac:dyDescent="0.2">
      <c r="C924" s="1"/>
    </row>
    <row r="925" spans="3:3" ht="11.25" customHeight="1" x14ac:dyDescent="0.2">
      <c r="C925" s="1"/>
    </row>
    <row r="926" spans="3:3" ht="11.25" customHeight="1" x14ac:dyDescent="0.2">
      <c r="C926" s="1"/>
    </row>
    <row r="927" spans="3:3" ht="11.25" customHeight="1" x14ac:dyDescent="0.2">
      <c r="C927" s="1"/>
    </row>
    <row r="928" spans="3:3" ht="11.25" customHeight="1" x14ac:dyDescent="0.2">
      <c r="C928" s="1"/>
    </row>
    <row r="929" spans="3:3" ht="11.25" customHeight="1" x14ac:dyDescent="0.2">
      <c r="C929" s="1"/>
    </row>
    <row r="930" spans="3:3" ht="11.25" customHeight="1" x14ac:dyDescent="0.2">
      <c r="C930" s="1"/>
    </row>
    <row r="931" spans="3:3" ht="11.25" customHeight="1" x14ac:dyDescent="0.2">
      <c r="C931" s="1"/>
    </row>
    <row r="932" spans="3:3" ht="11.25" customHeight="1" x14ac:dyDescent="0.2">
      <c r="C932" s="1"/>
    </row>
    <row r="933" spans="3:3" ht="11.25" customHeight="1" x14ac:dyDescent="0.2">
      <c r="C933" s="1"/>
    </row>
    <row r="934" spans="3:3" ht="11.25" customHeight="1" x14ac:dyDescent="0.2">
      <c r="C934" s="1"/>
    </row>
    <row r="935" spans="3:3" ht="11.25" customHeight="1" x14ac:dyDescent="0.2">
      <c r="C935" s="1"/>
    </row>
    <row r="936" spans="3:3" ht="11.25" customHeight="1" x14ac:dyDescent="0.2">
      <c r="C936" s="1"/>
    </row>
    <row r="937" spans="3:3" ht="11.25" customHeight="1" x14ac:dyDescent="0.2">
      <c r="C937" s="1"/>
    </row>
    <row r="938" spans="3:3" ht="11.25" customHeight="1" x14ac:dyDescent="0.2">
      <c r="C938" s="1"/>
    </row>
    <row r="939" spans="3:3" ht="11.25" customHeight="1" x14ac:dyDescent="0.2">
      <c r="C939" s="1"/>
    </row>
    <row r="940" spans="3:3" ht="11.25" customHeight="1" x14ac:dyDescent="0.2">
      <c r="C940" s="1"/>
    </row>
    <row r="941" spans="3:3" ht="11.25" customHeight="1" x14ac:dyDescent="0.2">
      <c r="C941" s="1"/>
    </row>
    <row r="942" spans="3:3" ht="11.25" customHeight="1" x14ac:dyDescent="0.2">
      <c r="C942" s="1"/>
    </row>
    <row r="943" spans="3:3" ht="11.25" customHeight="1" x14ac:dyDescent="0.2">
      <c r="C943" s="1"/>
    </row>
    <row r="944" spans="3:3" ht="11.25" customHeight="1" x14ac:dyDescent="0.2">
      <c r="C944" s="1"/>
    </row>
    <row r="945" spans="3:3" ht="11.25" customHeight="1" x14ac:dyDescent="0.2">
      <c r="C945" s="1"/>
    </row>
    <row r="946" spans="3:3" ht="11.25" customHeight="1" x14ac:dyDescent="0.2">
      <c r="C946" s="1"/>
    </row>
    <row r="947" spans="3:3" ht="11.25" customHeight="1" x14ac:dyDescent="0.2">
      <c r="C947" s="1"/>
    </row>
    <row r="948" spans="3:3" ht="11.25" customHeight="1" x14ac:dyDescent="0.2">
      <c r="C948" s="1"/>
    </row>
    <row r="949" spans="3:3" ht="11.25" customHeight="1" x14ac:dyDescent="0.2">
      <c r="C949" s="1"/>
    </row>
    <row r="950" spans="3:3" ht="11.25" customHeight="1" x14ac:dyDescent="0.2">
      <c r="C950" s="1"/>
    </row>
    <row r="951" spans="3:3" ht="11.25" customHeight="1" x14ac:dyDescent="0.2">
      <c r="C951" s="1"/>
    </row>
    <row r="952" spans="3:3" ht="11.25" customHeight="1" x14ac:dyDescent="0.2">
      <c r="C952" s="1"/>
    </row>
    <row r="953" spans="3:3" ht="11.25" customHeight="1" x14ac:dyDescent="0.2">
      <c r="C953" s="1"/>
    </row>
    <row r="954" spans="3:3" ht="11.25" customHeight="1" x14ac:dyDescent="0.2">
      <c r="C954" s="1"/>
    </row>
    <row r="955" spans="3:3" ht="11.25" customHeight="1" x14ac:dyDescent="0.2">
      <c r="C955" s="1"/>
    </row>
    <row r="956" spans="3:3" ht="11.25" customHeight="1" x14ac:dyDescent="0.2">
      <c r="C956" s="1"/>
    </row>
    <row r="957" spans="3:3" ht="11.25" customHeight="1" x14ac:dyDescent="0.2">
      <c r="C957" s="1"/>
    </row>
    <row r="958" spans="3:3" ht="11.25" customHeight="1" x14ac:dyDescent="0.2">
      <c r="C958" s="1"/>
    </row>
    <row r="959" spans="3:3" ht="11.25" customHeight="1" x14ac:dyDescent="0.2">
      <c r="C959" s="1"/>
    </row>
    <row r="960" spans="3:3" ht="11.25" customHeight="1" x14ac:dyDescent="0.2">
      <c r="C960" s="1"/>
    </row>
    <row r="961" spans="3:3" ht="11.25" customHeight="1" x14ac:dyDescent="0.2">
      <c r="C961" s="1"/>
    </row>
    <row r="962" spans="3:3" ht="11.25" customHeight="1" x14ac:dyDescent="0.2">
      <c r="C962" s="1"/>
    </row>
    <row r="963" spans="3:3" ht="11.25" customHeight="1" x14ac:dyDescent="0.2">
      <c r="C963" s="1"/>
    </row>
    <row r="964" spans="3:3" ht="11.25" customHeight="1" x14ac:dyDescent="0.2">
      <c r="C964" s="1"/>
    </row>
    <row r="965" spans="3:3" ht="11.25" customHeight="1" x14ac:dyDescent="0.2">
      <c r="C965" s="1"/>
    </row>
    <row r="966" spans="3:3" ht="11.25" customHeight="1" x14ac:dyDescent="0.2">
      <c r="C966" s="1"/>
    </row>
    <row r="967" spans="3:3" ht="11.25" customHeight="1" x14ac:dyDescent="0.2">
      <c r="C967" s="1"/>
    </row>
    <row r="968" spans="3:3" ht="11.25" customHeight="1" x14ac:dyDescent="0.2">
      <c r="C968" s="1"/>
    </row>
    <row r="969" spans="3:3" ht="11.25" customHeight="1" x14ac:dyDescent="0.2">
      <c r="C969" s="1"/>
    </row>
    <row r="970" spans="3:3" ht="11.25" customHeight="1" x14ac:dyDescent="0.2">
      <c r="C970" s="1"/>
    </row>
    <row r="971" spans="3:3" ht="11.25" customHeight="1" x14ac:dyDescent="0.2">
      <c r="C971" s="1"/>
    </row>
    <row r="972" spans="3:3" ht="11.25" customHeight="1" x14ac:dyDescent="0.2">
      <c r="C972" s="1"/>
    </row>
    <row r="973" spans="3:3" ht="11.25" customHeight="1" x14ac:dyDescent="0.2">
      <c r="C973" s="1"/>
    </row>
    <row r="974" spans="3:3" ht="11.25" customHeight="1" x14ac:dyDescent="0.2">
      <c r="C974" s="1"/>
    </row>
    <row r="975" spans="3:3" ht="11.25" customHeight="1" x14ac:dyDescent="0.2">
      <c r="C975" s="1"/>
    </row>
    <row r="976" spans="3:3" ht="11.25" customHeight="1" x14ac:dyDescent="0.2">
      <c r="C976" s="1"/>
    </row>
    <row r="977" spans="3:3" ht="11.25" customHeight="1" x14ac:dyDescent="0.2">
      <c r="C977" s="1"/>
    </row>
    <row r="978" spans="3:3" ht="11.25" customHeight="1" x14ac:dyDescent="0.2">
      <c r="C978" s="1"/>
    </row>
    <row r="979" spans="3:3" ht="11.25" customHeight="1" x14ac:dyDescent="0.2">
      <c r="C979" s="1"/>
    </row>
    <row r="980" spans="3:3" ht="11.25" customHeight="1" x14ac:dyDescent="0.2">
      <c r="C980" s="1"/>
    </row>
    <row r="981" spans="3:3" ht="11.25" customHeight="1" x14ac:dyDescent="0.2">
      <c r="C981" s="1"/>
    </row>
    <row r="982" spans="3:3" ht="11.25" customHeight="1" x14ac:dyDescent="0.2">
      <c r="C982" s="1"/>
    </row>
    <row r="983" spans="3:3" ht="11.25" customHeight="1" x14ac:dyDescent="0.2">
      <c r="C983" s="1"/>
    </row>
    <row r="984" spans="3:3" ht="11.25" customHeight="1" x14ac:dyDescent="0.2">
      <c r="C984" s="1"/>
    </row>
    <row r="985" spans="3:3" ht="11.25" customHeight="1" x14ac:dyDescent="0.2">
      <c r="C985" s="1"/>
    </row>
    <row r="986" spans="3:3" ht="11.25" customHeight="1" x14ac:dyDescent="0.2">
      <c r="C986" s="1"/>
    </row>
    <row r="987" spans="3:3" ht="11.25" customHeight="1" x14ac:dyDescent="0.2">
      <c r="C987" s="1"/>
    </row>
    <row r="988" spans="3:3" ht="11.25" customHeight="1" x14ac:dyDescent="0.2">
      <c r="C988" s="1"/>
    </row>
    <row r="989" spans="3:3" ht="11.25" customHeight="1" x14ac:dyDescent="0.2">
      <c r="C989" s="1"/>
    </row>
    <row r="990" spans="3:3" ht="11.25" customHeight="1" x14ac:dyDescent="0.2">
      <c r="C990" s="1"/>
    </row>
    <row r="991" spans="3:3" ht="11.25" customHeight="1" x14ac:dyDescent="0.2">
      <c r="C991" s="1"/>
    </row>
    <row r="992" spans="3:3" ht="11.25" customHeight="1" x14ac:dyDescent="0.2">
      <c r="C992" s="1"/>
    </row>
    <row r="993" spans="3:3" ht="11.25" customHeight="1" x14ac:dyDescent="0.2">
      <c r="C993" s="1"/>
    </row>
    <row r="994" spans="3:3" ht="11.25" customHeight="1" x14ac:dyDescent="0.2">
      <c r="C994" s="1"/>
    </row>
    <row r="995" spans="3:3" ht="11.25" customHeight="1" x14ac:dyDescent="0.2">
      <c r="C995" s="1"/>
    </row>
    <row r="996" spans="3:3" ht="11.25" customHeight="1" x14ac:dyDescent="0.2">
      <c r="C996" s="1"/>
    </row>
    <row r="997" spans="3:3" ht="11.25" customHeight="1" x14ac:dyDescent="0.2">
      <c r="C997" s="1"/>
    </row>
    <row r="998" spans="3:3" ht="11.25" customHeight="1" x14ac:dyDescent="0.2">
      <c r="C998" s="1"/>
    </row>
    <row r="999" spans="3:3" ht="11.25" customHeight="1" x14ac:dyDescent="0.2">
      <c r="C999" s="1"/>
    </row>
    <row r="1000" spans="3:3" ht="11.25" customHeight="1" x14ac:dyDescent="0.2">
      <c r="C1000" s="1"/>
    </row>
  </sheetData>
  <mergeCells count="29">
    <mergeCell ref="B3:C3"/>
    <mergeCell ref="B4:C4"/>
    <mergeCell ref="B5:C5"/>
    <mergeCell ref="B42:C42"/>
    <mergeCell ref="B13:C13"/>
    <mergeCell ref="B24:C24"/>
    <mergeCell ref="B25:C25"/>
    <mergeCell ref="B28:C28"/>
    <mergeCell ref="B31:C31"/>
    <mergeCell ref="B41:C41"/>
    <mergeCell ref="B12:C12"/>
    <mergeCell ref="B32:C32"/>
    <mergeCell ref="B33:C33"/>
    <mergeCell ref="B67:C67"/>
    <mergeCell ref="B53:C53"/>
    <mergeCell ref="B45:C45"/>
    <mergeCell ref="B44:C44"/>
    <mergeCell ref="B38:C38"/>
    <mergeCell ref="B40:C40"/>
    <mergeCell ref="B43:C43"/>
    <mergeCell ref="B47:C47"/>
    <mergeCell ref="E61:F61"/>
    <mergeCell ref="E55:F55"/>
    <mergeCell ref="B48:C48"/>
    <mergeCell ref="F41:H41"/>
    <mergeCell ref="F42:H42"/>
    <mergeCell ref="F43:H43"/>
    <mergeCell ref="F44:H44"/>
    <mergeCell ref="F45:H45"/>
  </mergeCells>
  <conditionalFormatting sqref="C56:C60 C62:C65">
    <cfRule type="cellIs" dxfId="21" priority="1" operator="between">
      <formula>0</formula>
      <formula>1</formula>
    </cfRule>
  </conditionalFormatting>
  <conditionalFormatting sqref="E55">
    <cfRule type="expression" dxfId="20" priority="2">
      <formula>LEN($E$55)&gt;0</formula>
    </cfRule>
  </conditionalFormatting>
  <conditionalFormatting sqref="E61:F61">
    <cfRule type="expression" dxfId="19" priority="3">
      <formula>LEN($E$61)&gt;0</formula>
    </cfRule>
  </conditionalFormatting>
  <conditionalFormatting sqref="F41:F45">
    <cfRule type="expression" dxfId="18" priority="4">
      <formula>LEN(F41)&gt;0</formula>
    </cfRule>
  </conditionalFormatting>
  <dataValidations count="3">
    <dataValidation type="decimal" allowBlank="1" showInputMessage="1" showErrorMessage="1" prompt=" - " sqref="C56:C60 C62:C65">
      <formula1>0</formula1>
      <formula2>1</formula2>
    </dataValidation>
    <dataValidation type="decimal" allowBlank="1" showInputMessage="1" showErrorMessage="1" prompt=" - " sqref="D42:E45">
      <formula1>0</formula1>
      <formula2>10000</formula2>
    </dataValidation>
    <dataValidation type="decimal" allowBlank="1" showErrorMessage="1" sqref="D41:E41">
      <formula1>0</formula1>
      <formula2>10000</formula2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366"/>
  </sheetPr>
  <dimension ref="A1:G1000"/>
  <sheetViews>
    <sheetView topLeftCell="A21" workbookViewId="0">
      <selection activeCell="C26" sqref="C26"/>
    </sheetView>
  </sheetViews>
  <sheetFormatPr baseColWidth="10" defaultColWidth="16.83203125" defaultRowHeight="15" customHeight="1" x14ac:dyDescent="0.2"/>
  <cols>
    <col min="1" max="1" width="35.5" customWidth="1"/>
    <col min="2" max="2" width="36.1640625" customWidth="1"/>
    <col min="3" max="3" width="30.5" customWidth="1"/>
    <col min="4" max="4" width="57.83203125" customWidth="1"/>
    <col min="5" max="5" width="9.33203125" customWidth="1"/>
    <col min="6" max="6" width="26.1640625" customWidth="1"/>
    <col min="7" max="7" width="4.1640625" customWidth="1"/>
    <col min="8" max="26" width="10" customWidth="1"/>
  </cols>
  <sheetData>
    <row r="1" spans="1:7" ht="11.25" x14ac:dyDescent="0.2">
      <c r="C1" s="1"/>
    </row>
    <row r="2" spans="1:7" ht="20.25" customHeight="1" x14ac:dyDescent="0.2">
      <c r="A2" s="273" t="s">
        <v>0</v>
      </c>
      <c r="B2" s="218"/>
      <c r="C2" s="218"/>
      <c r="D2" s="274"/>
    </row>
    <row r="3" spans="1:7" ht="53.25" customHeight="1" thickBot="1" x14ac:dyDescent="0.25">
      <c r="A3" s="3" t="s">
        <v>1</v>
      </c>
      <c r="B3" s="3" t="s">
        <v>5</v>
      </c>
      <c r="C3" s="4" t="s">
        <v>6</v>
      </c>
      <c r="D3" s="3" t="s">
        <v>7</v>
      </c>
      <c r="G3" s="5"/>
    </row>
    <row r="4" spans="1:7" ht="27" customHeight="1" thickTop="1" thickBot="1" x14ac:dyDescent="0.25">
      <c r="A4" s="270" t="s">
        <v>8</v>
      </c>
      <c r="B4" s="6" t="s">
        <v>9</v>
      </c>
      <c r="C4" s="190">
        <v>0</v>
      </c>
      <c r="D4" s="195" t="s">
        <v>582</v>
      </c>
    </row>
    <row r="5" spans="1:7" ht="27" customHeight="1" thickBot="1" x14ac:dyDescent="0.25">
      <c r="A5" s="271"/>
      <c r="B5" s="10" t="s">
        <v>12</v>
      </c>
      <c r="C5" s="191">
        <v>0.24</v>
      </c>
      <c r="D5" s="195" t="s">
        <v>582</v>
      </c>
    </row>
    <row r="6" spans="1:7" ht="27" customHeight="1" thickBot="1" x14ac:dyDescent="0.25">
      <c r="A6" s="271"/>
      <c r="B6" s="10" t="s">
        <v>39</v>
      </c>
      <c r="C6" s="191">
        <v>0.46</v>
      </c>
      <c r="D6" s="195" t="s">
        <v>582</v>
      </c>
    </row>
    <row r="7" spans="1:7" ht="27" customHeight="1" thickBot="1" x14ac:dyDescent="0.25">
      <c r="A7" s="271"/>
      <c r="B7" s="10" t="s">
        <v>47</v>
      </c>
      <c r="C7" s="191">
        <v>0.3</v>
      </c>
      <c r="D7" s="195" t="s">
        <v>582</v>
      </c>
    </row>
    <row r="8" spans="1:7" ht="27" customHeight="1" thickBot="1" x14ac:dyDescent="0.25">
      <c r="A8" s="271"/>
      <c r="B8" s="10" t="s">
        <v>48</v>
      </c>
      <c r="C8" s="191">
        <v>0</v>
      </c>
      <c r="D8" s="195" t="s">
        <v>582</v>
      </c>
    </row>
    <row r="9" spans="1:7" ht="27" customHeight="1" thickBot="1" x14ac:dyDescent="0.25">
      <c r="A9" s="272"/>
      <c r="B9" s="18" t="s">
        <v>52</v>
      </c>
      <c r="C9" s="192">
        <v>0</v>
      </c>
      <c r="D9" s="195" t="s">
        <v>582</v>
      </c>
      <c r="F9" s="268" t="str">
        <f>IF(SUM(C4:C9)&gt;100%,"La sumatoria de Caracteristicas ECONOMICAS es mayor a 100%","")</f>
        <v/>
      </c>
      <c r="G9" s="222"/>
    </row>
    <row r="10" spans="1:7" ht="27" customHeight="1" thickBot="1" x14ac:dyDescent="0.25">
      <c r="A10" s="270" t="s">
        <v>56</v>
      </c>
      <c r="B10" s="22" t="s">
        <v>57</v>
      </c>
      <c r="C10" s="191">
        <v>0</v>
      </c>
      <c r="D10" s="195" t="s">
        <v>582</v>
      </c>
    </row>
    <row r="11" spans="1:7" ht="27" customHeight="1" thickBot="1" x14ac:dyDescent="0.25">
      <c r="A11" s="271"/>
      <c r="B11" s="22" t="s">
        <v>58</v>
      </c>
      <c r="C11" s="191">
        <v>0.5</v>
      </c>
      <c r="D11" s="195" t="s">
        <v>582</v>
      </c>
    </row>
    <row r="12" spans="1:7" ht="27" customHeight="1" thickBot="1" x14ac:dyDescent="0.25">
      <c r="A12" s="271"/>
      <c r="B12" s="22" t="s">
        <v>59</v>
      </c>
      <c r="C12" s="191">
        <v>0.22</v>
      </c>
      <c r="D12" s="195" t="s">
        <v>582</v>
      </c>
    </row>
    <row r="13" spans="1:7" ht="27" customHeight="1" thickBot="1" x14ac:dyDescent="0.25">
      <c r="A13" s="271"/>
      <c r="B13" s="22" t="s">
        <v>61</v>
      </c>
      <c r="C13" s="191">
        <v>0.1</v>
      </c>
      <c r="D13" s="195" t="s">
        <v>582</v>
      </c>
    </row>
    <row r="14" spans="1:7" ht="27" customHeight="1" thickBot="1" x14ac:dyDescent="0.25">
      <c r="A14" s="271"/>
      <c r="B14" s="22" t="s">
        <v>62</v>
      </c>
      <c r="C14" s="191">
        <v>0.05</v>
      </c>
      <c r="D14" s="195" t="s">
        <v>582</v>
      </c>
    </row>
    <row r="15" spans="1:7" ht="27" customHeight="1" thickBot="1" x14ac:dyDescent="0.25">
      <c r="A15" s="271"/>
      <c r="B15" s="22" t="s">
        <v>65</v>
      </c>
      <c r="C15" s="191">
        <v>0.03</v>
      </c>
      <c r="D15" s="195" t="s">
        <v>582</v>
      </c>
    </row>
    <row r="16" spans="1:7" ht="27" customHeight="1" thickBot="1" x14ac:dyDescent="0.25">
      <c r="A16" s="272"/>
      <c r="B16" s="22" t="s">
        <v>66</v>
      </c>
      <c r="C16" s="192">
        <v>0.1</v>
      </c>
      <c r="D16" s="195" t="s">
        <v>582</v>
      </c>
      <c r="F16" s="268" t="str">
        <f>IF(SUM(C10:C16)&gt;100%,"La sumatoria de Caracteristicas SOCIALES es mayor a 100%","")</f>
        <v/>
      </c>
      <c r="G16" s="222"/>
    </row>
    <row r="17" spans="1:7" ht="27" customHeight="1" thickBot="1" x14ac:dyDescent="0.25">
      <c r="A17" s="270" t="s">
        <v>69</v>
      </c>
      <c r="B17" s="6" t="s">
        <v>70</v>
      </c>
      <c r="C17" s="191">
        <v>0</v>
      </c>
      <c r="D17" s="195" t="s">
        <v>583</v>
      </c>
    </row>
    <row r="18" spans="1:7" ht="27" customHeight="1" thickBot="1" x14ac:dyDescent="0.25">
      <c r="A18" s="271"/>
      <c r="B18" s="6" t="s">
        <v>72</v>
      </c>
      <c r="C18" s="191">
        <v>0</v>
      </c>
      <c r="D18" s="195" t="s">
        <v>583</v>
      </c>
    </row>
    <row r="19" spans="1:7" ht="27" customHeight="1" thickBot="1" x14ac:dyDescent="0.25">
      <c r="A19" s="271"/>
      <c r="B19" s="6" t="s">
        <v>77</v>
      </c>
      <c r="C19" s="191">
        <v>1</v>
      </c>
      <c r="D19" s="195" t="s">
        <v>583</v>
      </c>
    </row>
    <row r="20" spans="1:7" ht="30.75" customHeight="1" thickBot="1" x14ac:dyDescent="0.25">
      <c r="A20" s="271"/>
      <c r="B20" s="6" t="s">
        <v>81</v>
      </c>
      <c r="C20" s="191">
        <v>0</v>
      </c>
      <c r="D20" s="195" t="s">
        <v>583</v>
      </c>
    </row>
    <row r="21" spans="1:7" ht="27" customHeight="1" thickBot="1" x14ac:dyDescent="0.25">
      <c r="A21" s="271"/>
      <c r="B21" s="6" t="s">
        <v>82</v>
      </c>
      <c r="C21" s="191">
        <v>0</v>
      </c>
      <c r="D21" s="195" t="s">
        <v>583</v>
      </c>
    </row>
    <row r="22" spans="1:7" ht="27" customHeight="1" thickBot="1" x14ac:dyDescent="0.25">
      <c r="A22" s="272"/>
      <c r="B22" s="6" t="s">
        <v>83</v>
      </c>
      <c r="C22" s="192">
        <v>0</v>
      </c>
      <c r="D22" s="196" t="s">
        <v>583</v>
      </c>
      <c r="F22" s="267" t="str">
        <f>IF(SUM(C17:C22)&gt;100%,"La sumatoria de Caracteristicas CULTURALES es mayor a 100%","")</f>
        <v/>
      </c>
      <c r="G22" s="222"/>
    </row>
    <row r="23" spans="1:7" ht="27" customHeight="1" thickBot="1" x14ac:dyDescent="0.3">
      <c r="A23" s="270" t="s">
        <v>87</v>
      </c>
      <c r="B23" s="22" t="s">
        <v>88</v>
      </c>
      <c r="C23" s="193">
        <v>0</v>
      </c>
      <c r="D23" s="28"/>
    </row>
    <row r="24" spans="1:7" ht="27" customHeight="1" thickBot="1" x14ac:dyDescent="0.3">
      <c r="A24" s="271"/>
      <c r="B24" s="30" t="s">
        <v>89</v>
      </c>
      <c r="C24" s="193">
        <v>0.2</v>
      </c>
      <c r="D24" s="28"/>
    </row>
    <row r="25" spans="1:7" ht="27" customHeight="1" thickBot="1" x14ac:dyDescent="0.3">
      <c r="A25" s="271"/>
      <c r="B25" s="30" t="s">
        <v>93</v>
      </c>
      <c r="C25" s="193">
        <v>0.77</v>
      </c>
      <c r="D25" s="28"/>
    </row>
    <row r="26" spans="1:7" ht="27" customHeight="1" thickBot="1" x14ac:dyDescent="0.3">
      <c r="A26" s="271"/>
      <c r="B26" s="30" t="s">
        <v>77</v>
      </c>
      <c r="C26" s="193">
        <v>0.03</v>
      </c>
      <c r="D26" s="28"/>
    </row>
    <row r="27" spans="1:7" ht="45" customHeight="1" thickBot="1" x14ac:dyDescent="0.3">
      <c r="A27" s="271"/>
      <c r="B27" s="30" t="s">
        <v>96</v>
      </c>
      <c r="C27" s="193">
        <v>0</v>
      </c>
      <c r="D27" s="28"/>
    </row>
    <row r="28" spans="1:7" ht="27" customHeight="1" thickBot="1" x14ac:dyDescent="0.3">
      <c r="A28" s="271"/>
      <c r="B28" s="30" t="s">
        <v>82</v>
      </c>
      <c r="C28" s="193">
        <v>0</v>
      </c>
      <c r="D28" s="28"/>
    </row>
    <row r="29" spans="1:7" ht="27" customHeight="1" thickBot="1" x14ac:dyDescent="0.3">
      <c r="A29" s="271"/>
      <c r="B29" s="30" t="s">
        <v>72</v>
      </c>
      <c r="C29" s="193">
        <v>0</v>
      </c>
      <c r="D29" s="28"/>
    </row>
    <row r="30" spans="1:7" ht="27" customHeight="1" thickBot="1" x14ac:dyDescent="0.3">
      <c r="A30" s="271"/>
      <c r="B30" s="30" t="s">
        <v>98</v>
      </c>
      <c r="C30" s="193">
        <v>0</v>
      </c>
      <c r="D30" s="28"/>
    </row>
    <row r="31" spans="1:7" ht="45" customHeight="1" thickBot="1" x14ac:dyDescent="0.3">
      <c r="A31" s="271"/>
      <c r="B31" s="30" t="s">
        <v>99</v>
      </c>
      <c r="C31" s="193">
        <v>0</v>
      </c>
      <c r="D31" s="28"/>
    </row>
    <row r="32" spans="1:7" ht="45" customHeight="1" thickBot="1" x14ac:dyDescent="0.3">
      <c r="A32" s="271"/>
      <c r="B32" s="30" t="s">
        <v>100</v>
      </c>
      <c r="C32" s="193">
        <v>0</v>
      </c>
      <c r="D32" s="28"/>
    </row>
    <row r="33" spans="1:7" ht="27" customHeight="1" thickBot="1" x14ac:dyDescent="0.3">
      <c r="A33" s="271"/>
      <c r="B33" s="30" t="s">
        <v>102</v>
      </c>
      <c r="C33" s="193">
        <v>0</v>
      </c>
      <c r="D33" s="28"/>
    </row>
    <row r="34" spans="1:7" ht="30" customHeight="1" thickBot="1" x14ac:dyDescent="0.3">
      <c r="A34" s="271"/>
      <c r="B34" s="30" t="s">
        <v>103</v>
      </c>
      <c r="C34" s="193">
        <v>0</v>
      </c>
      <c r="D34" s="28"/>
    </row>
    <row r="35" spans="1:7" ht="30" customHeight="1" thickBot="1" x14ac:dyDescent="0.3">
      <c r="A35" s="271"/>
      <c r="B35" s="30" t="s">
        <v>104</v>
      </c>
      <c r="C35" s="193">
        <v>0</v>
      </c>
      <c r="D35" s="28"/>
    </row>
    <row r="36" spans="1:7" ht="30" customHeight="1" thickBot="1" x14ac:dyDescent="0.3">
      <c r="A36" s="271"/>
      <c r="B36" s="30" t="s">
        <v>105</v>
      </c>
      <c r="C36" s="193">
        <v>0</v>
      </c>
      <c r="D36" s="28"/>
    </row>
    <row r="37" spans="1:7" ht="30" customHeight="1" thickBot="1" x14ac:dyDescent="0.3">
      <c r="A37" s="271"/>
      <c r="B37" s="30" t="s">
        <v>106</v>
      </c>
      <c r="C37" s="193">
        <v>0</v>
      </c>
      <c r="D37" s="28"/>
    </row>
    <row r="38" spans="1:7" ht="45" customHeight="1" thickBot="1" x14ac:dyDescent="0.3">
      <c r="A38" s="271"/>
      <c r="B38" s="30" t="s">
        <v>107</v>
      </c>
      <c r="C38" s="193">
        <v>0</v>
      </c>
      <c r="D38" s="28"/>
    </row>
    <row r="39" spans="1:7" ht="30.75" customHeight="1" thickBot="1" x14ac:dyDescent="0.3">
      <c r="A39" s="272"/>
      <c r="B39" s="34" t="s">
        <v>108</v>
      </c>
      <c r="C39" s="194">
        <v>0</v>
      </c>
      <c r="D39" s="28"/>
      <c r="F39" s="269" t="str">
        <f>IF(SUM(C23:C39)&gt;100%,"La sumatoria de Poblacion ATENDIDA es mayor a 100%","")</f>
        <v/>
      </c>
      <c r="G39" s="222"/>
    </row>
    <row r="40" spans="1:7" ht="11.25" x14ac:dyDescent="0.2">
      <c r="C40" s="1"/>
    </row>
    <row r="41" spans="1:7" ht="11.25" x14ac:dyDescent="0.2">
      <c r="C41" s="1"/>
    </row>
    <row r="42" spans="1:7" ht="11.25" x14ac:dyDescent="0.2">
      <c r="C42" s="1"/>
    </row>
    <row r="43" spans="1:7" ht="11.25" x14ac:dyDescent="0.2">
      <c r="C43" s="1"/>
    </row>
    <row r="44" spans="1:7" ht="11.25" x14ac:dyDescent="0.2">
      <c r="C44" s="1"/>
    </row>
    <row r="45" spans="1:7" ht="15" customHeight="1" x14ac:dyDescent="0.2">
      <c r="A45" s="38" t="s">
        <v>111</v>
      </c>
      <c r="B45" s="38"/>
      <c r="C45" s="1"/>
    </row>
    <row r="46" spans="1:7" ht="11.25" x14ac:dyDescent="0.2">
      <c r="C46" s="1"/>
    </row>
    <row r="47" spans="1:7" ht="15" customHeight="1" x14ac:dyDescent="0.2">
      <c r="A47" s="40" t="s">
        <v>112</v>
      </c>
      <c r="B47" s="41" t="s">
        <v>114</v>
      </c>
      <c r="C47" s="1"/>
    </row>
    <row r="48" spans="1:7" ht="29.25" customHeight="1" x14ac:dyDescent="0.2">
      <c r="A48" s="42" t="s">
        <v>57</v>
      </c>
      <c r="B48" s="43" t="s">
        <v>131</v>
      </c>
      <c r="C48" s="1"/>
    </row>
    <row r="49" spans="1:3" ht="35.25" customHeight="1" x14ac:dyDescent="0.2">
      <c r="A49" s="42" t="s">
        <v>58</v>
      </c>
      <c r="B49" s="43" t="s">
        <v>132</v>
      </c>
      <c r="C49" s="1"/>
    </row>
    <row r="50" spans="1:3" ht="34.5" customHeight="1" x14ac:dyDescent="0.2">
      <c r="A50" s="42" t="s">
        <v>59</v>
      </c>
      <c r="B50" s="43" t="s">
        <v>133</v>
      </c>
      <c r="C50" s="1"/>
    </row>
    <row r="51" spans="1:3" ht="45.75" customHeight="1" x14ac:dyDescent="0.2">
      <c r="A51" s="42" t="s">
        <v>61</v>
      </c>
      <c r="B51" s="43" t="s">
        <v>135</v>
      </c>
      <c r="C51" s="1"/>
    </row>
    <row r="52" spans="1:3" ht="35.25" customHeight="1" x14ac:dyDescent="0.2">
      <c r="A52" s="42" t="s">
        <v>62</v>
      </c>
      <c r="B52" s="43" t="s">
        <v>137</v>
      </c>
      <c r="C52" s="1"/>
    </row>
    <row r="53" spans="1:3" ht="35.25" customHeight="1" x14ac:dyDescent="0.2">
      <c r="A53" s="42" t="s">
        <v>65</v>
      </c>
      <c r="B53" s="43" t="s">
        <v>139</v>
      </c>
      <c r="C53" s="1"/>
    </row>
    <row r="54" spans="1:3" ht="35.25" customHeight="1" x14ac:dyDescent="0.2">
      <c r="A54" s="42" t="s">
        <v>66</v>
      </c>
      <c r="B54" s="43" t="s">
        <v>140</v>
      </c>
      <c r="C54" s="1"/>
    </row>
    <row r="55" spans="1:3" ht="11.25" x14ac:dyDescent="0.2">
      <c r="C55" s="1"/>
    </row>
    <row r="56" spans="1:3" ht="11.25" x14ac:dyDescent="0.2">
      <c r="C56" s="1"/>
    </row>
    <row r="57" spans="1:3" ht="11.25" x14ac:dyDescent="0.2">
      <c r="C57" s="1"/>
    </row>
    <row r="58" spans="1:3" ht="11.25" x14ac:dyDescent="0.2">
      <c r="C58" s="1"/>
    </row>
    <row r="59" spans="1:3" ht="11.25" x14ac:dyDescent="0.2">
      <c r="C59" s="1"/>
    </row>
    <row r="60" spans="1:3" ht="11.25" x14ac:dyDescent="0.2">
      <c r="C60" s="1"/>
    </row>
    <row r="61" spans="1:3" ht="11.25" x14ac:dyDescent="0.2">
      <c r="C61" s="1"/>
    </row>
    <row r="62" spans="1:3" ht="11.25" x14ac:dyDescent="0.2">
      <c r="C62" s="1"/>
    </row>
    <row r="63" spans="1:3" ht="11.25" x14ac:dyDescent="0.2">
      <c r="C63" s="1"/>
    </row>
    <row r="64" spans="1:3" ht="11.25" x14ac:dyDescent="0.2">
      <c r="C64" s="1"/>
    </row>
    <row r="65" spans="3:3" ht="11.25" x14ac:dyDescent="0.2">
      <c r="C65" s="1"/>
    </row>
    <row r="66" spans="3:3" ht="11.25" x14ac:dyDescent="0.2">
      <c r="C66" s="1"/>
    </row>
    <row r="67" spans="3:3" ht="11.25" x14ac:dyDescent="0.2">
      <c r="C67" s="1"/>
    </row>
    <row r="68" spans="3:3" ht="11.25" x14ac:dyDescent="0.2">
      <c r="C68" s="1"/>
    </row>
    <row r="69" spans="3:3" ht="11.25" x14ac:dyDescent="0.2">
      <c r="C69" s="1"/>
    </row>
    <row r="70" spans="3:3" ht="11.25" x14ac:dyDescent="0.2">
      <c r="C70" s="1"/>
    </row>
    <row r="71" spans="3:3" ht="11.25" x14ac:dyDescent="0.2">
      <c r="C71" s="1"/>
    </row>
    <row r="72" spans="3:3" ht="11.25" x14ac:dyDescent="0.2">
      <c r="C72" s="1"/>
    </row>
    <row r="73" spans="3:3" ht="11.25" x14ac:dyDescent="0.2">
      <c r="C73" s="1"/>
    </row>
    <row r="74" spans="3:3" ht="11.25" x14ac:dyDescent="0.2">
      <c r="C74" s="1"/>
    </row>
    <row r="75" spans="3:3" ht="11.25" x14ac:dyDescent="0.2">
      <c r="C75" s="1"/>
    </row>
    <row r="76" spans="3:3" ht="11.25" x14ac:dyDescent="0.2">
      <c r="C76" s="1"/>
    </row>
    <row r="77" spans="3:3" ht="11.25" x14ac:dyDescent="0.2">
      <c r="C77" s="1"/>
    </row>
    <row r="78" spans="3:3" ht="11.25" x14ac:dyDescent="0.2">
      <c r="C78" s="1"/>
    </row>
    <row r="79" spans="3:3" ht="11.25" x14ac:dyDescent="0.2">
      <c r="C79" s="1"/>
    </row>
    <row r="80" spans="3:3" ht="11.25" x14ac:dyDescent="0.2">
      <c r="C80" s="1"/>
    </row>
    <row r="81" spans="3:3" ht="11.25" x14ac:dyDescent="0.2">
      <c r="C81" s="1"/>
    </row>
    <row r="82" spans="3:3" ht="11.25" x14ac:dyDescent="0.2">
      <c r="C82" s="1"/>
    </row>
    <row r="83" spans="3:3" ht="11.25" x14ac:dyDescent="0.2">
      <c r="C83" s="1"/>
    </row>
    <row r="84" spans="3:3" ht="11.25" x14ac:dyDescent="0.2">
      <c r="C84" s="1"/>
    </row>
    <row r="85" spans="3:3" ht="11.25" x14ac:dyDescent="0.2">
      <c r="C85" s="1"/>
    </row>
    <row r="86" spans="3:3" ht="11.25" x14ac:dyDescent="0.2">
      <c r="C86" s="1"/>
    </row>
    <row r="87" spans="3:3" ht="11.25" x14ac:dyDescent="0.2">
      <c r="C87" s="1"/>
    </row>
    <row r="88" spans="3:3" ht="11.25" x14ac:dyDescent="0.2">
      <c r="C88" s="1"/>
    </row>
    <row r="89" spans="3:3" ht="11.25" x14ac:dyDescent="0.2">
      <c r="C89" s="1"/>
    </row>
    <row r="90" spans="3:3" ht="11.25" x14ac:dyDescent="0.2">
      <c r="C90" s="1"/>
    </row>
    <row r="91" spans="3:3" ht="11.25" x14ac:dyDescent="0.2">
      <c r="C91" s="1"/>
    </row>
    <row r="92" spans="3:3" ht="11.25" x14ac:dyDescent="0.2">
      <c r="C92" s="1"/>
    </row>
    <row r="93" spans="3:3" ht="11.25" x14ac:dyDescent="0.2">
      <c r="C93" s="1"/>
    </row>
    <row r="94" spans="3:3" ht="11.25" x14ac:dyDescent="0.2">
      <c r="C94" s="1"/>
    </row>
    <row r="95" spans="3:3" ht="11.25" x14ac:dyDescent="0.2">
      <c r="C95" s="1"/>
    </row>
    <row r="96" spans="3:3" ht="11.25" x14ac:dyDescent="0.2">
      <c r="C96" s="1"/>
    </row>
    <row r="97" spans="3:3" ht="11.25" x14ac:dyDescent="0.2">
      <c r="C97" s="1"/>
    </row>
    <row r="98" spans="3:3" ht="11.25" x14ac:dyDescent="0.2">
      <c r="C98" s="1"/>
    </row>
    <row r="99" spans="3:3" ht="11.25" x14ac:dyDescent="0.2">
      <c r="C99" s="1"/>
    </row>
    <row r="100" spans="3:3" ht="11.25" x14ac:dyDescent="0.2">
      <c r="C100" s="1"/>
    </row>
    <row r="101" spans="3:3" ht="11.25" x14ac:dyDescent="0.2">
      <c r="C101" s="1"/>
    </row>
    <row r="102" spans="3:3" ht="11.25" x14ac:dyDescent="0.2">
      <c r="C102" s="1"/>
    </row>
    <row r="103" spans="3:3" ht="11.25" x14ac:dyDescent="0.2">
      <c r="C103" s="1"/>
    </row>
    <row r="104" spans="3:3" ht="11.25" x14ac:dyDescent="0.2">
      <c r="C104" s="1"/>
    </row>
    <row r="105" spans="3:3" ht="11.25" x14ac:dyDescent="0.2">
      <c r="C105" s="1"/>
    </row>
    <row r="106" spans="3:3" ht="11.25" x14ac:dyDescent="0.2">
      <c r="C106" s="1"/>
    </row>
    <row r="107" spans="3:3" ht="11.25" x14ac:dyDescent="0.2">
      <c r="C107" s="1"/>
    </row>
    <row r="108" spans="3:3" ht="11.25" x14ac:dyDescent="0.2">
      <c r="C108" s="1"/>
    </row>
    <row r="109" spans="3:3" ht="11.25" x14ac:dyDescent="0.2">
      <c r="C109" s="1"/>
    </row>
    <row r="110" spans="3:3" ht="11.25" x14ac:dyDescent="0.2">
      <c r="C110" s="1"/>
    </row>
    <row r="111" spans="3:3" ht="11.25" x14ac:dyDescent="0.2">
      <c r="C111" s="1"/>
    </row>
    <row r="112" spans="3:3" ht="11.25" x14ac:dyDescent="0.2">
      <c r="C112" s="1"/>
    </row>
    <row r="113" spans="3:3" ht="11.25" x14ac:dyDescent="0.2">
      <c r="C113" s="1"/>
    </row>
    <row r="114" spans="3:3" ht="11.25" x14ac:dyDescent="0.2">
      <c r="C114" s="1"/>
    </row>
    <row r="115" spans="3:3" ht="11.25" x14ac:dyDescent="0.2">
      <c r="C115" s="1"/>
    </row>
    <row r="116" spans="3:3" ht="11.25" x14ac:dyDescent="0.2">
      <c r="C116" s="1"/>
    </row>
    <row r="117" spans="3:3" ht="11.25" x14ac:dyDescent="0.2">
      <c r="C117" s="1"/>
    </row>
    <row r="118" spans="3:3" ht="11.25" x14ac:dyDescent="0.2">
      <c r="C118" s="1"/>
    </row>
    <row r="119" spans="3:3" ht="11.25" x14ac:dyDescent="0.2">
      <c r="C119" s="1"/>
    </row>
    <row r="120" spans="3:3" ht="11.25" x14ac:dyDescent="0.2">
      <c r="C120" s="1"/>
    </row>
    <row r="121" spans="3:3" ht="11.25" x14ac:dyDescent="0.2">
      <c r="C121" s="1"/>
    </row>
    <row r="122" spans="3:3" ht="11.25" x14ac:dyDescent="0.2">
      <c r="C122" s="1"/>
    </row>
    <row r="123" spans="3:3" ht="11.25" x14ac:dyDescent="0.2">
      <c r="C123" s="1"/>
    </row>
    <row r="124" spans="3:3" ht="11.25" x14ac:dyDescent="0.2">
      <c r="C124" s="1"/>
    </row>
    <row r="125" spans="3:3" ht="11.25" x14ac:dyDescent="0.2">
      <c r="C125" s="1"/>
    </row>
    <row r="126" spans="3:3" ht="11.25" x14ac:dyDescent="0.2">
      <c r="C126" s="1"/>
    </row>
    <row r="127" spans="3:3" ht="11.25" x14ac:dyDescent="0.2">
      <c r="C127" s="1"/>
    </row>
    <row r="128" spans="3:3" ht="11.25" x14ac:dyDescent="0.2">
      <c r="C128" s="1"/>
    </row>
    <row r="129" spans="3:3" ht="11.25" x14ac:dyDescent="0.2">
      <c r="C129" s="1"/>
    </row>
    <row r="130" spans="3:3" ht="11.25" x14ac:dyDescent="0.2">
      <c r="C130" s="1"/>
    </row>
    <row r="131" spans="3:3" ht="11.25" x14ac:dyDescent="0.2">
      <c r="C131" s="1"/>
    </row>
    <row r="132" spans="3:3" ht="11.25" x14ac:dyDescent="0.2">
      <c r="C132" s="1"/>
    </row>
    <row r="133" spans="3:3" ht="11.25" x14ac:dyDescent="0.2">
      <c r="C133" s="1"/>
    </row>
    <row r="134" spans="3:3" ht="11.25" x14ac:dyDescent="0.2">
      <c r="C134" s="1"/>
    </row>
    <row r="135" spans="3:3" ht="11.25" x14ac:dyDescent="0.2">
      <c r="C135" s="1"/>
    </row>
    <row r="136" spans="3:3" ht="11.25" x14ac:dyDescent="0.2">
      <c r="C136" s="1"/>
    </row>
    <row r="137" spans="3:3" ht="11.25" x14ac:dyDescent="0.2">
      <c r="C137" s="1"/>
    </row>
    <row r="138" spans="3:3" ht="11.25" x14ac:dyDescent="0.2">
      <c r="C138" s="1"/>
    </row>
    <row r="139" spans="3:3" ht="11.25" x14ac:dyDescent="0.2">
      <c r="C139" s="1"/>
    </row>
    <row r="140" spans="3:3" ht="11.25" x14ac:dyDescent="0.2">
      <c r="C140" s="1"/>
    </row>
    <row r="141" spans="3:3" ht="11.25" x14ac:dyDescent="0.2">
      <c r="C141" s="1"/>
    </row>
    <row r="142" spans="3:3" ht="11.25" x14ac:dyDescent="0.2">
      <c r="C142" s="1"/>
    </row>
    <row r="143" spans="3:3" ht="11.25" x14ac:dyDescent="0.2">
      <c r="C143" s="1"/>
    </row>
    <row r="144" spans="3:3" ht="11.25" x14ac:dyDescent="0.2">
      <c r="C144" s="1"/>
    </row>
    <row r="145" spans="3:3" ht="11.25" x14ac:dyDescent="0.2">
      <c r="C145" s="1"/>
    </row>
    <row r="146" spans="3:3" ht="11.25" x14ac:dyDescent="0.2">
      <c r="C146" s="1"/>
    </row>
    <row r="147" spans="3:3" ht="11.25" x14ac:dyDescent="0.2">
      <c r="C147" s="1"/>
    </row>
    <row r="148" spans="3:3" ht="11.25" x14ac:dyDescent="0.2">
      <c r="C148" s="1"/>
    </row>
    <row r="149" spans="3:3" ht="11.25" x14ac:dyDescent="0.2">
      <c r="C149" s="1"/>
    </row>
    <row r="150" spans="3:3" ht="11.25" x14ac:dyDescent="0.2">
      <c r="C150" s="1"/>
    </row>
    <row r="151" spans="3:3" ht="11.25" x14ac:dyDescent="0.2">
      <c r="C151" s="1"/>
    </row>
    <row r="152" spans="3:3" ht="11.25" x14ac:dyDescent="0.2">
      <c r="C152" s="1"/>
    </row>
    <row r="153" spans="3:3" ht="11.25" x14ac:dyDescent="0.2">
      <c r="C153" s="1"/>
    </row>
    <row r="154" spans="3:3" ht="11.25" x14ac:dyDescent="0.2">
      <c r="C154" s="1"/>
    </row>
    <row r="155" spans="3:3" ht="11.25" x14ac:dyDescent="0.2">
      <c r="C155" s="1"/>
    </row>
    <row r="156" spans="3:3" ht="11.25" x14ac:dyDescent="0.2">
      <c r="C156" s="1"/>
    </row>
    <row r="157" spans="3:3" ht="11.25" x14ac:dyDescent="0.2">
      <c r="C157" s="1"/>
    </row>
    <row r="158" spans="3:3" ht="11.25" x14ac:dyDescent="0.2">
      <c r="C158" s="1"/>
    </row>
    <row r="159" spans="3:3" ht="11.25" x14ac:dyDescent="0.2">
      <c r="C159" s="1"/>
    </row>
    <row r="160" spans="3:3" ht="11.25" x14ac:dyDescent="0.2">
      <c r="C160" s="1"/>
    </row>
    <row r="161" spans="3:3" ht="11.25" x14ac:dyDescent="0.2">
      <c r="C161" s="1"/>
    </row>
    <row r="162" spans="3:3" ht="11.25" x14ac:dyDescent="0.2">
      <c r="C162" s="1"/>
    </row>
    <row r="163" spans="3:3" ht="11.25" x14ac:dyDescent="0.2">
      <c r="C163" s="1"/>
    </row>
    <row r="164" spans="3:3" ht="11.25" x14ac:dyDescent="0.2">
      <c r="C164" s="1"/>
    </row>
    <row r="165" spans="3:3" ht="11.25" x14ac:dyDescent="0.2">
      <c r="C165" s="1"/>
    </row>
    <row r="166" spans="3:3" ht="11.25" x14ac:dyDescent="0.2">
      <c r="C166" s="1"/>
    </row>
    <row r="167" spans="3:3" ht="11.25" x14ac:dyDescent="0.2">
      <c r="C167" s="1"/>
    </row>
    <row r="168" spans="3:3" ht="11.25" x14ac:dyDescent="0.2">
      <c r="C168" s="1"/>
    </row>
    <row r="169" spans="3:3" ht="11.25" x14ac:dyDescent="0.2">
      <c r="C169" s="1"/>
    </row>
    <row r="170" spans="3:3" ht="11.25" x14ac:dyDescent="0.2">
      <c r="C170" s="1"/>
    </row>
    <row r="171" spans="3:3" ht="11.25" x14ac:dyDescent="0.2">
      <c r="C171" s="1"/>
    </row>
    <row r="172" spans="3:3" ht="11.25" x14ac:dyDescent="0.2">
      <c r="C172" s="1"/>
    </row>
    <row r="173" spans="3:3" ht="11.25" x14ac:dyDescent="0.2">
      <c r="C173" s="1"/>
    </row>
    <row r="174" spans="3:3" ht="11.25" x14ac:dyDescent="0.2">
      <c r="C174" s="1"/>
    </row>
    <row r="175" spans="3:3" ht="11.25" x14ac:dyDescent="0.2">
      <c r="C175" s="1"/>
    </row>
    <row r="176" spans="3:3" ht="11.25" x14ac:dyDescent="0.2">
      <c r="C176" s="1"/>
    </row>
    <row r="177" spans="3:3" ht="11.25" x14ac:dyDescent="0.2">
      <c r="C177" s="1"/>
    </row>
    <row r="178" spans="3:3" ht="11.25" x14ac:dyDescent="0.2">
      <c r="C178" s="1"/>
    </row>
    <row r="179" spans="3:3" ht="11.25" x14ac:dyDescent="0.2">
      <c r="C179" s="1"/>
    </row>
    <row r="180" spans="3:3" ht="11.25" x14ac:dyDescent="0.2">
      <c r="C180" s="1"/>
    </row>
    <row r="181" spans="3:3" ht="11.25" x14ac:dyDescent="0.2">
      <c r="C181" s="1"/>
    </row>
    <row r="182" spans="3:3" ht="11.25" x14ac:dyDescent="0.2">
      <c r="C182" s="1"/>
    </row>
    <row r="183" spans="3:3" ht="11.25" x14ac:dyDescent="0.2">
      <c r="C183" s="1"/>
    </row>
    <row r="184" spans="3:3" ht="11.25" x14ac:dyDescent="0.2">
      <c r="C184" s="1"/>
    </row>
    <row r="185" spans="3:3" ht="11.25" x14ac:dyDescent="0.2">
      <c r="C185" s="1"/>
    </row>
    <row r="186" spans="3:3" ht="11.25" x14ac:dyDescent="0.2">
      <c r="C186" s="1"/>
    </row>
    <row r="187" spans="3:3" ht="11.25" x14ac:dyDescent="0.2">
      <c r="C187" s="1"/>
    </row>
    <row r="188" spans="3:3" ht="11.25" x14ac:dyDescent="0.2">
      <c r="C188" s="1"/>
    </row>
    <row r="189" spans="3:3" ht="11.25" x14ac:dyDescent="0.2">
      <c r="C189" s="1"/>
    </row>
    <row r="190" spans="3:3" ht="11.25" x14ac:dyDescent="0.2">
      <c r="C190" s="1"/>
    </row>
    <row r="191" spans="3:3" ht="11.25" x14ac:dyDescent="0.2">
      <c r="C191" s="1"/>
    </row>
    <row r="192" spans="3:3" ht="11.25" x14ac:dyDescent="0.2">
      <c r="C192" s="1"/>
    </row>
    <row r="193" spans="3:3" ht="11.25" x14ac:dyDescent="0.2">
      <c r="C193" s="1"/>
    </row>
    <row r="194" spans="3:3" ht="11.25" x14ac:dyDescent="0.2">
      <c r="C194" s="1"/>
    </row>
    <row r="195" spans="3:3" ht="11.25" x14ac:dyDescent="0.2">
      <c r="C195" s="1"/>
    </row>
    <row r="196" spans="3:3" ht="11.25" x14ac:dyDescent="0.2">
      <c r="C196" s="1"/>
    </row>
    <row r="197" spans="3:3" ht="11.25" x14ac:dyDescent="0.2">
      <c r="C197" s="1"/>
    </row>
    <row r="198" spans="3:3" ht="11.25" x14ac:dyDescent="0.2">
      <c r="C198" s="1"/>
    </row>
    <row r="199" spans="3:3" ht="11.25" x14ac:dyDescent="0.2">
      <c r="C199" s="1"/>
    </row>
    <row r="200" spans="3:3" ht="11.25" x14ac:dyDescent="0.2">
      <c r="C200" s="1"/>
    </row>
    <row r="201" spans="3:3" ht="11.25" x14ac:dyDescent="0.2">
      <c r="C201" s="1"/>
    </row>
    <row r="202" spans="3:3" ht="11.25" x14ac:dyDescent="0.2">
      <c r="C202" s="1"/>
    </row>
    <row r="203" spans="3:3" ht="11.25" x14ac:dyDescent="0.2">
      <c r="C203" s="1"/>
    </row>
    <row r="204" spans="3:3" ht="11.25" x14ac:dyDescent="0.2">
      <c r="C204" s="1"/>
    </row>
    <row r="205" spans="3:3" ht="11.25" x14ac:dyDescent="0.2">
      <c r="C205" s="1"/>
    </row>
    <row r="206" spans="3:3" ht="11.25" x14ac:dyDescent="0.2">
      <c r="C206" s="1"/>
    </row>
    <row r="207" spans="3:3" ht="11.25" x14ac:dyDescent="0.2">
      <c r="C207" s="1"/>
    </row>
    <row r="208" spans="3:3" ht="11.25" x14ac:dyDescent="0.2">
      <c r="C208" s="1"/>
    </row>
    <row r="209" spans="3:3" ht="11.25" x14ac:dyDescent="0.2">
      <c r="C209" s="1"/>
    </row>
    <row r="210" spans="3:3" ht="11.25" x14ac:dyDescent="0.2">
      <c r="C210" s="1"/>
    </row>
    <row r="211" spans="3:3" ht="11.25" x14ac:dyDescent="0.2">
      <c r="C211" s="1"/>
    </row>
    <row r="212" spans="3:3" ht="11.25" x14ac:dyDescent="0.2">
      <c r="C212" s="1"/>
    </row>
    <row r="213" spans="3:3" ht="11.25" x14ac:dyDescent="0.2">
      <c r="C213" s="1"/>
    </row>
    <row r="214" spans="3:3" ht="11.25" x14ac:dyDescent="0.2">
      <c r="C214" s="1"/>
    </row>
    <row r="215" spans="3:3" ht="11.25" x14ac:dyDescent="0.2">
      <c r="C215" s="1"/>
    </row>
    <row r="216" spans="3:3" ht="11.25" x14ac:dyDescent="0.2">
      <c r="C216" s="1"/>
    </row>
    <row r="217" spans="3:3" ht="11.25" x14ac:dyDescent="0.2">
      <c r="C217" s="1"/>
    </row>
    <row r="218" spans="3:3" ht="11.25" x14ac:dyDescent="0.2">
      <c r="C218" s="1"/>
    </row>
    <row r="219" spans="3:3" ht="11.25" x14ac:dyDescent="0.2">
      <c r="C219" s="1"/>
    </row>
    <row r="220" spans="3:3" ht="11.25" x14ac:dyDescent="0.2">
      <c r="C220" s="1"/>
    </row>
    <row r="221" spans="3:3" ht="11.25" x14ac:dyDescent="0.2">
      <c r="C221" s="1"/>
    </row>
    <row r="222" spans="3:3" ht="11.25" x14ac:dyDescent="0.2">
      <c r="C222" s="1"/>
    </row>
    <row r="223" spans="3:3" ht="11.25" x14ac:dyDescent="0.2">
      <c r="C223" s="1"/>
    </row>
    <row r="224" spans="3:3" ht="11.25" x14ac:dyDescent="0.2">
      <c r="C224" s="1"/>
    </row>
    <row r="225" spans="3:3" ht="11.25" x14ac:dyDescent="0.2">
      <c r="C225" s="1"/>
    </row>
    <row r="226" spans="3:3" ht="11.25" x14ac:dyDescent="0.2">
      <c r="C226" s="1"/>
    </row>
    <row r="227" spans="3:3" ht="11.25" x14ac:dyDescent="0.2">
      <c r="C227" s="1"/>
    </row>
    <row r="228" spans="3:3" ht="11.25" x14ac:dyDescent="0.2">
      <c r="C228" s="1"/>
    </row>
    <row r="229" spans="3:3" ht="11.25" x14ac:dyDescent="0.2">
      <c r="C229" s="1"/>
    </row>
    <row r="230" spans="3:3" ht="11.25" x14ac:dyDescent="0.2">
      <c r="C230" s="1"/>
    </row>
    <row r="231" spans="3:3" ht="11.25" x14ac:dyDescent="0.2">
      <c r="C231" s="1"/>
    </row>
    <row r="232" spans="3:3" ht="11.25" x14ac:dyDescent="0.2">
      <c r="C232" s="1"/>
    </row>
    <row r="233" spans="3:3" ht="11.25" x14ac:dyDescent="0.2">
      <c r="C233" s="1"/>
    </row>
    <row r="234" spans="3:3" ht="11.25" x14ac:dyDescent="0.2">
      <c r="C234" s="1"/>
    </row>
    <row r="235" spans="3:3" ht="11.25" x14ac:dyDescent="0.2">
      <c r="C235" s="1"/>
    </row>
    <row r="236" spans="3:3" ht="11.25" x14ac:dyDescent="0.2">
      <c r="C236" s="1"/>
    </row>
    <row r="237" spans="3:3" ht="11.25" x14ac:dyDescent="0.2">
      <c r="C237" s="1"/>
    </row>
    <row r="238" spans="3:3" ht="11.25" x14ac:dyDescent="0.2">
      <c r="C238" s="1"/>
    </row>
    <row r="239" spans="3:3" ht="11.25" x14ac:dyDescent="0.2">
      <c r="C239" s="1"/>
    </row>
    <row r="240" spans="3:3" ht="11.25" x14ac:dyDescent="0.2">
      <c r="C240" s="1"/>
    </row>
    <row r="241" spans="3:3" ht="11.25" x14ac:dyDescent="0.2">
      <c r="C241" s="1"/>
    </row>
    <row r="242" spans="3:3" ht="11.25" x14ac:dyDescent="0.2">
      <c r="C242" s="1"/>
    </row>
    <row r="243" spans="3:3" ht="11.25" x14ac:dyDescent="0.2">
      <c r="C243" s="1"/>
    </row>
    <row r="244" spans="3:3" ht="11.25" x14ac:dyDescent="0.2">
      <c r="C244" s="1"/>
    </row>
    <row r="245" spans="3:3" ht="11.25" x14ac:dyDescent="0.2">
      <c r="C245" s="1"/>
    </row>
    <row r="246" spans="3:3" ht="11.25" x14ac:dyDescent="0.2">
      <c r="C246" s="1"/>
    </row>
    <row r="247" spans="3:3" ht="11.25" x14ac:dyDescent="0.2">
      <c r="C247" s="1"/>
    </row>
    <row r="248" spans="3:3" ht="11.25" x14ac:dyDescent="0.2">
      <c r="C248" s="1"/>
    </row>
    <row r="249" spans="3:3" ht="11.25" x14ac:dyDescent="0.2">
      <c r="C249" s="1"/>
    </row>
    <row r="250" spans="3:3" ht="11.25" x14ac:dyDescent="0.2">
      <c r="C250" s="1"/>
    </row>
    <row r="251" spans="3:3" ht="11.25" x14ac:dyDescent="0.2">
      <c r="C251" s="1"/>
    </row>
    <row r="252" spans="3:3" ht="11.25" x14ac:dyDescent="0.2">
      <c r="C252" s="1"/>
    </row>
    <row r="253" spans="3:3" ht="11.25" x14ac:dyDescent="0.2">
      <c r="C253" s="1"/>
    </row>
    <row r="254" spans="3:3" ht="11.25" x14ac:dyDescent="0.2">
      <c r="C254" s="1"/>
    </row>
    <row r="255" spans="3:3" ht="11.25" x14ac:dyDescent="0.2">
      <c r="C255" s="1"/>
    </row>
    <row r="256" spans="3:3" ht="11.25" x14ac:dyDescent="0.2">
      <c r="C256" s="1"/>
    </row>
    <row r="257" spans="3:3" ht="11.25" x14ac:dyDescent="0.2">
      <c r="C257" s="1"/>
    </row>
    <row r="258" spans="3:3" ht="11.25" x14ac:dyDescent="0.2">
      <c r="C258" s="1"/>
    </row>
    <row r="259" spans="3:3" ht="11.25" x14ac:dyDescent="0.2">
      <c r="C259" s="1"/>
    </row>
    <row r="260" spans="3:3" ht="11.25" x14ac:dyDescent="0.2">
      <c r="C260" s="1"/>
    </row>
    <row r="261" spans="3:3" ht="11.25" x14ac:dyDescent="0.2">
      <c r="C261" s="1"/>
    </row>
    <row r="262" spans="3:3" ht="11.25" x14ac:dyDescent="0.2">
      <c r="C262" s="1"/>
    </row>
    <row r="263" spans="3:3" ht="11.25" x14ac:dyDescent="0.2">
      <c r="C263" s="1"/>
    </row>
    <row r="264" spans="3:3" ht="11.25" x14ac:dyDescent="0.2">
      <c r="C264" s="1"/>
    </row>
    <row r="265" spans="3:3" ht="11.25" x14ac:dyDescent="0.2">
      <c r="C265" s="1"/>
    </row>
    <row r="266" spans="3:3" ht="11.25" x14ac:dyDescent="0.2">
      <c r="C266" s="1"/>
    </row>
    <row r="267" spans="3:3" ht="11.25" x14ac:dyDescent="0.2">
      <c r="C267" s="1"/>
    </row>
    <row r="268" spans="3:3" ht="11.25" x14ac:dyDescent="0.2">
      <c r="C268" s="1"/>
    </row>
    <row r="269" spans="3:3" ht="11.25" x14ac:dyDescent="0.2">
      <c r="C269" s="1"/>
    </row>
    <row r="270" spans="3:3" ht="11.25" x14ac:dyDescent="0.2">
      <c r="C270" s="1"/>
    </row>
    <row r="271" spans="3:3" ht="11.25" x14ac:dyDescent="0.2">
      <c r="C271" s="1"/>
    </row>
    <row r="272" spans="3:3" ht="11.25" x14ac:dyDescent="0.2">
      <c r="C272" s="1"/>
    </row>
    <row r="273" spans="3:3" ht="11.25" x14ac:dyDescent="0.2">
      <c r="C273" s="1"/>
    </row>
    <row r="274" spans="3:3" ht="11.25" x14ac:dyDescent="0.2">
      <c r="C274" s="1"/>
    </row>
    <row r="275" spans="3:3" ht="11.25" x14ac:dyDescent="0.2">
      <c r="C275" s="1"/>
    </row>
    <row r="276" spans="3:3" ht="11.25" x14ac:dyDescent="0.2">
      <c r="C276" s="1"/>
    </row>
    <row r="277" spans="3:3" ht="11.25" x14ac:dyDescent="0.2">
      <c r="C277" s="1"/>
    </row>
    <row r="278" spans="3:3" ht="11.25" x14ac:dyDescent="0.2">
      <c r="C278" s="1"/>
    </row>
    <row r="279" spans="3:3" ht="11.25" x14ac:dyDescent="0.2">
      <c r="C279" s="1"/>
    </row>
    <row r="280" spans="3:3" ht="11.25" x14ac:dyDescent="0.2">
      <c r="C280" s="1"/>
    </row>
    <row r="281" spans="3:3" ht="11.25" x14ac:dyDescent="0.2">
      <c r="C281" s="1"/>
    </row>
    <row r="282" spans="3:3" ht="11.25" x14ac:dyDescent="0.2">
      <c r="C282" s="1"/>
    </row>
    <row r="283" spans="3:3" ht="11.25" x14ac:dyDescent="0.2">
      <c r="C283" s="1"/>
    </row>
    <row r="284" spans="3:3" ht="11.25" x14ac:dyDescent="0.2">
      <c r="C284" s="1"/>
    </row>
    <row r="285" spans="3:3" ht="11.25" x14ac:dyDescent="0.2">
      <c r="C285" s="1"/>
    </row>
    <row r="286" spans="3:3" ht="11.25" x14ac:dyDescent="0.2">
      <c r="C286" s="1"/>
    </row>
    <row r="287" spans="3:3" ht="11.25" x14ac:dyDescent="0.2">
      <c r="C287" s="1"/>
    </row>
    <row r="288" spans="3:3" ht="11.25" x14ac:dyDescent="0.2">
      <c r="C288" s="1"/>
    </row>
    <row r="289" spans="3:3" ht="11.25" x14ac:dyDescent="0.2">
      <c r="C289" s="1"/>
    </row>
    <row r="290" spans="3:3" ht="11.25" x14ac:dyDescent="0.2">
      <c r="C290" s="1"/>
    </row>
    <row r="291" spans="3:3" ht="11.25" x14ac:dyDescent="0.2">
      <c r="C291" s="1"/>
    </row>
    <row r="292" spans="3:3" ht="11.25" x14ac:dyDescent="0.2">
      <c r="C292" s="1"/>
    </row>
    <row r="293" spans="3:3" ht="11.25" x14ac:dyDescent="0.2">
      <c r="C293" s="1"/>
    </row>
    <row r="294" spans="3:3" ht="11.25" x14ac:dyDescent="0.2">
      <c r="C294" s="1"/>
    </row>
    <row r="295" spans="3:3" ht="11.25" x14ac:dyDescent="0.2">
      <c r="C295" s="1"/>
    </row>
    <row r="296" spans="3:3" ht="11.25" x14ac:dyDescent="0.2">
      <c r="C296" s="1"/>
    </row>
    <row r="297" spans="3:3" ht="11.25" x14ac:dyDescent="0.2">
      <c r="C297" s="1"/>
    </row>
    <row r="298" spans="3:3" ht="11.25" x14ac:dyDescent="0.2">
      <c r="C298" s="1"/>
    </row>
    <row r="299" spans="3:3" ht="11.25" x14ac:dyDescent="0.2">
      <c r="C299" s="1"/>
    </row>
    <row r="300" spans="3:3" ht="11.25" x14ac:dyDescent="0.2">
      <c r="C300" s="1"/>
    </row>
    <row r="301" spans="3:3" ht="11.25" x14ac:dyDescent="0.2">
      <c r="C301" s="1"/>
    </row>
    <row r="302" spans="3:3" ht="11.25" x14ac:dyDescent="0.2">
      <c r="C302" s="1"/>
    </row>
    <row r="303" spans="3:3" ht="11.25" x14ac:dyDescent="0.2">
      <c r="C303" s="1"/>
    </row>
    <row r="304" spans="3:3" ht="11.25" x14ac:dyDescent="0.2">
      <c r="C304" s="1"/>
    </row>
    <row r="305" spans="3:3" ht="11.25" x14ac:dyDescent="0.2">
      <c r="C305" s="1"/>
    </row>
    <row r="306" spans="3:3" ht="11.25" x14ac:dyDescent="0.2">
      <c r="C306" s="1"/>
    </row>
    <row r="307" spans="3:3" ht="11.25" x14ac:dyDescent="0.2">
      <c r="C307" s="1"/>
    </row>
    <row r="308" spans="3:3" ht="11.25" x14ac:dyDescent="0.2">
      <c r="C308" s="1"/>
    </row>
    <row r="309" spans="3:3" ht="11.25" x14ac:dyDescent="0.2">
      <c r="C309" s="1"/>
    </row>
    <row r="310" spans="3:3" ht="11.25" x14ac:dyDescent="0.2">
      <c r="C310" s="1"/>
    </row>
    <row r="311" spans="3:3" ht="11.25" x14ac:dyDescent="0.2">
      <c r="C311" s="1"/>
    </row>
    <row r="312" spans="3:3" ht="11.25" x14ac:dyDescent="0.2">
      <c r="C312" s="1"/>
    </row>
    <row r="313" spans="3:3" ht="11.25" x14ac:dyDescent="0.2">
      <c r="C313" s="1"/>
    </row>
    <row r="314" spans="3:3" ht="11.25" x14ac:dyDescent="0.2">
      <c r="C314" s="1"/>
    </row>
    <row r="315" spans="3:3" ht="11.25" x14ac:dyDescent="0.2">
      <c r="C315" s="1"/>
    </row>
    <row r="316" spans="3:3" ht="11.25" x14ac:dyDescent="0.2">
      <c r="C316" s="1"/>
    </row>
    <row r="317" spans="3:3" ht="11.25" x14ac:dyDescent="0.2">
      <c r="C317" s="1"/>
    </row>
    <row r="318" spans="3:3" ht="11.25" x14ac:dyDescent="0.2">
      <c r="C318" s="1"/>
    </row>
    <row r="319" spans="3:3" ht="11.25" x14ac:dyDescent="0.2">
      <c r="C319" s="1"/>
    </row>
    <row r="320" spans="3:3" ht="11.25" x14ac:dyDescent="0.2">
      <c r="C320" s="1"/>
    </row>
    <row r="321" spans="3:3" ht="11.25" x14ac:dyDescent="0.2">
      <c r="C321" s="1"/>
    </row>
    <row r="322" spans="3:3" ht="11.25" x14ac:dyDescent="0.2">
      <c r="C322" s="1"/>
    </row>
    <row r="323" spans="3:3" ht="11.25" x14ac:dyDescent="0.2">
      <c r="C323" s="1"/>
    </row>
    <row r="324" spans="3:3" ht="11.25" x14ac:dyDescent="0.2">
      <c r="C324" s="1"/>
    </row>
    <row r="325" spans="3:3" ht="11.25" x14ac:dyDescent="0.2">
      <c r="C325" s="1"/>
    </row>
    <row r="326" spans="3:3" ht="11.25" x14ac:dyDescent="0.2">
      <c r="C326" s="1"/>
    </row>
    <row r="327" spans="3:3" ht="11.25" x14ac:dyDescent="0.2">
      <c r="C327" s="1"/>
    </row>
    <row r="328" spans="3:3" ht="11.25" x14ac:dyDescent="0.2">
      <c r="C328" s="1"/>
    </row>
    <row r="329" spans="3:3" ht="11.25" x14ac:dyDescent="0.2">
      <c r="C329" s="1"/>
    </row>
    <row r="330" spans="3:3" ht="11.25" x14ac:dyDescent="0.2">
      <c r="C330" s="1"/>
    </row>
    <row r="331" spans="3:3" ht="11.25" x14ac:dyDescent="0.2">
      <c r="C331" s="1"/>
    </row>
    <row r="332" spans="3:3" ht="11.25" x14ac:dyDescent="0.2">
      <c r="C332" s="1"/>
    </row>
    <row r="333" spans="3:3" ht="11.25" x14ac:dyDescent="0.2">
      <c r="C333" s="1"/>
    </row>
    <row r="334" spans="3:3" ht="11.25" x14ac:dyDescent="0.2">
      <c r="C334" s="1"/>
    </row>
    <row r="335" spans="3:3" ht="11.25" x14ac:dyDescent="0.2">
      <c r="C335" s="1"/>
    </row>
    <row r="336" spans="3:3" ht="11.25" x14ac:dyDescent="0.2">
      <c r="C336" s="1"/>
    </row>
    <row r="337" spans="3:3" ht="11.25" x14ac:dyDescent="0.2">
      <c r="C337" s="1"/>
    </row>
    <row r="338" spans="3:3" ht="11.25" x14ac:dyDescent="0.2">
      <c r="C338" s="1"/>
    </row>
    <row r="339" spans="3:3" ht="11.25" x14ac:dyDescent="0.2">
      <c r="C339" s="1"/>
    </row>
    <row r="340" spans="3:3" ht="11.25" x14ac:dyDescent="0.2">
      <c r="C340" s="1"/>
    </row>
    <row r="341" spans="3:3" ht="11.25" x14ac:dyDescent="0.2">
      <c r="C341" s="1"/>
    </row>
    <row r="342" spans="3:3" ht="11.25" x14ac:dyDescent="0.2">
      <c r="C342" s="1"/>
    </row>
    <row r="343" spans="3:3" ht="11.25" x14ac:dyDescent="0.2">
      <c r="C343" s="1"/>
    </row>
    <row r="344" spans="3:3" ht="11.25" x14ac:dyDescent="0.2">
      <c r="C344" s="1"/>
    </row>
    <row r="345" spans="3:3" ht="11.25" x14ac:dyDescent="0.2">
      <c r="C345" s="1"/>
    </row>
    <row r="346" spans="3:3" ht="11.25" x14ac:dyDescent="0.2">
      <c r="C346" s="1"/>
    </row>
    <row r="347" spans="3:3" ht="11.25" x14ac:dyDescent="0.2">
      <c r="C347" s="1"/>
    </row>
    <row r="348" spans="3:3" ht="11.25" x14ac:dyDescent="0.2">
      <c r="C348" s="1"/>
    </row>
    <row r="349" spans="3:3" ht="11.25" x14ac:dyDescent="0.2">
      <c r="C349" s="1"/>
    </row>
    <row r="350" spans="3:3" ht="11.25" x14ac:dyDescent="0.2">
      <c r="C350" s="1"/>
    </row>
    <row r="351" spans="3:3" ht="11.25" x14ac:dyDescent="0.2">
      <c r="C351" s="1"/>
    </row>
    <row r="352" spans="3:3" ht="11.25" x14ac:dyDescent="0.2">
      <c r="C352" s="1"/>
    </row>
    <row r="353" spans="3:3" ht="11.25" x14ac:dyDescent="0.2">
      <c r="C353" s="1"/>
    </row>
    <row r="354" spans="3:3" ht="11.25" x14ac:dyDescent="0.2">
      <c r="C354" s="1"/>
    </row>
    <row r="355" spans="3:3" ht="11.25" x14ac:dyDescent="0.2">
      <c r="C355" s="1"/>
    </row>
    <row r="356" spans="3:3" ht="11.25" x14ac:dyDescent="0.2">
      <c r="C356" s="1"/>
    </row>
    <row r="357" spans="3:3" ht="11.25" x14ac:dyDescent="0.2">
      <c r="C357" s="1"/>
    </row>
    <row r="358" spans="3:3" ht="11.25" x14ac:dyDescent="0.2">
      <c r="C358" s="1"/>
    </row>
    <row r="359" spans="3:3" ht="11.25" x14ac:dyDescent="0.2">
      <c r="C359" s="1"/>
    </row>
    <row r="360" spans="3:3" ht="11.25" x14ac:dyDescent="0.2">
      <c r="C360" s="1"/>
    </row>
    <row r="361" spans="3:3" ht="11.25" x14ac:dyDescent="0.2">
      <c r="C361" s="1"/>
    </row>
    <row r="362" spans="3:3" ht="11.25" x14ac:dyDescent="0.2">
      <c r="C362" s="1"/>
    </row>
    <row r="363" spans="3:3" ht="11.25" x14ac:dyDescent="0.2">
      <c r="C363" s="1"/>
    </row>
    <row r="364" spans="3:3" ht="11.25" x14ac:dyDescent="0.2">
      <c r="C364" s="1"/>
    </row>
    <row r="365" spans="3:3" ht="11.25" x14ac:dyDescent="0.2">
      <c r="C365" s="1"/>
    </row>
    <row r="366" spans="3:3" ht="11.25" x14ac:dyDescent="0.2">
      <c r="C366" s="1"/>
    </row>
    <row r="367" spans="3:3" ht="11.25" x14ac:dyDescent="0.2">
      <c r="C367" s="1"/>
    </row>
    <row r="368" spans="3:3" ht="11.25" x14ac:dyDescent="0.2">
      <c r="C368" s="1"/>
    </row>
    <row r="369" spans="3:3" ht="11.25" x14ac:dyDescent="0.2">
      <c r="C369" s="1"/>
    </row>
    <row r="370" spans="3:3" ht="11.25" x14ac:dyDescent="0.2">
      <c r="C370" s="1"/>
    </row>
    <row r="371" spans="3:3" ht="11.25" x14ac:dyDescent="0.2">
      <c r="C371" s="1"/>
    </row>
    <row r="372" spans="3:3" ht="11.25" x14ac:dyDescent="0.2">
      <c r="C372" s="1"/>
    </row>
    <row r="373" spans="3:3" ht="11.25" x14ac:dyDescent="0.2">
      <c r="C373" s="1"/>
    </row>
    <row r="374" spans="3:3" ht="11.25" x14ac:dyDescent="0.2">
      <c r="C374" s="1"/>
    </row>
    <row r="375" spans="3:3" ht="11.25" x14ac:dyDescent="0.2">
      <c r="C375" s="1"/>
    </row>
    <row r="376" spans="3:3" ht="11.25" x14ac:dyDescent="0.2">
      <c r="C376" s="1"/>
    </row>
    <row r="377" spans="3:3" ht="11.25" x14ac:dyDescent="0.2">
      <c r="C377" s="1"/>
    </row>
    <row r="378" spans="3:3" ht="11.25" x14ac:dyDescent="0.2">
      <c r="C378" s="1"/>
    </row>
    <row r="379" spans="3:3" ht="11.25" x14ac:dyDescent="0.2">
      <c r="C379" s="1"/>
    </row>
    <row r="380" spans="3:3" ht="11.25" x14ac:dyDescent="0.2">
      <c r="C380" s="1"/>
    </row>
    <row r="381" spans="3:3" ht="11.25" x14ac:dyDescent="0.2">
      <c r="C381" s="1"/>
    </row>
    <row r="382" spans="3:3" ht="11.25" x14ac:dyDescent="0.2">
      <c r="C382" s="1"/>
    </row>
    <row r="383" spans="3:3" ht="11.25" x14ac:dyDescent="0.2">
      <c r="C383" s="1"/>
    </row>
    <row r="384" spans="3:3" ht="11.25" x14ac:dyDescent="0.2">
      <c r="C384" s="1"/>
    </row>
    <row r="385" spans="3:3" ht="11.25" x14ac:dyDescent="0.2">
      <c r="C385" s="1"/>
    </row>
    <row r="386" spans="3:3" ht="11.25" x14ac:dyDescent="0.2">
      <c r="C386" s="1"/>
    </row>
    <row r="387" spans="3:3" ht="11.25" x14ac:dyDescent="0.2">
      <c r="C387" s="1"/>
    </row>
    <row r="388" spans="3:3" ht="11.25" x14ac:dyDescent="0.2">
      <c r="C388" s="1"/>
    </row>
    <row r="389" spans="3:3" ht="11.25" x14ac:dyDescent="0.2">
      <c r="C389" s="1"/>
    </row>
    <row r="390" spans="3:3" ht="11.25" x14ac:dyDescent="0.2">
      <c r="C390" s="1"/>
    </row>
    <row r="391" spans="3:3" ht="11.25" x14ac:dyDescent="0.2">
      <c r="C391" s="1"/>
    </row>
    <row r="392" spans="3:3" ht="11.25" x14ac:dyDescent="0.2">
      <c r="C392" s="1"/>
    </row>
    <row r="393" spans="3:3" ht="11.25" x14ac:dyDescent="0.2">
      <c r="C393" s="1"/>
    </row>
    <row r="394" spans="3:3" ht="11.25" x14ac:dyDescent="0.2">
      <c r="C394" s="1"/>
    </row>
    <row r="395" spans="3:3" ht="11.25" x14ac:dyDescent="0.2">
      <c r="C395" s="1"/>
    </row>
    <row r="396" spans="3:3" ht="11.25" x14ac:dyDescent="0.2">
      <c r="C396" s="1"/>
    </row>
    <row r="397" spans="3:3" ht="11.25" x14ac:dyDescent="0.2">
      <c r="C397" s="1"/>
    </row>
    <row r="398" spans="3:3" ht="11.25" x14ac:dyDescent="0.2">
      <c r="C398" s="1"/>
    </row>
    <row r="399" spans="3:3" ht="11.25" x14ac:dyDescent="0.2">
      <c r="C399" s="1"/>
    </row>
    <row r="400" spans="3:3" ht="11.25" x14ac:dyDescent="0.2">
      <c r="C400" s="1"/>
    </row>
    <row r="401" spans="3:3" ht="11.25" x14ac:dyDescent="0.2">
      <c r="C401" s="1"/>
    </row>
    <row r="402" spans="3:3" ht="11.25" x14ac:dyDescent="0.2">
      <c r="C402" s="1"/>
    </row>
    <row r="403" spans="3:3" ht="11.25" x14ac:dyDescent="0.2">
      <c r="C403" s="1"/>
    </row>
    <row r="404" spans="3:3" ht="11.25" x14ac:dyDescent="0.2">
      <c r="C404" s="1"/>
    </row>
    <row r="405" spans="3:3" ht="11.25" x14ac:dyDescent="0.2">
      <c r="C405" s="1"/>
    </row>
    <row r="406" spans="3:3" ht="11.25" x14ac:dyDescent="0.2">
      <c r="C406" s="1"/>
    </row>
    <row r="407" spans="3:3" ht="11.25" x14ac:dyDescent="0.2">
      <c r="C407" s="1"/>
    </row>
    <row r="408" spans="3:3" ht="11.25" x14ac:dyDescent="0.2">
      <c r="C408" s="1"/>
    </row>
    <row r="409" spans="3:3" ht="11.25" x14ac:dyDescent="0.2">
      <c r="C409" s="1"/>
    </row>
    <row r="410" spans="3:3" ht="11.25" x14ac:dyDescent="0.2">
      <c r="C410" s="1"/>
    </row>
    <row r="411" spans="3:3" ht="11.25" x14ac:dyDescent="0.2">
      <c r="C411" s="1"/>
    </row>
    <row r="412" spans="3:3" ht="11.25" x14ac:dyDescent="0.2">
      <c r="C412" s="1"/>
    </row>
    <row r="413" spans="3:3" ht="11.25" x14ac:dyDescent="0.2">
      <c r="C413" s="1"/>
    </row>
    <row r="414" spans="3:3" ht="11.25" x14ac:dyDescent="0.2">
      <c r="C414" s="1"/>
    </row>
    <row r="415" spans="3:3" ht="11.25" x14ac:dyDescent="0.2">
      <c r="C415" s="1"/>
    </row>
    <row r="416" spans="3:3" ht="11.25" x14ac:dyDescent="0.2">
      <c r="C416" s="1"/>
    </row>
    <row r="417" spans="3:3" ht="11.25" x14ac:dyDescent="0.2">
      <c r="C417" s="1"/>
    </row>
    <row r="418" spans="3:3" ht="11.25" x14ac:dyDescent="0.2">
      <c r="C418" s="1"/>
    </row>
    <row r="419" spans="3:3" ht="11.25" x14ac:dyDescent="0.2">
      <c r="C419" s="1"/>
    </row>
    <row r="420" spans="3:3" ht="11.25" x14ac:dyDescent="0.2">
      <c r="C420" s="1"/>
    </row>
    <row r="421" spans="3:3" ht="11.25" x14ac:dyDescent="0.2">
      <c r="C421" s="1"/>
    </row>
    <row r="422" spans="3:3" ht="11.25" x14ac:dyDescent="0.2">
      <c r="C422" s="1"/>
    </row>
    <row r="423" spans="3:3" ht="11.25" x14ac:dyDescent="0.2">
      <c r="C423" s="1"/>
    </row>
    <row r="424" spans="3:3" ht="11.25" x14ac:dyDescent="0.2">
      <c r="C424" s="1"/>
    </row>
    <row r="425" spans="3:3" ht="11.25" x14ac:dyDescent="0.2">
      <c r="C425" s="1"/>
    </row>
    <row r="426" spans="3:3" ht="11.25" x14ac:dyDescent="0.2">
      <c r="C426" s="1"/>
    </row>
    <row r="427" spans="3:3" ht="11.25" x14ac:dyDescent="0.2">
      <c r="C427" s="1"/>
    </row>
    <row r="428" spans="3:3" ht="11.25" x14ac:dyDescent="0.2">
      <c r="C428" s="1"/>
    </row>
    <row r="429" spans="3:3" ht="11.25" x14ac:dyDescent="0.2">
      <c r="C429" s="1"/>
    </row>
    <row r="430" spans="3:3" ht="11.25" x14ac:dyDescent="0.2">
      <c r="C430" s="1"/>
    </row>
    <row r="431" spans="3:3" ht="11.25" x14ac:dyDescent="0.2">
      <c r="C431" s="1"/>
    </row>
    <row r="432" spans="3:3" ht="11.25" x14ac:dyDescent="0.2">
      <c r="C432" s="1"/>
    </row>
    <row r="433" spans="3:3" ht="11.25" x14ac:dyDescent="0.2">
      <c r="C433" s="1"/>
    </row>
    <row r="434" spans="3:3" ht="11.25" x14ac:dyDescent="0.2">
      <c r="C434" s="1"/>
    </row>
    <row r="435" spans="3:3" ht="11.25" x14ac:dyDescent="0.2">
      <c r="C435" s="1"/>
    </row>
    <row r="436" spans="3:3" ht="11.25" x14ac:dyDescent="0.2">
      <c r="C436" s="1"/>
    </row>
    <row r="437" spans="3:3" ht="11.25" x14ac:dyDescent="0.2">
      <c r="C437" s="1"/>
    </row>
    <row r="438" spans="3:3" ht="11.25" x14ac:dyDescent="0.2">
      <c r="C438" s="1"/>
    </row>
    <row r="439" spans="3:3" ht="11.25" x14ac:dyDescent="0.2">
      <c r="C439" s="1"/>
    </row>
    <row r="440" spans="3:3" ht="11.25" x14ac:dyDescent="0.2">
      <c r="C440" s="1"/>
    </row>
    <row r="441" spans="3:3" ht="11.25" x14ac:dyDescent="0.2">
      <c r="C441" s="1"/>
    </row>
    <row r="442" spans="3:3" ht="11.25" x14ac:dyDescent="0.2">
      <c r="C442" s="1"/>
    </row>
    <row r="443" spans="3:3" ht="11.25" x14ac:dyDescent="0.2">
      <c r="C443" s="1"/>
    </row>
    <row r="444" spans="3:3" ht="11.25" x14ac:dyDescent="0.2">
      <c r="C444" s="1"/>
    </row>
    <row r="445" spans="3:3" ht="11.25" x14ac:dyDescent="0.2">
      <c r="C445" s="1"/>
    </row>
    <row r="446" spans="3:3" ht="11.25" x14ac:dyDescent="0.2">
      <c r="C446" s="1"/>
    </row>
    <row r="447" spans="3:3" ht="11.25" x14ac:dyDescent="0.2">
      <c r="C447" s="1"/>
    </row>
    <row r="448" spans="3:3" ht="11.25" x14ac:dyDescent="0.2">
      <c r="C448" s="1"/>
    </row>
    <row r="449" spans="3:3" ht="11.25" x14ac:dyDescent="0.2">
      <c r="C449" s="1"/>
    </row>
    <row r="450" spans="3:3" ht="11.25" x14ac:dyDescent="0.2">
      <c r="C450" s="1"/>
    </row>
    <row r="451" spans="3:3" ht="11.25" x14ac:dyDescent="0.2">
      <c r="C451" s="1"/>
    </row>
    <row r="452" spans="3:3" ht="11.25" x14ac:dyDescent="0.2">
      <c r="C452" s="1"/>
    </row>
    <row r="453" spans="3:3" ht="11.25" x14ac:dyDescent="0.2">
      <c r="C453" s="1"/>
    </row>
    <row r="454" spans="3:3" ht="11.25" x14ac:dyDescent="0.2">
      <c r="C454" s="1"/>
    </row>
    <row r="455" spans="3:3" ht="11.25" x14ac:dyDescent="0.2">
      <c r="C455" s="1"/>
    </row>
    <row r="456" spans="3:3" ht="11.25" x14ac:dyDescent="0.2">
      <c r="C456" s="1"/>
    </row>
    <row r="457" spans="3:3" ht="11.25" x14ac:dyDescent="0.2">
      <c r="C457" s="1"/>
    </row>
    <row r="458" spans="3:3" ht="11.25" x14ac:dyDescent="0.2">
      <c r="C458" s="1"/>
    </row>
    <row r="459" spans="3:3" ht="11.25" x14ac:dyDescent="0.2">
      <c r="C459" s="1"/>
    </row>
    <row r="460" spans="3:3" ht="11.25" x14ac:dyDescent="0.2">
      <c r="C460" s="1"/>
    </row>
    <row r="461" spans="3:3" ht="11.25" x14ac:dyDescent="0.2">
      <c r="C461" s="1"/>
    </row>
    <row r="462" spans="3:3" ht="11.25" x14ac:dyDescent="0.2">
      <c r="C462" s="1"/>
    </row>
    <row r="463" spans="3:3" ht="11.25" x14ac:dyDescent="0.2">
      <c r="C463" s="1"/>
    </row>
    <row r="464" spans="3:3" ht="11.25" x14ac:dyDescent="0.2">
      <c r="C464" s="1"/>
    </row>
    <row r="465" spans="3:3" ht="11.25" x14ac:dyDescent="0.2">
      <c r="C465" s="1"/>
    </row>
    <row r="466" spans="3:3" ht="11.25" x14ac:dyDescent="0.2">
      <c r="C466" s="1"/>
    </row>
    <row r="467" spans="3:3" ht="11.25" x14ac:dyDescent="0.2">
      <c r="C467" s="1"/>
    </row>
    <row r="468" spans="3:3" ht="11.25" x14ac:dyDescent="0.2">
      <c r="C468" s="1"/>
    </row>
    <row r="469" spans="3:3" ht="11.25" x14ac:dyDescent="0.2">
      <c r="C469" s="1"/>
    </row>
    <row r="470" spans="3:3" ht="11.25" x14ac:dyDescent="0.2">
      <c r="C470" s="1"/>
    </row>
    <row r="471" spans="3:3" ht="11.25" x14ac:dyDescent="0.2">
      <c r="C471" s="1"/>
    </row>
    <row r="472" spans="3:3" ht="11.25" x14ac:dyDescent="0.2">
      <c r="C472" s="1"/>
    </row>
    <row r="473" spans="3:3" ht="11.25" x14ac:dyDescent="0.2">
      <c r="C473" s="1"/>
    </row>
    <row r="474" spans="3:3" ht="11.25" x14ac:dyDescent="0.2">
      <c r="C474" s="1"/>
    </row>
    <row r="475" spans="3:3" ht="11.25" x14ac:dyDescent="0.2">
      <c r="C475" s="1"/>
    </row>
    <row r="476" spans="3:3" ht="11.25" x14ac:dyDescent="0.2">
      <c r="C476" s="1"/>
    </row>
    <row r="477" spans="3:3" ht="11.25" x14ac:dyDescent="0.2">
      <c r="C477" s="1"/>
    </row>
    <row r="478" spans="3:3" ht="11.25" x14ac:dyDescent="0.2">
      <c r="C478" s="1"/>
    </row>
    <row r="479" spans="3:3" ht="11.25" x14ac:dyDescent="0.2">
      <c r="C479" s="1"/>
    </row>
    <row r="480" spans="3:3" ht="11.25" x14ac:dyDescent="0.2">
      <c r="C480" s="1"/>
    </row>
    <row r="481" spans="3:3" ht="11.25" x14ac:dyDescent="0.2">
      <c r="C481" s="1"/>
    </row>
    <row r="482" spans="3:3" ht="11.25" x14ac:dyDescent="0.2">
      <c r="C482" s="1"/>
    </row>
    <row r="483" spans="3:3" ht="11.25" x14ac:dyDescent="0.2">
      <c r="C483" s="1"/>
    </row>
    <row r="484" spans="3:3" ht="11.25" x14ac:dyDescent="0.2">
      <c r="C484" s="1"/>
    </row>
    <row r="485" spans="3:3" ht="11.25" x14ac:dyDescent="0.2">
      <c r="C485" s="1"/>
    </row>
    <row r="486" spans="3:3" ht="11.25" x14ac:dyDescent="0.2">
      <c r="C486" s="1"/>
    </row>
    <row r="487" spans="3:3" ht="11.25" x14ac:dyDescent="0.2">
      <c r="C487" s="1"/>
    </row>
    <row r="488" spans="3:3" ht="11.25" x14ac:dyDescent="0.2">
      <c r="C488" s="1"/>
    </row>
    <row r="489" spans="3:3" ht="11.25" x14ac:dyDescent="0.2">
      <c r="C489" s="1"/>
    </row>
    <row r="490" spans="3:3" ht="11.25" x14ac:dyDescent="0.2">
      <c r="C490" s="1"/>
    </row>
    <row r="491" spans="3:3" ht="11.25" x14ac:dyDescent="0.2">
      <c r="C491" s="1"/>
    </row>
    <row r="492" spans="3:3" ht="11.25" x14ac:dyDescent="0.2">
      <c r="C492" s="1"/>
    </row>
    <row r="493" spans="3:3" ht="11.25" x14ac:dyDescent="0.2">
      <c r="C493" s="1"/>
    </row>
    <row r="494" spans="3:3" ht="11.25" x14ac:dyDescent="0.2">
      <c r="C494" s="1"/>
    </row>
    <row r="495" spans="3:3" ht="11.25" x14ac:dyDescent="0.2">
      <c r="C495" s="1"/>
    </row>
    <row r="496" spans="3:3" ht="11.25" x14ac:dyDescent="0.2">
      <c r="C496" s="1"/>
    </row>
    <row r="497" spans="3:3" ht="11.25" x14ac:dyDescent="0.2">
      <c r="C497" s="1"/>
    </row>
    <row r="498" spans="3:3" ht="11.25" x14ac:dyDescent="0.2">
      <c r="C498" s="1"/>
    </row>
    <row r="499" spans="3:3" ht="11.25" x14ac:dyDescent="0.2">
      <c r="C499" s="1"/>
    </row>
    <row r="500" spans="3:3" ht="11.25" x14ac:dyDescent="0.2">
      <c r="C500" s="1"/>
    </row>
    <row r="501" spans="3:3" ht="11.25" x14ac:dyDescent="0.2">
      <c r="C501" s="1"/>
    </row>
    <row r="502" spans="3:3" ht="11.25" x14ac:dyDescent="0.2">
      <c r="C502" s="1"/>
    </row>
    <row r="503" spans="3:3" ht="11.25" x14ac:dyDescent="0.2">
      <c r="C503" s="1"/>
    </row>
    <row r="504" spans="3:3" ht="11.25" x14ac:dyDescent="0.2">
      <c r="C504" s="1"/>
    </row>
    <row r="505" spans="3:3" ht="11.25" x14ac:dyDescent="0.2">
      <c r="C505" s="1"/>
    </row>
    <row r="506" spans="3:3" ht="11.25" x14ac:dyDescent="0.2">
      <c r="C506" s="1"/>
    </row>
    <row r="507" spans="3:3" ht="11.25" x14ac:dyDescent="0.2">
      <c r="C507" s="1"/>
    </row>
    <row r="508" spans="3:3" ht="11.25" x14ac:dyDescent="0.2">
      <c r="C508" s="1"/>
    </row>
    <row r="509" spans="3:3" ht="11.25" x14ac:dyDescent="0.2">
      <c r="C509" s="1"/>
    </row>
    <row r="510" spans="3:3" ht="11.25" x14ac:dyDescent="0.2">
      <c r="C510" s="1"/>
    </row>
    <row r="511" spans="3:3" ht="11.25" x14ac:dyDescent="0.2">
      <c r="C511" s="1"/>
    </row>
    <row r="512" spans="3:3" ht="11.25" x14ac:dyDescent="0.2">
      <c r="C512" s="1"/>
    </row>
    <row r="513" spans="3:3" ht="11.25" x14ac:dyDescent="0.2">
      <c r="C513" s="1"/>
    </row>
    <row r="514" spans="3:3" ht="11.25" x14ac:dyDescent="0.2">
      <c r="C514" s="1"/>
    </row>
    <row r="515" spans="3:3" ht="11.25" x14ac:dyDescent="0.2">
      <c r="C515" s="1"/>
    </row>
    <row r="516" spans="3:3" ht="11.25" x14ac:dyDescent="0.2">
      <c r="C516" s="1"/>
    </row>
    <row r="517" spans="3:3" ht="11.25" x14ac:dyDescent="0.2">
      <c r="C517" s="1"/>
    </row>
    <row r="518" spans="3:3" ht="11.25" x14ac:dyDescent="0.2">
      <c r="C518" s="1"/>
    </row>
    <row r="519" spans="3:3" ht="11.25" x14ac:dyDescent="0.2">
      <c r="C519" s="1"/>
    </row>
    <row r="520" spans="3:3" ht="11.25" x14ac:dyDescent="0.2">
      <c r="C520" s="1"/>
    </row>
    <row r="521" spans="3:3" ht="11.25" x14ac:dyDescent="0.2">
      <c r="C521" s="1"/>
    </row>
    <row r="522" spans="3:3" ht="11.25" x14ac:dyDescent="0.2">
      <c r="C522" s="1"/>
    </row>
    <row r="523" spans="3:3" ht="11.25" x14ac:dyDescent="0.2">
      <c r="C523" s="1"/>
    </row>
    <row r="524" spans="3:3" ht="11.25" x14ac:dyDescent="0.2">
      <c r="C524" s="1"/>
    </row>
    <row r="525" spans="3:3" ht="11.25" x14ac:dyDescent="0.2">
      <c r="C525" s="1"/>
    </row>
    <row r="526" spans="3:3" ht="11.25" x14ac:dyDescent="0.2">
      <c r="C526" s="1"/>
    </row>
    <row r="527" spans="3:3" ht="11.25" x14ac:dyDescent="0.2">
      <c r="C527" s="1"/>
    </row>
    <row r="528" spans="3:3" ht="11.25" x14ac:dyDescent="0.2">
      <c r="C528" s="1"/>
    </row>
    <row r="529" spans="3:3" ht="11.25" x14ac:dyDescent="0.2">
      <c r="C529" s="1"/>
    </row>
    <row r="530" spans="3:3" ht="11.25" x14ac:dyDescent="0.2">
      <c r="C530" s="1"/>
    </row>
    <row r="531" spans="3:3" ht="11.25" x14ac:dyDescent="0.2">
      <c r="C531" s="1"/>
    </row>
    <row r="532" spans="3:3" ht="11.25" x14ac:dyDescent="0.2">
      <c r="C532" s="1"/>
    </row>
    <row r="533" spans="3:3" ht="11.25" x14ac:dyDescent="0.2">
      <c r="C533" s="1"/>
    </row>
    <row r="534" spans="3:3" ht="11.25" x14ac:dyDescent="0.2">
      <c r="C534" s="1"/>
    </row>
    <row r="535" spans="3:3" ht="11.25" x14ac:dyDescent="0.2">
      <c r="C535" s="1"/>
    </row>
    <row r="536" spans="3:3" ht="11.25" x14ac:dyDescent="0.2">
      <c r="C536" s="1"/>
    </row>
    <row r="537" spans="3:3" ht="11.25" x14ac:dyDescent="0.2">
      <c r="C537" s="1"/>
    </row>
    <row r="538" spans="3:3" ht="11.25" x14ac:dyDescent="0.2">
      <c r="C538" s="1"/>
    </row>
    <row r="539" spans="3:3" ht="11.25" x14ac:dyDescent="0.2">
      <c r="C539" s="1"/>
    </row>
    <row r="540" spans="3:3" ht="11.25" x14ac:dyDescent="0.2">
      <c r="C540" s="1"/>
    </row>
    <row r="541" spans="3:3" ht="11.25" x14ac:dyDescent="0.2">
      <c r="C541" s="1"/>
    </row>
    <row r="542" spans="3:3" ht="11.25" x14ac:dyDescent="0.2">
      <c r="C542" s="1"/>
    </row>
    <row r="543" spans="3:3" ht="11.25" x14ac:dyDescent="0.2">
      <c r="C543" s="1"/>
    </row>
    <row r="544" spans="3:3" ht="11.25" x14ac:dyDescent="0.2">
      <c r="C544" s="1"/>
    </row>
    <row r="545" spans="3:3" ht="11.25" x14ac:dyDescent="0.2">
      <c r="C545" s="1"/>
    </row>
    <row r="546" spans="3:3" ht="11.25" x14ac:dyDescent="0.2">
      <c r="C546" s="1"/>
    </row>
    <row r="547" spans="3:3" ht="11.25" x14ac:dyDescent="0.2">
      <c r="C547" s="1"/>
    </row>
    <row r="548" spans="3:3" ht="11.25" x14ac:dyDescent="0.2">
      <c r="C548" s="1"/>
    </row>
    <row r="549" spans="3:3" ht="11.25" x14ac:dyDescent="0.2">
      <c r="C549" s="1"/>
    </row>
    <row r="550" spans="3:3" ht="11.25" x14ac:dyDescent="0.2">
      <c r="C550" s="1"/>
    </row>
    <row r="551" spans="3:3" ht="11.25" x14ac:dyDescent="0.2">
      <c r="C551" s="1"/>
    </row>
    <row r="552" spans="3:3" ht="11.25" x14ac:dyDescent="0.2">
      <c r="C552" s="1"/>
    </row>
    <row r="553" spans="3:3" ht="11.25" x14ac:dyDescent="0.2">
      <c r="C553" s="1"/>
    </row>
    <row r="554" spans="3:3" ht="11.25" x14ac:dyDescent="0.2">
      <c r="C554" s="1"/>
    </row>
    <row r="555" spans="3:3" ht="11.25" x14ac:dyDescent="0.2">
      <c r="C555" s="1"/>
    </row>
    <row r="556" spans="3:3" ht="11.25" x14ac:dyDescent="0.2">
      <c r="C556" s="1"/>
    </row>
    <row r="557" spans="3:3" ht="11.25" x14ac:dyDescent="0.2">
      <c r="C557" s="1"/>
    </row>
    <row r="558" spans="3:3" ht="11.25" x14ac:dyDescent="0.2">
      <c r="C558" s="1"/>
    </row>
    <row r="559" spans="3:3" ht="11.25" x14ac:dyDescent="0.2">
      <c r="C559" s="1"/>
    </row>
    <row r="560" spans="3:3" ht="11.25" x14ac:dyDescent="0.2">
      <c r="C560" s="1"/>
    </row>
    <row r="561" spans="3:3" ht="11.25" x14ac:dyDescent="0.2">
      <c r="C561" s="1"/>
    </row>
    <row r="562" spans="3:3" ht="11.25" x14ac:dyDescent="0.2">
      <c r="C562" s="1"/>
    </row>
    <row r="563" spans="3:3" ht="11.25" x14ac:dyDescent="0.2">
      <c r="C563" s="1"/>
    </row>
    <row r="564" spans="3:3" ht="11.25" x14ac:dyDescent="0.2">
      <c r="C564" s="1"/>
    </row>
    <row r="565" spans="3:3" ht="11.25" x14ac:dyDescent="0.2">
      <c r="C565" s="1"/>
    </row>
    <row r="566" spans="3:3" ht="11.25" x14ac:dyDescent="0.2">
      <c r="C566" s="1"/>
    </row>
    <row r="567" spans="3:3" ht="11.25" x14ac:dyDescent="0.2">
      <c r="C567" s="1"/>
    </row>
    <row r="568" spans="3:3" ht="11.25" x14ac:dyDescent="0.2">
      <c r="C568" s="1"/>
    </row>
    <row r="569" spans="3:3" ht="11.25" x14ac:dyDescent="0.2">
      <c r="C569" s="1"/>
    </row>
    <row r="570" spans="3:3" ht="11.25" x14ac:dyDescent="0.2">
      <c r="C570" s="1"/>
    </row>
    <row r="571" spans="3:3" ht="11.25" x14ac:dyDescent="0.2">
      <c r="C571" s="1"/>
    </row>
    <row r="572" spans="3:3" ht="11.25" x14ac:dyDescent="0.2">
      <c r="C572" s="1"/>
    </row>
    <row r="573" spans="3:3" ht="11.25" x14ac:dyDescent="0.2">
      <c r="C573" s="1"/>
    </row>
    <row r="574" spans="3:3" ht="11.25" x14ac:dyDescent="0.2">
      <c r="C574" s="1"/>
    </row>
    <row r="575" spans="3:3" ht="11.25" x14ac:dyDescent="0.2">
      <c r="C575" s="1"/>
    </row>
    <row r="576" spans="3:3" ht="11.25" x14ac:dyDescent="0.2">
      <c r="C576" s="1"/>
    </row>
    <row r="577" spans="3:3" ht="11.25" x14ac:dyDescent="0.2">
      <c r="C577" s="1"/>
    </row>
    <row r="578" spans="3:3" ht="11.25" x14ac:dyDescent="0.2">
      <c r="C578" s="1"/>
    </row>
    <row r="579" spans="3:3" ht="11.25" x14ac:dyDescent="0.2">
      <c r="C579" s="1"/>
    </row>
    <row r="580" spans="3:3" ht="11.25" x14ac:dyDescent="0.2">
      <c r="C580" s="1"/>
    </row>
    <row r="581" spans="3:3" ht="11.25" x14ac:dyDescent="0.2">
      <c r="C581" s="1"/>
    </row>
    <row r="582" spans="3:3" ht="11.25" x14ac:dyDescent="0.2">
      <c r="C582" s="1"/>
    </row>
    <row r="583" spans="3:3" ht="11.25" x14ac:dyDescent="0.2">
      <c r="C583" s="1"/>
    </row>
    <row r="584" spans="3:3" ht="11.25" x14ac:dyDescent="0.2">
      <c r="C584" s="1"/>
    </row>
    <row r="585" spans="3:3" ht="11.25" x14ac:dyDescent="0.2">
      <c r="C585" s="1"/>
    </row>
    <row r="586" spans="3:3" ht="11.25" x14ac:dyDescent="0.2">
      <c r="C586" s="1"/>
    </row>
    <row r="587" spans="3:3" ht="11.25" x14ac:dyDescent="0.2">
      <c r="C587" s="1"/>
    </row>
    <row r="588" spans="3:3" ht="11.25" x14ac:dyDescent="0.2">
      <c r="C588" s="1"/>
    </row>
    <row r="589" spans="3:3" ht="11.25" x14ac:dyDescent="0.2">
      <c r="C589" s="1"/>
    </row>
    <row r="590" spans="3:3" ht="11.25" x14ac:dyDescent="0.2">
      <c r="C590" s="1"/>
    </row>
    <row r="591" spans="3:3" ht="11.25" x14ac:dyDescent="0.2">
      <c r="C591" s="1"/>
    </row>
    <row r="592" spans="3:3" ht="11.25" x14ac:dyDescent="0.2">
      <c r="C592" s="1"/>
    </row>
    <row r="593" spans="3:3" ht="11.25" x14ac:dyDescent="0.2">
      <c r="C593" s="1"/>
    </row>
    <row r="594" spans="3:3" ht="11.25" x14ac:dyDescent="0.2">
      <c r="C594" s="1"/>
    </row>
    <row r="595" spans="3:3" ht="11.25" x14ac:dyDescent="0.2">
      <c r="C595" s="1"/>
    </row>
    <row r="596" spans="3:3" ht="11.25" x14ac:dyDescent="0.2">
      <c r="C596" s="1"/>
    </row>
    <row r="597" spans="3:3" ht="11.25" x14ac:dyDescent="0.2">
      <c r="C597" s="1"/>
    </row>
    <row r="598" spans="3:3" ht="11.25" x14ac:dyDescent="0.2">
      <c r="C598" s="1"/>
    </row>
    <row r="599" spans="3:3" ht="11.25" x14ac:dyDescent="0.2">
      <c r="C599" s="1"/>
    </row>
    <row r="600" spans="3:3" ht="11.25" x14ac:dyDescent="0.2">
      <c r="C600" s="1"/>
    </row>
    <row r="601" spans="3:3" ht="11.25" x14ac:dyDescent="0.2">
      <c r="C601" s="1"/>
    </row>
    <row r="602" spans="3:3" ht="11.25" x14ac:dyDescent="0.2">
      <c r="C602" s="1"/>
    </row>
    <row r="603" spans="3:3" ht="11.25" x14ac:dyDescent="0.2">
      <c r="C603" s="1"/>
    </row>
    <row r="604" spans="3:3" ht="11.25" x14ac:dyDescent="0.2">
      <c r="C604" s="1"/>
    </row>
    <row r="605" spans="3:3" ht="11.25" x14ac:dyDescent="0.2">
      <c r="C605" s="1"/>
    </row>
    <row r="606" spans="3:3" ht="11.25" x14ac:dyDescent="0.2">
      <c r="C606" s="1"/>
    </row>
    <row r="607" spans="3:3" ht="11.25" x14ac:dyDescent="0.2">
      <c r="C607" s="1"/>
    </row>
    <row r="608" spans="3:3" ht="11.25" x14ac:dyDescent="0.2">
      <c r="C608" s="1"/>
    </row>
    <row r="609" spans="3:3" ht="11.25" x14ac:dyDescent="0.2">
      <c r="C609" s="1"/>
    </row>
    <row r="610" spans="3:3" ht="11.25" x14ac:dyDescent="0.2">
      <c r="C610" s="1"/>
    </row>
    <row r="611" spans="3:3" ht="11.25" x14ac:dyDescent="0.2">
      <c r="C611" s="1"/>
    </row>
    <row r="612" spans="3:3" ht="11.25" x14ac:dyDescent="0.2">
      <c r="C612" s="1"/>
    </row>
    <row r="613" spans="3:3" ht="11.25" x14ac:dyDescent="0.2">
      <c r="C613" s="1"/>
    </row>
    <row r="614" spans="3:3" ht="11.25" x14ac:dyDescent="0.2">
      <c r="C614" s="1"/>
    </row>
    <row r="615" spans="3:3" ht="11.25" x14ac:dyDescent="0.2">
      <c r="C615" s="1"/>
    </row>
    <row r="616" spans="3:3" ht="11.25" x14ac:dyDescent="0.2">
      <c r="C616" s="1"/>
    </row>
    <row r="617" spans="3:3" ht="11.25" x14ac:dyDescent="0.2">
      <c r="C617" s="1"/>
    </row>
    <row r="618" spans="3:3" ht="11.25" x14ac:dyDescent="0.2">
      <c r="C618" s="1"/>
    </row>
    <row r="619" spans="3:3" ht="11.25" x14ac:dyDescent="0.2">
      <c r="C619" s="1"/>
    </row>
    <row r="620" spans="3:3" ht="11.25" x14ac:dyDescent="0.2">
      <c r="C620" s="1"/>
    </row>
    <row r="621" spans="3:3" ht="11.25" x14ac:dyDescent="0.2">
      <c r="C621" s="1"/>
    </row>
    <row r="622" spans="3:3" ht="11.25" x14ac:dyDescent="0.2">
      <c r="C622" s="1"/>
    </row>
    <row r="623" spans="3:3" ht="11.25" x14ac:dyDescent="0.2">
      <c r="C623" s="1"/>
    </row>
    <row r="624" spans="3:3" ht="11.25" x14ac:dyDescent="0.2">
      <c r="C624" s="1"/>
    </row>
    <row r="625" spans="3:3" ht="11.25" x14ac:dyDescent="0.2">
      <c r="C625" s="1"/>
    </row>
    <row r="626" spans="3:3" ht="11.25" x14ac:dyDescent="0.2">
      <c r="C626" s="1"/>
    </row>
    <row r="627" spans="3:3" ht="11.25" x14ac:dyDescent="0.2">
      <c r="C627" s="1"/>
    </row>
    <row r="628" spans="3:3" ht="11.25" x14ac:dyDescent="0.2">
      <c r="C628" s="1"/>
    </row>
    <row r="629" spans="3:3" ht="11.25" x14ac:dyDescent="0.2">
      <c r="C629" s="1"/>
    </row>
    <row r="630" spans="3:3" ht="11.25" x14ac:dyDescent="0.2">
      <c r="C630" s="1"/>
    </row>
    <row r="631" spans="3:3" ht="11.25" x14ac:dyDescent="0.2">
      <c r="C631" s="1"/>
    </row>
    <row r="632" spans="3:3" ht="11.25" x14ac:dyDescent="0.2">
      <c r="C632" s="1"/>
    </row>
    <row r="633" spans="3:3" ht="11.25" x14ac:dyDescent="0.2">
      <c r="C633" s="1"/>
    </row>
    <row r="634" spans="3:3" ht="11.25" x14ac:dyDescent="0.2">
      <c r="C634" s="1"/>
    </row>
    <row r="635" spans="3:3" ht="11.25" x14ac:dyDescent="0.2">
      <c r="C635" s="1"/>
    </row>
    <row r="636" spans="3:3" ht="11.25" x14ac:dyDescent="0.2">
      <c r="C636" s="1"/>
    </row>
    <row r="637" spans="3:3" ht="11.25" x14ac:dyDescent="0.2">
      <c r="C637" s="1"/>
    </row>
    <row r="638" spans="3:3" ht="11.25" x14ac:dyDescent="0.2">
      <c r="C638" s="1"/>
    </row>
    <row r="639" spans="3:3" ht="11.25" x14ac:dyDescent="0.2">
      <c r="C639" s="1"/>
    </row>
    <row r="640" spans="3:3" ht="11.25" x14ac:dyDescent="0.2">
      <c r="C640" s="1"/>
    </row>
    <row r="641" spans="3:3" ht="11.25" x14ac:dyDescent="0.2">
      <c r="C641" s="1"/>
    </row>
    <row r="642" spans="3:3" ht="11.25" x14ac:dyDescent="0.2">
      <c r="C642" s="1"/>
    </row>
    <row r="643" spans="3:3" ht="11.25" x14ac:dyDescent="0.2">
      <c r="C643" s="1"/>
    </row>
    <row r="644" spans="3:3" ht="11.25" x14ac:dyDescent="0.2">
      <c r="C644" s="1"/>
    </row>
    <row r="645" spans="3:3" ht="11.25" x14ac:dyDescent="0.2">
      <c r="C645" s="1"/>
    </row>
    <row r="646" spans="3:3" ht="11.25" x14ac:dyDescent="0.2">
      <c r="C646" s="1"/>
    </row>
    <row r="647" spans="3:3" ht="11.25" x14ac:dyDescent="0.2">
      <c r="C647" s="1"/>
    </row>
    <row r="648" spans="3:3" ht="11.25" x14ac:dyDescent="0.2">
      <c r="C648" s="1"/>
    </row>
    <row r="649" spans="3:3" ht="11.25" x14ac:dyDescent="0.2">
      <c r="C649" s="1"/>
    </row>
    <row r="650" spans="3:3" ht="11.25" x14ac:dyDescent="0.2">
      <c r="C650" s="1"/>
    </row>
    <row r="651" spans="3:3" ht="11.25" x14ac:dyDescent="0.2">
      <c r="C651" s="1"/>
    </row>
    <row r="652" spans="3:3" ht="11.25" x14ac:dyDescent="0.2">
      <c r="C652" s="1"/>
    </row>
    <row r="653" spans="3:3" ht="11.25" x14ac:dyDescent="0.2">
      <c r="C653" s="1"/>
    </row>
    <row r="654" spans="3:3" ht="11.25" x14ac:dyDescent="0.2">
      <c r="C654" s="1"/>
    </row>
    <row r="655" spans="3:3" ht="11.25" x14ac:dyDescent="0.2">
      <c r="C655" s="1"/>
    </row>
    <row r="656" spans="3:3" ht="11.25" x14ac:dyDescent="0.2">
      <c r="C656" s="1"/>
    </row>
    <row r="657" spans="3:3" ht="11.25" x14ac:dyDescent="0.2">
      <c r="C657" s="1"/>
    </row>
    <row r="658" spans="3:3" ht="11.25" x14ac:dyDescent="0.2">
      <c r="C658" s="1"/>
    </row>
    <row r="659" spans="3:3" ht="11.25" x14ac:dyDescent="0.2">
      <c r="C659" s="1"/>
    </row>
    <row r="660" spans="3:3" ht="11.25" x14ac:dyDescent="0.2">
      <c r="C660" s="1"/>
    </row>
    <row r="661" spans="3:3" ht="11.25" x14ac:dyDescent="0.2">
      <c r="C661" s="1"/>
    </row>
    <row r="662" spans="3:3" ht="11.25" x14ac:dyDescent="0.2">
      <c r="C662" s="1"/>
    </row>
    <row r="663" spans="3:3" ht="11.25" x14ac:dyDescent="0.2">
      <c r="C663" s="1"/>
    </row>
    <row r="664" spans="3:3" ht="11.25" x14ac:dyDescent="0.2">
      <c r="C664" s="1"/>
    </row>
    <row r="665" spans="3:3" ht="11.25" x14ac:dyDescent="0.2">
      <c r="C665" s="1"/>
    </row>
    <row r="666" spans="3:3" ht="11.25" x14ac:dyDescent="0.2">
      <c r="C666" s="1"/>
    </row>
    <row r="667" spans="3:3" ht="11.25" x14ac:dyDescent="0.2">
      <c r="C667" s="1"/>
    </row>
    <row r="668" spans="3:3" ht="11.25" x14ac:dyDescent="0.2">
      <c r="C668" s="1"/>
    </row>
    <row r="669" spans="3:3" ht="11.25" x14ac:dyDescent="0.2">
      <c r="C669" s="1"/>
    </row>
    <row r="670" spans="3:3" ht="11.25" x14ac:dyDescent="0.2">
      <c r="C670" s="1"/>
    </row>
    <row r="671" spans="3:3" ht="11.25" x14ac:dyDescent="0.2">
      <c r="C671" s="1"/>
    </row>
    <row r="672" spans="3:3" ht="11.25" x14ac:dyDescent="0.2">
      <c r="C672" s="1"/>
    </row>
    <row r="673" spans="3:3" ht="11.25" x14ac:dyDescent="0.2">
      <c r="C673" s="1"/>
    </row>
    <row r="674" spans="3:3" ht="11.25" x14ac:dyDescent="0.2">
      <c r="C674" s="1"/>
    </row>
    <row r="675" spans="3:3" ht="11.25" x14ac:dyDescent="0.2">
      <c r="C675" s="1"/>
    </row>
    <row r="676" spans="3:3" ht="11.25" x14ac:dyDescent="0.2">
      <c r="C676" s="1"/>
    </row>
    <row r="677" spans="3:3" ht="11.25" x14ac:dyDescent="0.2">
      <c r="C677" s="1"/>
    </row>
    <row r="678" spans="3:3" ht="11.25" x14ac:dyDescent="0.2">
      <c r="C678" s="1"/>
    </row>
    <row r="679" spans="3:3" ht="11.25" x14ac:dyDescent="0.2">
      <c r="C679" s="1"/>
    </row>
    <row r="680" spans="3:3" ht="11.25" x14ac:dyDescent="0.2">
      <c r="C680" s="1"/>
    </row>
    <row r="681" spans="3:3" ht="11.25" x14ac:dyDescent="0.2">
      <c r="C681" s="1"/>
    </row>
    <row r="682" spans="3:3" ht="11.25" x14ac:dyDescent="0.2">
      <c r="C682" s="1"/>
    </row>
    <row r="683" spans="3:3" ht="11.25" x14ac:dyDescent="0.2">
      <c r="C683" s="1"/>
    </row>
    <row r="684" spans="3:3" ht="11.25" x14ac:dyDescent="0.2">
      <c r="C684" s="1"/>
    </row>
    <row r="685" spans="3:3" ht="11.25" x14ac:dyDescent="0.2">
      <c r="C685" s="1"/>
    </row>
    <row r="686" spans="3:3" ht="11.25" x14ac:dyDescent="0.2">
      <c r="C686" s="1"/>
    </row>
    <row r="687" spans="3:3" ht="11.25" x14ac:dyDescent="0.2">
      <c r="C687" s="1"/>
    </row>
    <row r="688" spans="3:3" ht="11.25" x14ac:dyDescent="0.2">
      <c r="C688" s="1"/>
    </row>
    <row r="689" spans="3:3" ht="11.25" x14ac:dyDescent="0.2">
      <c r="C689" s="1"/>
    </row>
    <row r="690" spans="3:3" ht="11.25" x14ac:dyDescent="0.2">
      <c r="C690" s="1"/>
    </row>
    <row r="691" spans="3:3" ht="11.25" x14ac:dyDescent="0.2">
      <c r="C691" s="1"/>
    </row>
    <row r="692" spans="3:3" ht="11.25" x14ac:dyDescent="0.2">
      <c r="C692" s="1"/>
    </row>
    <row r="693" spans="3:3" ht="11.25" x14ac:dyDescent="0.2">
      <c r="C693" s="1"/>
    </row>
    <row r="694" spans="3:3" ht="11.25" x14ac:dyDescent="0.2">
      <c r="C694" s="1"/>
    </row>
    <row r="695" spans="3:3" ht="11.25" x14ac:dyDescent="0.2">
      <c r="C695" s="1"/>
    </row>
    <row r="696" spans="3:3" ht="11.25" x14ac:dyDescent="0.2">
      <c r="C696" s="1"/>
    </row>
    <row r="697" spans="3:3" ht="11.25" x14ac:dyDescent="0.2">
      <c r="C697" s="1"/>
    </row>
    <row r="698" spans="3:3" ht="11.25" x14ac:dyDescent="0.2">
      <c r="C698" s="1"/>
    </row>
    <row r="699" spans="3:3" ht="11.25" x14ac:dyDescent="0.2">
      <c r="C699" s="1"/>
    </row>
    <row r="700" spans="3:3" ht="11.25" x14ac:dyDescent="0.2">
      <c r="C700" s="1"/>
    </row>
    <row r="701" spans="3:3" ht="11.25" x14ac:dyDescent="0.2">
      <c r="C701" s="1"/>
    </row>
    <row r="702" spans="3:3" ht="11.25" x14ac:dyDescent="0.2">
      <c r="C702" s="1"/>
    </row>
    <row r="703" spans="3:3" ht="11.25" x14ac:dyDescent="0.2">
      <c r="C703" s="1"/>
    </row>
    <row r="704" spans="3:3" ht="11.25" x14ac:dyDescent="0.2">
      <c r="C704" s="1"/>
    </row>
    <row r="705" spans="3:3" ht="11.25" x14ac:dyDescent="0.2">
      <c r="C705" s="1"/>
    </row>
    <row r="706" spans="3:3" ht="11.25" x14ac:dyDescent="0.2">
      <c r="C706" s="1"/>
    </row>
    <row r="707" spans="3:3" ht="11.25" x14ac:dyDescent="0.2">
      <c r="C707" s="1"/>
    </row>
    <row r="708" spans="3:3" ht="11.25" x14ac:dyDescent="0.2">
      <c r="C708" s="1"/>
    </row>
    <row r="709" spans="3:3" ht="11.25" x14ac:dyDescent="0.2">
      <c r="C709" s="1"/>
    </row>
    <row r="710" spans="3:3" ht="11.25" x14ac:dyDescent="0.2">
      <c r="C710" s="1"/>
    </row>
    <row r="711" spans="3:3" ht="11.25" x14ac:dyDescent="0.2">
      <c r="C711" s="1"/>
    </row>
    <row r="712" spans="3:3" ht="11.25" x14ac:dyDescent="0.2">
      <c r="C712" s="1"/>
    </row>
    <row r="713" spans="3:3" ht="11.25" x14ac:dyDescent="0.2">
      <c r="C713" s="1"/>
    </row>
    <row r="714" spans="3:3" ht="11.25" x14ac:dyDescent="0.2">
      <c r="C714" s="1"/>
    </row>
    <row r="715" spans="3:3" ht="11.25" x14ac:dyDescent="0.2">
      <c r="C715" s="1"/>
    </row>
    <row r="716" spans="3:3" ht="11.25" x14ac:dyDescent="0.2">
      <c r="C716" s="1"/>
    </row>
    <row r="717" spans="3:3" ht="11.25" x14ac:dyDescent="0.2">
      <c r="C717" s="1"/>
    </row>
    <row r="718" spans="3:3" ht="11.25" x14ac:dyDescent="0.2">
      <c r="C718" s="1"/>
    </row>
    <row r="719" spans="3:3" ht="11.25" x14ac:dyDescent="0.2">
      <c r="C719" s="1"/>
    </row>
    <row r="720" spans="3:3" ht="11.25" x14ac:dyDescent="0.2">
      <c r="C720" s="1"/>
    </row>
    <row r="721" spans="3:3" ht="11.25" x14ac:dyDescent="0.2">
      <c r="C721" s="1"/>
    </row>
    <row r="722" spans="3:3" ht="11.25" x14ac:dyDescent="0.2">
      <c r="C722" s="1"/>
    </row>
    <row r="723" spans="3:3" ht="11.25" x14ac:dyDescent="0.2">
      <c r="C723" s="1"/>
    </row>
    <row r="724" spans="3:3" ht="11.25" x14ac:dyDescent="0.2">
      <c r="C724" s="1"/>
    </row>
    <row r="725" spans="3:3" ht="11.25" x14ac:dyDescent="0.2">
      <c r="C725" s="1"/>
    </row>
    <row r="726" spans="3:3" ht="11.25" x14ac:dyDescent="0.2">
      <c r="C726" s="1"/>
    </row>
    <row r="727" spans="3:3" ht="11.25" x14ac:dyDescent="0.2">
      <c r="C727" s="1"/>
    </row>
    <row r="728" spans="3:3" ht="11.25" x14ac:dyDescent="0.2">
      <c r="C728" s="1"/>
    </row>
    <row r="729" spans="3:3" ht="11.25" x14ac:dyDescent="0.2">
      <c r="C729" s="1"/>
    </row>
    <row r="730" spans="3:3" ht="11.25" x14ac:dyDescent="0.2">
      <c r="C730" s="1"/>
    </row>
    <row r="731" spans="3:3" ht="11.25" x14ac:dyDescent="0.2">
      <c r="C731" s="1"/>
    </row>
    <row r="732" spans="3:3" ht="11.25" x14ac:dyDescent="0.2">
      <c r="C732" s="1"/>
    </row>
    <row r="733" spans="3:3" ht="11.25" x14ac:dyDescent="0.2">
      <c r="C733" s="1"/>
    </row>
    <row r="734" spans="3:3" ht="11.25" x14ac:dyDescent="0.2">
      <c r="C734" s="1"/>
    </row>
    <row r="735" spans="3:3" ht="11.25" x14ac:dyDescent="0.2">
      <c r="C735" s="1"/>
    </row>
    <row r="736" spans="3:3" ht="11.25" x14ac:dyDescent="0.2">
      <c r="C736" s="1"/>
    </row>
    <row r="737" spans="3:3" ht="11.25" x14ac:dyDescent="0.2">
      <c r="C737" s="1"/>
    </row>
    <row r="738" spans="3:3" ht="11.25" x14ac:dyDescent="0.2">
      <c r="C738" s="1"/>
    </row>
    <row r="739" spans="3:3" ht="11.25" x14ac:dyDescent="0.2">
      <c r="C739" s="1"/>
    </row>
    <row r="740" spans="3:3" ht="11.25" x14ac:dyDescent="0.2">
      <c r="C740" s="1"/>
    </row>
    <row r="741" spans="3:3" ht="11.25" x14ac:dyDescent="0.2">
      <c r="C741" s="1"/>
    </row>
    <row r="742" spans="3:3" ht="11.25" x14ac:dyDescent="0.2">
      <c r="C742" s="1"/>
    </row>
    <row r="743" spans="3:3" ht="11.25" x14ac:dyDescent="0.2">
      <c r="C743" s="1"/>
    </row>
    <row r="744" spans="3:3" ht="11.25" x14ac:dyDescent="0.2">
      <c r="C744" s="1"/>
    </row>
    <row r="745" spans="3:3" ht="11.25" x14ac:dyDescent="0.2">
      <c r="C745" s="1"/>
    </row>
    <row r="746" spans="3:3" ht="11.25" x14ac:dyDescent="0.2">
      <c r="C746" s="1"/>
    </row>
    <row r="747" spans="3:3" ht="11.25" x14ac:dyDescent="0.2">
      <c r="C747" s="1"/>
    </row>
    <row r="748" spans="3:3" ht="11.25" x14ac:dyDescent="0.2">
      <c r="C748" s="1"/>
    </row>
    <row r="749" spans="3:3" ht="11.25" x14ac:dyDescent="0.2">
      <c r="C749" s="1"/>
    </row>
    <row r="750" spans="3:3" ht="11.25" x14ac:dyDescent="0.2">
      <c r="C750" s="1"/>
    </row>
    <row r="751" spans="3:3" ht="11.25" x14ac:dyDescent="0.2">
      <c r="C751" s="1"/>
    </row>
    <row r="752" spans="3:3" ht="11.25" x14ac:dyDescent="0.2">
      <c r="C752" s="1"/>
    </row>
    <row r="753" spans="3:3" ht="11.25" x14ac:dyDescent="0.2">
      <c r="C753" s="1"/>
    </row>
    <row r="754" spans="3:3" ht="11.25" x14ac:dyDescent="0.2">
      <c r="C754" s="1"/>
    </row>
    <row r="755" spans="3:3" ht="11.25" x14ac:dyDescent="0.2">
      <c r="C755" s="1"/>
    </row>
    <row r="756" spans="3:3" ht="11.25" x14ac:dyDescent="0.2">
      <c r="C756" s="1"/>
    </row>
    <row r="757" spans="3:3" ht="11.25" x14ac:dyDescent="0.2">
      <c r="C757" s="1"/>
    </row>
    <row r="758" spans="3:3" ht="11.25" x14ac:dyDescent="0.2">
      <c r="C758" s="1"/>
    </row>
    <row r="759" spans="3:3" ht="11.25" x14ac:dyDescent="0.2">
      <c r="C759" s="1"/>
    </row>
    <row r="760" spans="3:3" ht="11.25" x14ac:dyDescent="0.2">
      <c r="C760" s="1"/>
    </row>
    <row r="761" spans="3:3" ht="11.25" x14ac:dyDescent="0.2">
      <c r="C761" s="1"/>
    </row>
    <row r="762" spans="3:3" ht="11.25" x14ac:dyDescent="0.2">
      <c r="C762" s="1"/>
    </row>
    <row r="763" spans="3:3" ht="11.25" x14ac:dyDescent="0.2">
      <c r="C763" s="1"/>
    </row>
    <row r="764" spans="3:3" ht="11.25" x14ac:dyDescent="0.2">
      <c r="C764" s="1"/>
    </row>
    <row r="765" spans="3:3" ht="11.25" x14ac:dyDescent="0.2">
      <c r="C765" s="1"/>
    </row>
    <row r="766" spans="3:3" ht="11.25" x14ac:dyDescent="0.2">
      <c r="C766" s="1"/>
    </row>
    <row r="767" spans="3:3" ht="11.25" x14ac:dyDescent="0.2">
      <c r="C767" s="1"/>
    </row>
    <row r="768" spans="3:3" ht="11.25" x14ac:dyDescent="0.2">
      <c r="C768" s="1"/>
    </row>
    <row r="769" spans="3:3" ht="11.25" x14ac:dyDescent="0.2">
      <c r="C769" s="1"/>
    </row>
    <row r="770" spans="3:3" ht="11.25" x14ac:dyDescent="0.2">
      <c r="C770" s="1"/>
    </row>
    <row r="771" spans="3:3" ht="11.25" x14ac:dyDescent="0.2">
      <c r="C771" s="1"/>
    </row>
    <row r="772" spans="3:3" ht="11.25" x14ac:dyDescent="0.2">
      <c r="C772" s="1"/>
    </row>
    <row r="773" spans="3:3" ht="11.25" x14ac:dyDescent="0.2">
      <c r="C773" s="1"/>
    </row>
    <row r="774" spans="3:3" ht="11.25" x14ac:dyDescent="0.2">
      <c r="C774" s="1"/>
    </row>
    <row r="775" spans="3:3" ht="11.25" x14ac:dyDescent="0.2">
      <c r="C775" s="1"/>
    </row>
    <row r="776" spans="3:3" ht="11.25" x14ac:dyDescent="0.2">
      <c r="C776" s="1"/>
    </row>
    <row r="777" spans="3:3" ht="11.25" x14ac:dyDescent="0.2">
      <c r="C777" s="1"/>
    </row>
    <row r="778" spans="3:3" ht="11.25" x14ac:dyDescent="0.2">
      <c r="C778" s="1"/>
    </row>
    <row r="779" spans="3:3" ht="11.25" x14ac:dyDescent="0.2">
      <c r="C779" s="1"/>
    </row>
    <row r="780" spans="3:3" ht="11.25" x14ac:dyDescent="0.2">
      <c r="C780" s="1"/>
    </row>
    <row r="781" spans="3:3" ht="11.25" x14ac:dyDescent="0.2">
      <c r="C781" s="1"/>
    </row>
    <row r="782" spans="3:3" ht="11.25" x14ac:dyDescent="0.2">
      <c r="C782" s="1"/>
    </row>
    <row r="783" spans="3:3" ht="11.25" x14ac:dyDescent="0.2">
      <c r="C783" s="1"/>
    </row>
    <row r="784" spans="3:3" ht="11.25" x14ac:dyDescent="0.2">
      <c r="C784" s="1"/>
    </row>
    <row r="785" spans="3:3" ht="11.25" x14ac:dyDescent="0.2">
      <c r="C785" s="1"/>
    </row>
    <row r="786" spans="3:3" ht="11.25" x14ac:dyDescent="0.2">
      <c r="C786" s="1"/>
    </row>
    <row r="787" spans="3:3" ht="11.25" x14ac:dyDescent="0.2">
      <c r="C787" s="1"/>
    </row>
    <row r="788" spans="3:3" ht="11.25" x14ac:dyDescent="0.2">
      <c r="C788" s="1"/>
    </row>
    <row r="789" spans="3:3" ht="11.25" x14ac:dyDescent="0.2">
      <c r="C789" s="1"/>
    </row>
    <row r="790" spans="3:3" ht="11.25" x14ac:dyDescent="0.2">
      <c r="C790" s="1"/>
    </row>
    <row r="791" spans="3:3" ht="11.25" x14ac:dyDescent="0.2">
      <c r="C791" s="1"/>
    </row>
    <row r="792" spans="3:3" ht="11.25" x14ac:dyDescent="0.2">
      <c r="C792" s="1"/>
    </row>
    <row r="793" spans="3:3" ht="11.25" x14ac:dyDescent="0.2">
      <c r="C793" s="1"/>
    </row>
    <row r="794" spans="3:3" ht="11.25" x14ac:dyDescent="0.2">
      <c r="C794" s="1"/>
    </row>
    <row r="795" spans="3:3" ht="11.25" x14ac:dyDescent="0.2">
      <c r="C795" s="1"/>
    </row>
    <row r="796" spans="3:3" ht="11.25" x14ac:dyDescent="0.2">
      <c r="C796" s="1"/>
    </row>
    <row r="797" spans="3:3" ht="11.25" x14ac:dyDescent="0.2">
      <c r="C797" s="1"/>
    </row>
    <row r="798" spans="3:3" ht="11.25" x14ac:dyDescent="0.2">
      <c r="C798" s="1"/>
    </row>
    <row r="799" spans="3:3" ht="11.25" x14ac:dyDescent="0.2">
      <c r="C799" s="1"/>
    </row>
    <row r="800" spans="3:3" ht="11.25" x14ac:dyDescent="0.2">
      <c r="C800" s="1"/>
    </row>
    <row r="801" spans="3:3" ht="11.25" x14ac:dyDescent="0.2">
      <c r="C801" s="1"/>
    </row>
    <row r="802" spans="3:3" ht="11.25" x14ac:dyDescent="0.2">
      <c r="C802" s="1"/>
    </row>
    <row r="803" spans="3:3" ht="11.25" x14ac:dyDescent="0.2">
      <c r="C803" s="1"/>
    </row>
    <row r="804" spans="3:3" ht="11.25" x14ac:dyDescent="0.2">
      <c r="C804" s="1"/>
    </row>
    <row r="805" spans="3:3" ht="11.25" x14ac:dyDescent="0.2">
      <c r="C805" s="1"/>
    </row>
    <row r="806" spans="3:3" ht="11.25" x14ac:dyDescent="0.2">
      <c r="C806" s="1"/>
    </row>
    <row r="807" spans="3:3" ht="11.25" x14ac:dyDescent="0.2">
      <c r="C807" s="1"/>
    </row>
    <row r="808" spans="3:3" ht="11.25" x14ac:dyDescent="0.2">
      <c r="C808" s="1"/>
    </row>
    <row r="809" spans="3:3" ht="11.25" x14ac:dyDescent="0.2">
      <c r="C809" s="1"/>
    </row>
    <row r="810" spans="3:3" ht="11.25" x14ac:dyDescent="0.2">
      <c r="C810" s="1"/>
    </row>
    <row r="811" spans="3:3" ht="11.25" x14ac:dyDescent="0.2">
      <c r="C811" s="1"/>
    </row>
    <row r="812" spans="3:3" ht="11.25" x14ac:dyDescent="0.2">
      <c r="C812" s="1"/>
    </row>
    <row r="813" spans="3:3" ht="11.25" x14ac:dyDescent="0.2">
      <c r="C813" s="1"/>
    </row>
    <row r="814" spans="3:3" ht="11.25" x14ac:dyDescent="0.2">
      <c r="C814" s="1"/>
    </row>
    <row r="815" spans="3:3" ht="11.25" x14ac:dyDescent="0.2">
      <c r="C815" s="1"/>
    </row>
    <row r="816" spans="3:3" ht="11.25" x14ac:dyDescent="0.2">
      <c r="C816" s="1"/>
    </row>
    <row r="817" spans="3:3" ht="11.25" x14ac:dyDescent="0.2">
      <c r="C817" s="1"/>
    </row>
    <row r="818" spans="3:3" ht="11.25" x14ac:dyDescent="0.2">
      <c r="C818" s="1"/>
    </row>
    <row r="819" spans="3:3" ht="11.25" x14ac:dyDescent="0.2">
      <c r="C819" s="1"/>
    </row>
    <row r="820" spans="3:3" ht="11.25" x14ac:dyDescent="0.2">
      <c r="C820" s="1"/>
    </row>
    <row r="821" spans="3:3" ht="11.25" x14ac:dyDescent="0.2">
      <c r="C821" s="1"/>
    </row>
    <row r="822" spans="3:3" ht="11.25" x14ac:dyDescent="0.2">
      <c r="C822" s="1"/>
    </row>
    <row r="823" spans="3:3" ht="11.25" x14ac:dyDescent="0.2">
      <c r="C823" s="1"/>
    </row>
    <row r="824" spans="3:3" ht="11.25" x14ac:dyDescent="0.2">
      <c r="C824" s="1"/>
    </row>
    <row r="825" spans="3:3" ht="11.25" x14ac:dyDescent="0.2">
      <c r="C825" s="1"/>
    </row>
    <row r="826" spans="3:3" ht="11.25" x14ac:dyDescent="0.2">
      <c r="C826" s="1"/>
    </row>
    <row r="827" spans="3:3" ht="11.25" x14ac:dyDescent="0.2">
      <c r="C827" s="1"/>
    </row>
    <row r="828" spans="3:3" ht="11.25" x14ac:dyDescent="0.2">
      <c r="C828" s="1"/>
    </row>
    <row r="829" spans="3:3" ht="11.25" x14ac:dyDescent="0.2">
      <c r="C829" s="1"/>
    </row>
    <row r="830" spans="3:3" ht="11.25" x14ac:dyDescent="0.2">
      <c r="C830" s="1"/>
    </row>
    <row r="831" spans="3:3" ht="11.25" x14ac:dyDescent="0.2">
      <c r="C831" s="1"/>
    </row>
    <row r="832" spans="3:3" ht="11.25" x14ac:dyDescent="0.2">
      <c r="C832" s="1"/>
    </row>
    <row r="833" spans="3:3" ht="11.25" x14ac:dyDescent="0.2">
      <c r="C833" s="1"/>
    </row>
    <row r="834" spans="3:3" ht="11.25" x14ac:dyDescent="0.2">
      <c r="C834" s="1"/>
    </row>
    <row r="835" spans="3:3" ht="11.25" x14ac:dyDescent="0.2">
      <c r="C835" s="1"/>
    </row>
    <row r="836" spans="3:3" ht="11.25" x14ac:dyDescent="0.2">
      <c r="C836" s="1"/>
    </row>
    <row r="837" spans="3:3" ht="11.25" x14ac:dyDescent="0.2">
      <c r="C837" s="1"/>
    </row>
    <row r="838" spans="3:3" ht="11.25" x14ac:dyDescent="0.2">
      <c r="C838" s="1"/>
    </row>
    <row r="839" spans="3:3" ht="11.25" x14ac:dyDescent="0.2">
      <c r="C839" s="1"/>
    </row>
    <row r="840" spans="3:3" ht="11.25" x14ac:dyDescent="0.2">
      <c r="C840" s="1"/>
    </row>
    <row r="841" spans="3:3" ht="11.25" x14ac:dyDescent="0.2">
      <c r="C841" s="1"/>
    </row>
    <row r="842" spans="3:3" ht="11.25" x14ac:dyDescent="0.2">
      <c r="C842" s="1"/>
    </row>
    <row r="843" spans="3:3" ht="11.25" x14ac:dyDescent="0.2">
      <c r="C843" s="1"/>
    </row>
    <row r="844" spans="3:3" ht="11.25" x14ac:dyDescent="0.2">
      <c r="C844" s="1"/>
    </row>
    <row r="845" spans="3:3" ht="11.25" x14ac:dyDescent="0.2">
      <c r="C845" s="1"/>
    </row>
    <row r="846" spans="3:3" ht="11.25" x14ac:dyDescent="0.2">
      <c r="C846" s="1"/>
    </row>
    <row r="847" spans="3:3" ht="11.25" x14ac:dyDescent="0.2">
      <c r="C847" s="1"/>
    </row>
    <row r="848" spans="3:3" ht="11.25" x14ac:dyDescent="0.2">
      <c r="C848" s="1"/>
    </row>
    <row r="849" spans="3:3" ht="11.25" x14ac:dyDescent="0.2">
      <c r="C849" s="1"/>
    </row>
    <row r="850" spans="3:3" ht="11.25" x14ac:dyDescent="0.2">
      <c r="C850" s="1"/>
    </row>
    <row r="851" spans="3:3" ht="11.25" x14ac:dyDescent="0.2">
      <c r="C851" s="1"/>
    </row>
    <row r="852" spans="3:3" ht="11.25" x14ac:dyDescent="0.2">
      <c r="C852" s="1"/>
    </row>
    <row r="853" spans="3:3" ht="11.25" x14ac:dyDescent="0.2">
      <c r="C853" s="1"/>
    </row>
    <row r="854" spans="3:3" ht="11.25" x14ac:dyDescent="0.2">
      <c r="C854" s="1"/>
    </row>
    <row r="855" spans="3:3" ht="11.25" x14ac:dyDescent="0.2">
      <c r="C855" s="1"/>
    </row>
    <row r="856" spans="3:3" ht="11.25" x14ac:dyDescent="0.2">
      <c r="C856" s="1"/>
    </row>
    <row r="857" spans="3:3" ht="11.25" x14ac:dyDescent="0.2">
      <c r="C857" s="1"/>
    </row>
    <row r="858" spans="3:3" ht="11.25" x14ac:dyDescent="0.2">
      <c r="C858" s="1"/>
    </row>
    <row r="859" spans="3:3" ht="11.25" x14ac:dyDescent="0.2">
      <c r="C859" s="1"/>
    </row>
    <row r="860" spans="3:3" ht="11.25" x14ac:dyDescent="0.2">
      <c r="C860" s="1"/>
    </row>
    <row r="861" spans="3:3" ht="11.25" x14ac:dyDescent="0.2">
      <c r="C861" s="1"/>
    </row>
    <row r="862" spans="3:3" ht="11.25" x14ac:dyDescent="0.2">
      <c r="C862" s="1"/>
    </row>
    <row r="863" spans="3:3" ht="11.25" x14ac:dyDescent="0.2">
      <c r="C863" s="1"/>
    </row>
    <row r="864" spans="3:3" ht="11.25" x14ac:dyDescent="0.2">
      <c r="C864" s="1"/>
    </row>
    <row r="865" spans="3:3" ht="11.25" x14ac:dyDescent="0.2">
      <c r="C865" s="1"/>
    </row>
    <row r="866" spans="3:3" ht="11.25" x14ac:dyDescent="0.2">
      <c r="C866" s="1"/>
    </row>
    <row r="867" spans="3:3" ht="11.25" x14ac:dyDescent="0.2">
      <c r="C867" s="1"/>
    </row>
    <row r="868" spans="3:3" ht="11.25" x14ac:dyDescent="0.2">
      <c r="C868" s="1"/>
    </row>
    <row r="869" spans="3:3" ht="11.25" x14ac:dyDescent="0.2">
      <c r="C869" s="1"/>
    </row>
    <row r="870" spans="3:3" ht="11.25" x14ac:dyDescent="0.2">
      <c r="C870" s="1"/>
    </row>
    <row r="871" spans="3:3" ht="11.25" x14ac:dyDescent="0.2">
      <c r="C871" s="1"/>
    </row>
    <row r="872" spans="3:3" ht="11.25" x14ac:dyDescent="0.2">
      <c r="C872" s="1"/>
    </row>
    <row r="873" spans="3:3" ht="11.25" x14ac:dyDescent="0.2">
      <c r="C873" s="1"/>
    </row>
    <row r="874" spans="3:3" ht="11.25" x14ac:dyDescent="0.2">
      <c r="C874" s="1"/>
    </row>
    <row r="875" spans="3:3" ht="11.25" x14ac:dyDescent="0.2">
      <c r="C875" s="1"/>
    </row>
    <row r="876" spans="3:3" ht="11.25" x14ac:dyDescent="0.2">
      <c r="C876" s="1"/>
    </row>
    <row r="877" spans="3:3" ht="11.25" x14ac:dyDescent="0.2">
      <c r="C877" s="1"/>
    </row>
    <row r="878" spans="3:3" ht="11.25" x14ac:dyDescent="0.2">
      <c r="C878" s="1"/>
    </row>
    <row r="879" spans="3:3" ht="11.25" x14ac:dyDescent="0.2">
      <c r="C879" s="1"/>
    </row>
    <row r="880" spans="3:3" ht="11.25" x14ac:dyDescent="0.2">
      <c r="C880" s="1"/>
    </row>
    <row r="881" spans="3:3" ht="11.25" x14ac:dyDescent="0.2">
      <c r="C881" s="1"/>
    </row>
    <row r="882" spans="3:3" ht="11.25" x14ac:dyDescent="0.2">
      <c r="C882" s="1"/>
    </row>
    <row r="883" spans="3:3" ht="11.25" x14ac:dyDescent="0.2">
      <c r="C883" s="1"/>
    </row>
    <row r="884" spans="3:3" ht="11.25" x14ac:dyDescent="0.2">
      <c r="C884" s="1"/>
    </row>
    <row r="885" spans="3:3" ht="11.25" x14ac:dyDescent="0.2">
      <c r="C885" s="1"/>
    </row>
    <row r="886" spans="3:3" ht="11.25" x14ac:dyDescent="0.2">
      <c r="C886" s="1"/>
    </row>
    <row r="887" spans="3:3" ht="11.25" x14ac:dyDescent="0.2">
      <c r="C887" s="1"/>
    </row>
    <row r="888" spans="3:3" ht="11.25" x14ac:dyDescent="0.2">
      <c r="C888" s="1"/>
    </row>
    <row r="889" spans="3:3" ht="11.25" x14ac:dyDescent="0.2">
      <c r="C889" s="1"/>
    </row>
    <row r="890" spans="3:3" ht="11.25" x14ac:dyDescent="0.2">
      <c r="C890" s="1"/>
    </row>
    <row r="891" spans="3:3" ht="11.25" x14ac:dyDescent="0.2">
      <c r="C891" s="1"/>
    </row>
    <row r="892" spans="3:3" ht="11.25" x14ac:dyDescent="0.2">
      <c r="C892" s="1"/>
    </row>
    <row r="893" spans="3:3" ht="11.25" x14ac:dyDescent="0.2">
      <c r="C893" s="1"/>
    </row>
    <row r="894" spans="3:3" ht="11.25" x14ac:dyDescent="0.2">
      <c r="C894" s="1"/>
    </row>
    <row r="895" spans="3:3" ht="11.25" x14ac:dyDescent="0.2">
      <c r="C895" s="1"/>
    </row>
    <row r="896" spans="3:3" ht="11.25" x14ac:dyDescent="0.2">
      <c r="C896" s="1"/>
    </row>
    <row r="897" spans="3:3" ht="11.25" x14ac:dyDescent="0.2">
      <c r="C897" s="1"/>
    </row>
    <row r="898" spans="3:3" ht="11.25" x14ac:dyDescent="0.2">
      <c r="C898" s="1"/>
    </row>
    <row r="899" spans="3:3" ht="11.25" x14ac:dyDescent="0.2">
      <c r="C899" s="1"/>
    </row>
    <row r="900" spans="3:3" ht="11.25" x14ac:dyDescent="0.2">
      <c r="C900" s="1"/>
    </row>
    <row r="901" spans="3:3" ht="11.25" x14ac:dyDescent="0.2">
      <c r="C901" s="1"/>
    </row>
    <row r="902" spans="3:3" ht="11.25" x14ac:dyDescent="0.2">
      <c r="C902" s="1"/>
    </row>
    <row r="903" spans="3:3" ht="11.25" x14ac:dyDescent="0.2">
      <c r="C903" s="1"/>
    </row>
    <row r="904" spans="3:3" ht="11.25" x14ac:dyDescent="0.2">
      <c r="C904" s="1"/>
    </row>
    <row r="905" spans="3:3" ht="11.25" x14ac:dyDescent="0.2">
      <c r="C905" s="1"/>
    </row>
    <row r="906" spans="3:3" ht="11.25" x14ac:dyDescent="0.2">
      <c r="C906" s="1"/>
    </row>
    <row r="907" spans="3:3" ht="11.25" x14ac:dyDescent="0.2">
      <c r="C907" s="1"/>
    </row>
    <row r="908" spans="3:3" ht="11.25" x14ac:dyDescent="0.2">
      <c r="C908" s="1"/>
    </row>
    <row r="909" spans="3:3" ht="11.25" x14ac:dyDescent="0.2">
      <c r="C909" s="1"/>
    </row>
    <row r="910" spans="3:3" ht="11.25" x14ac:dyDescent="0.2">
      <c r="C910" s="1"/>
    </row>
    <row r="911" spans="3:3" ht="11.25" x14ac:dyDescent="0.2">
      <c r="C911" s="1"/>
    </row>
    <row r="912" spans="3:3" ht="11.25" x14ac:dyDescent="0.2">
      <c r="C912" s="1"/>
    </row>
    <row r="913" spans="3:3" ht="11.25" x14ac:dyDescent="0.2">
      <c r="C913" s="1"/>
    </row>
    <row r="914" spans="3:3" ht="11.25" x14ac:dyDescent="0.2">
      <c r="C914" s="1"/>
    </row>
    <row r="915" spans="3:3" ht="11.25" x14ac:dyDescent="0.2">
      <c r="C915" s="1"/>
    </row>
    <row r="916" spans="3:3" ht="11.25" x14ac:dyDescent="0.2">
      <c r="C916" s="1"/>
    </row>
    <row r="917" spans="3:3" ht="11.25" x14ac:dyDescent="0.2">
      <c r="C917" s="1"/>
    </row>
    <row r="918" spans="3:3" ht="11.25" x14ac:dyDescent="0.2">
      <c r="C918" s="1"/>
    </row>
    <row r="919" spans="3:3" ht="11.25" x14ac:dyDescent="0.2">
      <c r="C919" s="1"/>
    </row>
    <row r="920" spans="3:3" ht="11.25" x14ac:dyDescent="0.2">
      <c r="C920" s="1"/>
    </row>
    <row r="921" spans="3:3" ht="11.25" x14ac:dyDescent="0.2">
      <c r="C921" s="1"/>
    </row>
    <row r="922" spans="3:3" ht="11.25" x14ac:dyDescent="0.2">
      <c r="C922" s="1"/>
    </row>
    <row r="923" spans="3:3" ht="11.25" x14ac:dyDescent="0.2">
      <c r="C923" s="1"/>
    </row>
    <row r="924" spans="3:3" ht="11.25" x14ac:dyDescent="0.2">
      <c r="C924" s="1"/>
    </row>
    <row r="925" spans="3:3" ht="11.25" x14ac:dyDescent="0.2">
      <c r="C925" s="1"/>
    </row>
    <row r="926" spans="3:3" ht="11.25" x14ac:dyDescent="0.2">
      <c r="C926" s="1"/>
    </row>
    <row r="927" spans="3:3" ht="11.25" x14ac:dyDescent="0.2">
      <c r="C927" s="1"/>
    </row>
    <row r="928" spans="3:3" ht="11.25" x14ac:dyDescent="0.2">
      <c r="C928" s="1"/>
    </row>
    <row r="929" spans="3:3" ht="11.25" x14ac:dyDescent="0.2">
      <c r="C929" s="1"/>
    </row>
    <row r="930" spans="3:3" ht="11.25" x14ac:dyDescent="0.2">
      <c r="C930" s="1"/>
    </row>
    <row r="931" spans="3:3" ht="11.25" x14ac:dyDescent="0.2">
      <c r="C931" s="1"/>
    </row>
    <row r="932" spans="3:3" ht="11.25" x14ac:dyDescent="0.2">
      <c r="C932" s="1"/>
    </row>
    <row r="933" spans="3:3" ht="11.25" x14ac:dyDescent="0.2">
      <c r="C933" s="1"/>
    </row>
    <row r="934" spans="3:3" ht="11.25" x14ac:dyDescent="0.2">
      <c r="C934" s="1"/>
    </row>
    <row r="935" spans="3:3" ht="11.25" x14ac:dyDescent="0.2">
      <c r="C935" s="1"/>
    </row>
    <row r="936" spans="3:3" ht="11.25" x14ac:dyDescent="0.2">
      <c r="C936" s="1"/>
    </row>
    <row r="937" spans="3:3" ht="11.25" x14ac:dyDescent="0.2">
      <c r="C937" s="1"/>
    </row>
    <row r="938" spans="3:3" ht="11.25" x14ac:dyDescent="0.2">
      <c r="C938" s="1"/>
    </row>
    <row r="939" spans="3:3" ht="11.25" x14ac:dyDescent="0.2">
      <c r="C939" s="1"/>
    </row>
    <row r="940" spans="3:3" ht="11.25" x14ac:dyDescent="0.2">
      <c r="C940" s="1"/>
    </row>
    <row r="941" spans="3:3" ht="11.25" x14ac:dyDescent="0.2">
      <c r="C941" s="1"/>
    </row>
    <row r="942" spans="3:3" ht="11.25" x14ac:dyDescent="0.2">
      <c r="C942" s="1"/>
    </row>
    <row r="943" spans="3:3" ht="11.25" x14ac:dyDescent="0.2">
      <c r="C943" s="1"/>
    </row>
    <row r="944" spans="3:3" ht="11.25" x14ac:dyDescent="0.2">
      <c r="C944" s="1"/>
    </row>
    <row r="945" spans="3:3" ht="11.25" x14ac:dyDescent="0.2">
      <c r="C945" s="1"/>
    </row>
    <row r="946" spans="3:3" ht="11.25" x14ac:dyDescent="0.2">
      <c r="C946" s="1"/>
    </row>
    <row r="947" spans="3:3" ht="11.25" x14ac:dyDescent="0.2">
      <c r="C947" s="1"/>
    </row>
    <row r="948" spans="3:3" ht="11.25" x14ac:dyDescent="0.2">
      <c r="C948" s="1"/>
    </row>
    <row r="949" spans="3:3" ht="11.25" x14ac:dyDescent="0.2">
      <c r="C949" s="1"/>
    </row>
    <row r="950" spans="3:3" ht="11.25" x14ac:dyDescent="0.2">
      <c r="C950" s="1"/>
    </row>
    <row r="951" spans="3:3" ht="11.25" x14ac:dyDescent="0.2">
      <c r="C951" s="1"/>
    </row>
    <row r="952" spans="3:3" ht="11.25" x14ac:dyDescent="0.2">
      <c r="C952" s="1"/>
    </row>
    <row r="953" spans="3:3" ht="11.25" x14ac:dyDescent="0.2">
      <c r="C953" s="1"/>
    </row>
    <row r="954" spans="3:3" ht="11.25" x14ac:dyDescent="0.2">
      <c r="C954" s="1"/>
    </row>
    <row r="955" spans="3:3" ht="11.25" x14ac:dyDescent="0.2">
      <c r="C955" s="1"/>
    </row>
    <row r="956" spans="3:3" ht="11.25" x14ac:dyDescent="0.2">
      <c r="C956" s="1"/>
    </row>
    <row r="957" spans="3:3" ht="11.25" x14ac:dyDescent="0.2">
      <c r="C957" s="1"/>
    </row>
    <row r="958" spans="3:3" ht="11.25" x14ac:dyDescent="0.2">
      <c r="C958" s="1"/>
    </row>
    <row r="959" spans="3:3" ht="11.25" x14ac:dyDescent="0.2">
      <c r="C959" s="1"/>
    </row>
    <row r="960" spans="3:3" ht="11.25" x14ac:dyDescent="0.2">
      <c r="C960" s="1"/>
    </row>
    <row r="961" spans="3:3" ht="11.25" x14ac:dyDescent="0.2">
      <c r="C961" s="1"/>
    </row>
    <row r="962" spans="3:3" ht="11.25" x14ac:dyDescent="0.2">
      <c r="C962" s="1"/>
    </row>
    <row r="963" spans="3:3" ht="11.25" x14ac:dyDescent="0.2">
      <c r="C963" s="1"/>
    </row>
    <row r="964" spans="3:3" ht="11.25" x14ac:dyDescent="0.2">
      <c r="C964" s="1"/>
    </row>
    <row r="965" spans="3:3" ht="11.25" x14ac:dyDescent="0.2">
      <c r="C965" s="1"/>
    </row>
    <row r="966" spans="3:3" ht="11.25" x14ac:dyDescent="0.2">
      <c r="C966" s="1"/>
    </row>
    <row r="967" spans="3:3" ht="11.25" x14ac:dyDescent="0.2">
      <c r="C967" s="1"/>
    </row>
    <row r="968" spans="3:3" ht="11.25" x14ac:dyDescent="0.2">
      <c r="C968" s="1"/>
    </row>
    <row r="969" spans="3:3" ht="11.25" x14ac:dyDescent="0.2">
      <c r="C969" s="1"/>
    </row>
    <row r="970" spans="3:3" ht="11.25" x14ac:dyDescent="0.2">
      <c r="C970" s="1"/>
    </row>
    <row r="971" spans="3:3" ht="11.25" x14ac:dyDescent="0.2">
      <c r="C971" s="1"/>
    </row>
    <row r="972" spans="3:3" ht="11.25" x14ac:dyDescent="0.2">
      <c r="C972" s="1"/>
    </row>
    <row r="973" spans="3:3" ht="11.25" x14ac:dyDescent="0.2">
      <c r="C973" s="1"/>
    </row>
    <row r="974" spans="3:3" ht="11.25" x14ac:dyDescent="0.2">
      <c r="C974" s="1"/>
    </row>
    <row r="975" spans="3:3" ht="11.25" x14ac:dyDescent="0.2">
      <c r="C975" s="1"/>
    </row>
    <row r="976" spans="3:3" ht="11.25" x14ac:dyDescent="0.2">
      <c r="C976" s="1"/>
    </row>
    <row r="977" spans="3:3" ht="11.25" x14ac:dyDescent="0.2">
      <c r="C977" s="1"/>
    </row>
    <row r="978" spans="3:3" ht="11.25" x14ac:dyDescent="0.2">
      <c r="C978" s="1"/>
    </row>
    <row r="979" spans="3:3" ht="11.25" x14ac:dyDescent="0.2">
      <c r="C979" s="1"/>
    </row>
    <row r="980" spans="3:3" ht="11.25" x14ac:dyDescent="0.2">
      <c r="C980" s="1"/>
    </row>
    <row r="981" spans="3:3" ht="11.25" x14ac:dyDescent="0.2">
      <c r="C981" s="1"/>
    </row>
    <row r="982" spans="3:3" ht="11.25" x14ac:dyDescent="0.2">
      <c r="C982" s="1"/>
    </row>
    <row r="983" spans="3:3" ht="11.25" x14ac:dyDescent="0.2">
      <c r="C983" s="1"/>
    </row>
    <row r="984" spans="3:3" ht="11.25" x14ac:dyDescent="0.2">
      <c r="C984" s="1"/>
    </row>
    <row r="985" spans="3:3" ht="11.25" x14ac:dyDescent="0.2">
      <c r="C985" s="1"/>
    </row>
    <row r="986" spans="3:3" ht="11.25" x14ac:dyDescent="0.2">
      <c r="C986" s="1"/>
    </row>
    <row r="987" spans="3:3" ht="11.25" x14ac:dyDescent="0.2">
      <c r="C987" s="1"/>
    </row>
    <row r="988" spans="3:3" ht="11.25" x14ac:dyDescent="0.2">
      <c r="C988" s="1"/>
    </row>
    <row r="989" spans="3:3" ht="11.25" x14ac:dyDescent="0.2">
      <c r="C989" s="1"/>
    </row>
    <row r="990" spans="3:3" ht="11.25" x14ac:dyDescent="0.2">
      <c r="C990" s="1"/>
    </row>
    <row r="991" spans="3:3" ht="11.25" x14ac:dyDescent="0.2">
      <c r="C991" s="1"/>
    </row>
    <row r="992" spans="3:3" ht="11.25" x14ac:dyDescent="0.2">
      <c r="C992" s="1"/>
    </row>
    <row r="993" spans="3:3" ht="11.25" x14ac:dyDescent="0.2">
      <c r="C993" s="1"/>
    </row>
    <row r="994" spans="3:3" ht="11.25" x14ac:dyDescent="0.2">
      <c r="C994" s="1"/>
    </row>
    <row r="995" spans="3:3" ht="11.25" x14ac:dyDescent="0.2">
      <c r="C995" s="1"/>
    </row>
    <row r="996" spans="3:3" ht="11.25" x14ac:dyDescent="0.2">
      <c r="C996" s="1"/>
    </row>
    <row r="997" spans="3:3" ht="11.25" x14ac:dyDescent="0.2">
      <c r="C997" s="1"/>
    </row>
    <row r="998" spans="3:3" ht="11.25" x14ac:dyDescent="0.2">
      <c r="C998" s="1"/>
    </row>
    <row r="999" spans="3:3" ht="11.25" x14ac:dyDescent="0.2">
      <c r="C999" s="1"/>
    </row>
    <row r="1000" spans="3:3" ht="11.25" x14ac:dyDescent="0.2">
      <c r="C1000" s="1"/>
    </row>
  </sheetData>
  <mergeCells count="9">
    <mergeCell ref="F22:G22"/>
    <mergeCell ref="F16:G16"/>
    <mergeCell ref="F39:G39"/>
    <mergeCell ref="A23:A39"/>
    <mergeCell ref="A2:D2"/>
    <mergeCell ref="A4:A9"/>
    <mergeCell ref="A10:A16"/>
    <mergeCell ref="A17:A22"/>
    <mergeCell ref="F9:G9"/>
  </mergeCells>
  <conditionalFormatting sqref="F39:G39">
    <cfRule type="expression" dxfId="17" priority="2">
      <formula>LEN($F$39)&gt;0</formula>
    </cfRule>
  </conditionalFormatting>
  <conditionalFormatting sqref="F22:G22">
    <cfRule type="expression" dxfId="16" priority="3">
      <formula>LEN($F$22)&gt;0</formula>
    </cfRule>
  </conditionalFormatting>
  <conditionalFormatting sqref="F9:G9">
    <cfRule type="expression" dxfId="15" priority="4">
      <formula>LEN($F$9)&gt;0</formula>
    </cfRule>
  </conditionalFormatting>
  <conditionalFormatting sqref="F16:G16">
    <cfRule type="expression" dxfId="14" priority="5">
      <formula>LEN($F$16)&gt;0</formula>
    </cfRule>
  </conditionalFormatting>
  <dataValidations count="1">
    <dataValidation type="custom" allowBlank="1" showInputMessage="1" showErrorMessage="1" prompt=" - " sqref="F9">
      <formula1>F9&lt;&gt;""</formula1>
    </dataValidation>
  </dataValidation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66"/>
  </sheetPr>
  <dimension ref="A1:AR1000"/>
  <sheetViews>
    <sheetView tabSelected="1" topLeftCell="A92" zoomScale="90" zoomScaleNormal="90" workbookViewId="0">
      <selection activeCell="E96" sqref="E96:E98"/>
    </sheetView>
  </sheetViews>
  <sheetFormatPr baseColWidth="10" defaultColWidth="16.83203125" defaultRowHeight="15" customHeight="1" x14ac:dyDescent="0.2"/>
  <cols>
    <col min="1" max="1" width="21.83203125" customWidth="1"/>
    <col min="2" max="2" width="23.5" customWidth="1"/>
    <col min="3" max="3" width="46.5" customWidth="1"/>
    <col min="4" max="4" width="28.83203125" customWidth="1"/>
    <col min="5" max="5" width="62.83203125" customWidth="1"/>
    <col min="6" max="7" width="37.1640625" customWidth="1"/>
    <col min="8" max="8" width="39.6640625" customWidth="1"/>
    <col min="9" max="9" width="36.1640625" customWidth="1"/>
    <col min="10" max="13" width="14.5" customWidth="1"/>
    <col min="14" max="14" width="25.33203125" customWidth="1"/>
    <col min="15" max="15" width="27.6640625" customWidth="1"/>
    <col min="16" max="16" width="9.33203125" customWidth="1"/>
    <col min="17" max="17" width="23.6640625" hidden="1" customWidth="1"/>
    <col min="18" max="23" width="10" hidden="1" customWidth="1"/>
    <col min="24" max="25" width="9.33203125" customWidth="1"/>
    <col min="26" max="27" width="9.33203125" hidden="1" customWidth="1"/>
    <col min="28" max="28" width="12.5" hidden="1" customWidth="1"/>
    <col min="29" max="35" width="9.33203125" hidden="1" customWidth="1"/>
    <col min="36" max="36" width="34.83203125" hidden="1" customWidth="1"/>
    <col min="37" max="44" width="9.33203125" hidden="1" customWidth="1"/>
  </cols>
  <sheetData>
    <row r="1" spans="1:44" ht="14.25" customHeight="1" x14ac:dyDescent="0.2">
      <c r="A1" s="60"/>
      <c r="B1" s="60"/>
      <c r="C1" s="61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</row>
    <row r="2" spans="1:44" ht="23.25" customHeight="1" x14ac:dyDescent="0.2">
      <c r="A2" s="275" t="s">
        <v>183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2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</row>
    <row r="3" spans="1:44" ht="36.75" customHeight="1" x14ac:dyDescent="0.2">
      <c r="A3" s="63"/>
      <c r="B3" s="63"/>
      <c r="C3" s="64"/>
      <c r="D3" s="63"/>
      <c r="E3" s="63"/>
      <c r="F3" s="63"/>
      <c r="G3" s="63"/>
      <c r="H3" s="63"/>
      <c r="I3" s="63"/>
      <c r="J3" s="276" t="s">
        <v>184</v>
      </c>
      <c r="K3" s="221"/>
      <c r="L3" s="221"/>
      <c r="M3" s="221"/>
      <c r="N3" s="221"/>
      <c r="O3" s="222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</row>
    <row r="4" spans="1:44" ht="66.75" customHeight="1" x14ac:dyDescent="0.2">
      <c r="A4" s="279" t="s">
        <v>185</v>
      </c>
      <c r="B4" s="222"/>
      <c r="C4" s="65"/>
      <c r="D4" s="66" t="s">
        <v>186</v>
      </c>
      <c r="E4" s="284" t="s">
        <v>187</v>
      </c>
      <c r="F4" s="287" t="s">
        <v>188</v>
      </c>
      <c r="G4" s="288"/>
      <c r="H4" s="288"/>
      <c r="I4" s="289"/>
      <c r="J4" s="286" t="s">
        <v>190</v>
      </c>
      <c r="K4" s="230"/>
      <c r="L4" s="230"/>
      <c r="M4" s="231"/>
      <c r="N4" s="282" t="s">
        <v>192</v>
      </c>
      <c r="O4" s="280" t="s">
        <v>194</v>
      </c>
      <c r="P4" s="60"/>
      <c r="Q4" s="71" t="s">
        <v>196</v>
      </c>
      <c r="R4" s="60"/>
      <c r="S4" s="60"/>
      <c r="T4" s="60"/>
      <c r="U4" s="60"/>
      <c r="V4" s="60"/>
      <c r="W4" s="60"/>
      <c r="X4" s="60"/>
      <c r="Y4" s="60"/>
      <c r="Z4" s="60"/>
      <c r="AA4" s="278">
        <v>1</v>
      </c>
      <c r="AB4" s="231"/>
      <c r="AC4" s="278">
        <v>2</v>
      </c>
      <c r="AD4" s="231"/>
      <c r="AE4" s="278">
        <v>3</v>
      </c>
      <c r="AF4" s="231"/>
      <c r="AG4" s="277">
        <v>4</v>
      </c>
      <c r="AH4" s="219"/>
      <c r="AI4" s="60"/>
      <c r="AJ4" s="60"/>
      <c r="AK4" s="60"/>
      <c r="AL4" s="60"/>
      <c r="AM4" s="60"/>
      <c r="AN4" s="60"/>
      <c r="AO4" s="60"/>
      <c r="AP4" s="60"/>
      <c r="AQ4" s="60"/>
      <c r="AR4" s="60"/>
    </row>
    <row r="5" spans="1:44" ht="68.25" customHeight="1" x14ac:dyDescent="0.2">
      <c r="A5" s="74" t="s">
        <v>197</v>
      </c>
      <c r="B5" s="75" t="s">
        <v>198</v>
      </c>
      <c r="C5" s="75" t="s">
        <v>199</v>
      </c>
      <c r="D5" s="75" t="s">
        <v>200</v>
      </c>
      <c r="E5" s="285"/>
      <c r="F5" s="76" t="s">
        <v>202</v>
      </c>
      <c r="G5" s="77" t="s">
        <v>203</v>
      </c>
      <c r="H5" s="78" t="s">
        <v>205</v>
      </c>
      <c r="I5" s="79" t="s">
        <v>206</v>
      </c>
      <c r="J5" s="80" t="s">
        <v>208</v>
      </c>
      <c r="K5" s="81" t="s">
        <v>209</v>
      </c>
      <c r="L5" s="81" t="s">
        <v>210</v>
      </c>
      <c r="M5" s="82" t="s">
        <v>211</v>
      </c>
      <c r="N5" s="283"/>
      <c r="O5" s="281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4" t="s">
        <v>191</v>
      </c>
      <c r="AB5" s="84" t="s">
        <v>193</v>
      </c>
      <c r="AC5" s="84" t="s">
        <v>191</v>
      </c>
      <c r="AD5" s="84" t="s">
        <v>193</v>
      </c>
      <c r="AE5" s="84" t="s">
        <v>191</v>
      </c>
      <c r="AF5" s="84" t="s">
        <v>193</v>
      </c>
      <c r="AG5" s="84" t="s">
        <v>191</v>
      </c>
      <c r="AH5" s="84" t="s">
        <v>193</v>
      </c>
      <c r="AI5" s="83"/>
      <c r="AJ5" s="83"/>
      <c r="AK5" s="83"/>
      <c r="AL5" s="83"/>
      <c r="AM5" s="83"/>
      <c r="AN5" s="83"/>
      <c r="AO5" s="83"/>
      <c r="AP5" s="83"/>
      <c r="AQ5" s="83"/>
      <c r="AR5" s="83"/>
    </row>
    <row r="6" spans="1:44" ht="28.5" x14ac:dyDescent="0.2">
      <c r="A6" s="296" t="s">
        <v>189</v>
      </c>
      <c r="B6" s="293" t="s">
        <v>214</v>
      </c>
      <c r="C6" s="86" t="s">
        <v>215</v>
      </c>
      <c r="D6" s="87">
        <v>4</v>
      </c>
      <c r="E6" s="88" t="s">
        <v>727</v>
      </c>
      <c r="F6" s="90"/>
      <c r="G6" s="90"/>
      <c r="H6" s="90" t="s">
        <v>217</v>
      </c>
      <c r="I6" s="90" t="s">
        <v>218</v>
      </c>
      <c r="J6" s="92">
        <v>3</v>
      </c>
      <c r="K6" s="92">
        <v>3</v>
      </c>
      <c r="L6" s="92">
        <v>3</v>
      </c>
      <c r="M6" s="94">
        <f t="shared" ref="M6:M98" si="0">SUM(J6:L6)</f>
        <v>9</v>
      </c>
      <c r="N6" s="95" t="s">
        <v>196</v>
      </c>
      <c r="O6" s="96">
        <v>6</v>
      </c>
      <c r="P6" s="60"/>
      <c r="Q6" s="97">
        <f t="shared" ref="Q6:Q12" si="1">IF(O6&gt;0,+F6,"")</f>
        <v>0</v>
      </c>
      <c r="R6" s="60"/>
      <c r="S6" s="60"/>
      <c r="T6" s="60"/>
      <c r="U6" s="60"/>
      <c r="V6" s="60"/>
      <c r="W6" s="60"/>
      <c r="X6" s="60"/>
      <c r="Y6" s="60"/>
      <c r="Z6" s="60"/>
      <c r="AA6" s="98">
        <f>COUNTIF(D6:D9,"1")</f>
        <v>1</v>
      </c>
      <c r="AB6" s="98">
        <f t="shared" ref="AB6:AB7" si="2">AA6/SUM(AA6,AC6,AE6,AG6)</f>
        <v>0.25</v>
      </c>
      <c r="AC6" s="98">
        <f>COUNTIF(D6:D9,"2")</f>
        <v>0</v>
      </c>
      <c r="AD6" s="98">
        <f t="shared" ref="AD6:AD28" si="3">AC6/SUM(AC6+AA6+AE6+AG6)</f>
        <v>0</v>
      </c>
      <c r="AE6" s="98">
        <f>COUNTIF(D6:D9,"3")</f>
        <v>1</v>
      </c>
      <c r="AF6" s="98">
        <f t="shared" ref="AF6:AF28" si="4">AE6/SUM(AA6+AC6+AE6+AG6)</f>
        <v>0.25</v>
      </c>
      <c r="AG6" s="98">
        <f>COUNTIF(D6:D9,"4")</f>
        <v>2</v>
      </c>
      <c r="AH6" s="98">
        <f t="shared" ref="AH6:AH28" si="5">AG6/SUM(AA6+AC6+AE6+AG6)</f>
        <v>0.5</v>
      </c>
      <c r="AI6" s="60"/>
      <c r="AJ6" s="60"/>
      <c r="AK6" s="60"/>
      <c r="AL6" s="60"/>
      <c r="AM6" s="60"/>
      <c r="AN6" s="60"/>
      <c r="AO6" s="60"/>
      <c r="AP6" s="60"/>
      <c r="AQ6" s="60"/>
      <c r="AR6" s="60"/>
    </row>
    <row r="7" spans="1:44" ht="25.5" x14ac:dyDescent="0.2">
      <c r="A7" s="297"/>
      <c r="B7" s="294"/>
      <c r="C7" s="102" t="s">
        <v>222</v>
      </c>
      <c r="D7" s="87">
        <v>4</v>
      </c>
      <c r="E7" s="103" t="s">
        <v>225</v>
      </c>
      <c r="F7" s="104"/>
      <c r="G7" s="104"/>
      <c r="H7" s="104" t="s">
        <v>227</v>
      </c>
      <c r="I7" s="104" t="s">
        <v>218</v>
      </c>
      <c r="J7" s="92">
        <v>3</v>
      </c>
      <c r="K7" s="92">
        <v>3</v>
      </c>
      <c r="L7" s="92">
        <v>3</v>
      </c>
      <c r="M7" s="94">
        <f t="shared" si="0"/>
        <v>9</v>
      </c>
      <c r="N7" s="95" t="s">
        <v>196</v>
      </c>
      <c r="O7" s="96">
        <v>5</v>
      </c>
      <c r="P7" s="60"/>
      <c r="Q7" s="97">
        <f t="shared" si="1"/>
        <v>0</v>
      </c>
      <c r="R7" s="60"/>
      <c r="S7" s="60"/>
      <c r="T7" s="60"/>
      <c r="U7" s="60"/>
      <c r="V7" s="60"/>
      <c r="W7" s="60"/>
      <c r="X7" s="60"/>
      <c r="Y7" s="60"/>
      <c r="Z7" s="60"/>
      <c r="AA7" s="98">
        <f>COUNTIF(D10:D14,"1")</f>
        <v>0</v>
      </c>
      <c r="AB7" s="105">
        <f t="shared" si="2"/>
        <v>0</v>
      </c>
      <c r="AC7" s="98">
        <f>COUNTIF(D10:D14,"2")</f>
        <v>0</v>
      </c>
      <c r="AD7" s="105">
        <f t="shared" si="3"/>
        <v>0</v>
      </c>
      <c r="AE7" s="98">
        <f>COUNTIF(D10:D14,"3")</f>
        <v>2</v>
      </c>
      <c r="AF7" s="105">
        <f t="shared" si="4"/>
        <v>0.4</v>
      </c>
      <c r="AG7" s="98">
        <f>COUNTIF(D10:D14,"4")</f>
        <v>3</v>
      </c>
      <c r="AH7" s="105">
        <f t="shared" si="5"/>
        <v>0.6</v>
      </c>
      <c r="AI7" s="60"/>
      <c r="AJ7" s="60"/>
      <c r="AK7" s="60"/>
      <c r="AL7" s="60"/>
      <c r="AM7" s="60"/>
      <c r="AN7" s="60"/>
      <c r="AO7" s="60"/>
      <c r="AP7" s="60"/>
      <c r="AQ7" s="60"/>
      <c r="AR7" s="60"/>
    </row>
    <row r="8" spans="1:44" ht="28.5" x14ac:dyDescent="0.2">
      <c r="A8" s="297"/>
      <c r="B8" s="294"/>
      <c r="C8" s="102" t="s">
        <v>228</v>
      </c>
      <c r="D8" s="87">
        <v>3</v>
      </c>
      <c r="E8" s="103" t="s">
        <v>229</v>
      </c>
      <c r="F8" s="104" t="s">
        <v>230</v>
      </c>
      <c r="G8" s="104" t="s">
        <v>231</v>
      </c>
      <c r="H8" s="104"/>
      <c r="I8" s="104"/>
      <c r="J8" s="92">
        <v>4</v>
      </c>
      <c r="K8" s="92">
        <v>4</v>
      </c>
      <c r="L8" s="92">
        <v>4</v>
      </c>
      <c r="M8" s="94">
        <f t="shared" si="0"/>
        <v>12</v>
      </c>
      <c r="N8" s="95" t="s">
        <v>196</v>
      </c>
      <c r="O8" s="96">
        <v>1</v>
      </c>
      <c r="P8" s="60"/>
      <c r="Q8" s="97" t="str">
        <f t="shared" si="1"/>
        <v>MECANISCMOS DE COMUNICACION DEBILITADOS</v>
      </c>
      <c r="R8" s="60"/>
      <c r="S8" s="60"/>
      <c r="T8" s="60"/>
      <c r="U8" s="60"/>
      <c r="V8" s="60"/>
      <c r="W8" s="60"/>
      <c r="X8" s="60"/>
      <c r="Y8" s="60"/>
      <c r="Z8" s="60"/>
      <c r="AA8" s="98">
        <f>COUNTIF(D15:D22,"1")</f>
        <v>0</v>
      </c>
      <c r="AB8" s="105">
        <f t="shared" ref="AB8:AB12" si="6">AA8/SUM(AA8+AC8+AE8+AG8)</f>
        <v>0</v>
      </c>
      <c r="AC8" s="98">
        <f>COUNTIF(D15:D22,"2")</f>
        <v>3</v>
      </c>
      <c r="AD8" s="105">
        <f t="shared" si="3"/>
        <v>0.375</v>
      </c>
      <c r="AE8" s="98">
        <f>COUNTIF(D15:D22,"3")</f>
        <v>3</v>
      </c>
      <c r="AF8" s="105">
        <f t="shared" si="4"/>
        <v>0.375</v>
      </c>
      <c r="AG8" s="98">
        <f>COUNTIF(D15:D22,"4")</f>
        <v>2</v>
      </c>
      <c r="AH8" s="105">
        <f t="shared" si="5"/>
        <v>0.25</v>
      </c>
      <c r="AI8" s="60"/>
      <c r="AJ8" s="60"/>
      <c r="AK8" s="60"/>
      <c r="AL8" s="60"/>
      <c r="AM8" s="60"/>
      <c r="AN8" s="60"/>
      <c r="AO8" s="60"/>
      <c r="AP8" s="60"/>
      <c r="AQ8" s="60"/>
      <c r="AR8" s="60"/>
    </row>
    <row r="9" spans="1:44" ht="42.75" x14ac:dyDescent="0.2">
      <c r="A9" s="297"/>
      <c r="B9" s="295"/>
      <c r="C9" s="102" t="s">
        <v>232</v>
      </c>
      <c r="D9" s="87">
        <v>1</v>
      </c>
      <c r="E9" s="103" t="s">
        <v>233</v>
      </c>
      <c r="F9" s="104" t="s">
        <v>227</v>
      </c>
      <c r="G9" s="104" t="s">
        <v>234</v>
      </c>
      <c r="H9" s="104"/>
      <c r="I9" s="104"/>
      <c r="J9" s="92">
        <v>2</v>
      </c>
      <c r="K9" s="92">
        <v>2</v>
      </c>
      <c r="L9" s="92">
        <v>2</v>
      </c>
      <c r="M9" s="94">
        <f t="shared" si="0"/>
        <v>6</v>
      </c>
      <c r="N9" s="95"/>
      <c r="O9" s="96"/>
      <c r="P9" s="60"/>
      <c r="Q9" s="97" t="str">
        <f t="shared" si="1"/>
        <v/>
      </c>
      <c r="R9" s="60"/>
      <c r="S9" s="60"/>
      <c r="T9" s="60"/>
      <c r="U9" s="60"/>
      <c r="V9" s="60"/>
      <c r="W9" s="60"/>
      <c r="X9" s="60"/>
      <c r="Y9" s="60"/>
      <c r="Z9" s="60"/>
      <c r="AA9" s="98">
        <f>COUNTIF(D23:D26,"1")</f>
        <v>0</v>
      </c>
      <c r="AB9" s="105">
        <f t="shared" si="6"/>
        <v>0</v>
      </c>
      <c r="AC9" s="98">
        <f>COUNTIF(D23:D26,"2")</f>
        <v>0</v>
      </c>
      <c r="AD9" s="105">
        <f t="shared" si="3"/>
        <v>0</v>
      </c>
      <c r="AE9" s="98">
        <f>COUNTIF(D23:D26,"3")</f>
        <v>2</v>
      </c>
      <c r="AF9" s="105">
        <f t="shared" si="4"/>
        <v>0.5</v>
      </c>
      <c r="AG9" s="98">
        <f>COUNTIF(D23:D26,"4")</f>
        <v>2</v>
      </c>
      <c r="AH9" s="105">
        <f t="shared" si="5"/>
        <v>0.5</v>
      </c>
      <c r="AI9" s="60"/>
      <c r="AJ9" s="60"/>
      <c r="AK9" s="60"/>
      <c r="AL9" s="60"/>
      <c r="AM9" s="60"/>
      <c r="AN9" s="60"/>
      <c r="AO9" s="60"/>
      <c r="AP9" s="60"/>
      <c r="AQ9" s="60"/>
      <c r="AR9" s="60"/>
    </row>
    <row r="10" spans="1:44" ht="38.25" x14ac:dyDescent="0.2">
      <c r="A10" s="297"/>
      <c r="B10" s="293" t="s">
        <v>201</v>
      </c>
      <c r="C10" s="86" t="s">
        <v>236</v>
      </c>
      <c r="D10" s="87">
        <v>4</v>
      </c>
      <c r="E10" s="103" t="s">
        <v>220</v>
      </c>
      <c r="F10" s="104"/>
      <c r="G10" s="104"/>
      <c r="H10" s="104" t="s">
        <v>227</v>
      </c>
      <c r="I10" s="104" t="s">
        <v>218</v>
      </c>
      <c r="J10" s="92">
        <v>2</v>
      </c>
      <c r="K10" s="92">
        <v>3</v>
      </c>
      <c r="L10" s="92">
        <v>3</v>
      </c>
      <c r="M10" s="94">
        <f t="shared" si="0"/>
        <v>8</v>
      </c>
      <c r="N10" s="95" t="s">
        <v>196</v>
      </c>
      <c r="O10" s="96">
        <v>4</v>
      </c>
      <c r="P10" s="60"/>
      <c r="Q10" s="97">
        <f t="shared" si="1"/>
        <v>0</v>
      </c>
      <c r="R10" s="60"/>
      <c r="S10" s="60"/>
      <c r="T10" s="60"/>
      <c r="U10" s="60"/>
      <c r="V10" s="60"/>
      <c r="W10" s="60"/>
      <c r="X10" s="60"/>
      <c r="Y10" s="60"/>
      <c r="Z10" s="60"/>
      <c r="AA10" s="98">
        <f>COUNTIF(D27:D35,"1")</f>
        <v>0</v>
      </c>
      <c r="AB10" s="105">
        <f t="shared" si="6"/>
        <v>0</v>
      </c>
      <c r="AC10" s="98">
        <f>COUNTIF(D27:D35,"2")</f>
        <v>0</v>
      </c>
      <c r="AD10" s="105">
        <f t="shared" si="3"/>
        <v>0</v>
      </c>
      <c r="AE10" s="98">
        <f>COUNTIF(D27:D35,"3")</f>
        <v>3</v>
      </c>
      <c r="AF10" s="105">
        <f t="shared" si="4"/>
        <v>0.33333333333333331</v>
      </c>
      <c r="AG10" s="98">
        <f>COUNTIF(D27:D35,"4")</f>
        <v>6</v>
      </c>
      <c r="AH10" s="105">
        <f t="shared" si="5"/>
        <v>0.66666666666666663</v>
      </c>
      <c r="AI10" s="60"/>
      <c r="AJ10" s="60"/>
      <c r="AK10" s="60"/>
      <c r="AL10" s="60"/>
      <c r="AM10" s="60"/>
      <c r="AN10" s="60"/>
      <c r="AO10" s="60"/>
      <c r="AP10" s="60"/>
      <c r="AQ10" s="60"/>
      <c r="AR10" s="60"/>
    </row>
    <row r="11" spans="1:44" ht="28.5" x14ac:dyDescent="0.2">
      <c r="A11" s="297"/>
      <c r="B11" s="294"/>
      <c r="C11" s="102" t="s">
        <v>239</v>
      </c>
      <c r="D11" s="87">
        <v>4</v>
      </c>
      <c r="E11" s="103" t="s">
        <v>240</v>
      </c>
      <c r="F11" s="104"/>
      <c r="G11" s="104"/>
      <c r="H11" s="104" t="s">
        <v>241</v>
      </c>
      <c r="I11" s="104" t="s">
        <v>218</v>
      </c>
      <c r="J11" s="92">
        <v>3</v>
      </c>
      <c r="K11" s="92">
        <v>2</v>
      </c>
      <c r="L11" s="92">
        <v>2</v>
      </c>
      <c r="M11" s="94">
        <f t="shared" si="0"/>
        <v>7</v>
      </c>
      <c r="N11" s="95" t="s">
        <v>196</v>
      </c>
      <c r="O11" s="96">
        <v>8</v>
      </c>
      <c r="P11" s="60"/>
      <c r="Q11" s="97">
        <f t="shared" si="1"/>
        <v>0</v>
      </c>
      <c r="R11" s="60"/>
      <c r="S11" s="60"/>
      <c r="T11" s="60"/>
      <c r="U11" s="60"/>
      <c r="V11" s="60"/>
      <c r="W11" s="60"/>
      <c r="X11" s="60"/>
      <c r="Y11" s="60"/>
      <c r="Z11" s="60"/>
      <c r="AA11" s="98">
        <f>COUNTIF(D36:D39,"1")</f>
        <v>2</v>
      </c>
      <c r="AB11" s="105">
        <f t="shared" si="6"/>
        <v>0.5</v>
      </c>
      <c r="AC11" s="98">
        <f>COUNTIF(D36:D39,"2")</f>
        <v>0</v>
      </c>
      <c r="AD11" s="105">
        <f t="shared" si="3"/>
        <v>0</v>
      </c>
      <c r="AE11" s="98">
        <f>COUNTIF(D36:D39,"3")</f>
        <v>0</v>
      </c>
      <c r="AF11" s="105">
        <f t="shared" si="4"/>
        <v>0</v>
      </c>
      <c r="AG11" s="98">
        <f>COUNTIF(D36:D39,"4")</f>
        <v>2</v>
      </c>
      <c r="AH11" s="105">
        <f t="shared" si="5"/>
        <v>0.5</v>
      </c>
      <c r="AI11" s="60"/>
      <c r="AJ11" s="60"/>
      <c r="AK11" s="60"/>
      <c r="AL11" s="60"/>
      <c r="AM11" s="60"/>
      <c r="AN11" s="60"/>
      <c r="AO11" s="60"/>
      <c r="AP11" s="60"/>
      <c r="AQ11" s="60"/>
      <c r="AR11" s="60"/>
    </row>
    <row r="12" spans="1:44" ht="25.5" x14ac:dyDescent="0.2">
      <c r="A12" s="297"/>
      <c r="B12" s="294"/>
      <c r="C12" s="102" t="s">
        <v>243</v>
      </c>
      <c r="D12" s="87">
        <v>4</v>
      </c>
      <c r="E12" s="103" t="s">
        <v>221</v>
      </c>
      <c r="F12" s="104"/>
      <c r="G12" s="104"/>
      <c r="H12" s="104" t="s">
        <v>241</v>
      </c>
      <c r="I12" s="104" t="s">
        <v>218</v>
      </c>
      <c r="J12" s="92">
        <v>2</v>
      </c>
      <c r="K12" s="92">
        <v>2</v>
      </c>
      <c r="L12" s="92">
        <v>3</v>
      </c>
      <c r="M12" s="94">
        <f t="shared" si="0"/>
        <v>7</v>
      </c>
      <c r="N12" s="95" t="s">
        <v>196</v>
      </c>
      <c r="O12" s="96">
        <v>4</v>
      </c>
      <c r="P12" s="60"/>
      <c r="Q12" s="97">
        <f t="shared" si="1"/>
        <v>0</v>
      </c>
      <c r="R12" s="60"/>
      <c r="S12" s="60"/>
      <c r="T12" s="60"/>
      <c r="U12" s="60"/>
      <c r="V12" s="60"/>
      <c r="W12" s="60"/>
      <c r="X12" s="60"/>
      <c r="Y12" s="60"/>
      <c r="Z12" s="60"/>
      <c r="AA12" s="107">
        <f>SUM(AA6:AA11)</f>
        <v>3</v>
      </c>
      <c r="AB12" s="109">
        <f t="shared" si="6"/>
        <v>8.8235294117647065E-2</v>
      </c>
      <c r="AC12" s="107">
        <f>SUM(AC6:AC11)</f>
        <v>3</v>
      </c>
      <c r="AD12" s="109">
        <f t="shared" si="3"/>
        <v>8.8235294117647065E-2</v>
      </c>
      <c r="AE12" s="107">
        <f>SUM(AE6:AE11)</f>
        <v>11</v>
      </c>
      <c r="AF12" s="109">
        <f t="shared" si="4"/>
        <v>0.3235294117647059</v>
      </c>
      <c r="AG12" s="107">
        <f>SUM(AG6:AG11)</f>
        <v>17</v>
      </c>
      <c r="AH12" s="109">
        <f t="shared" si="5"/>
        <v>0.5</v>
      </c>
      <c r="AI12" s="60"/>
      <c r="AJ12" s="60"/>
      <c r="AK12" s="60"/>
      <c r="AL12" s="60"/>
      <c r="AM12" s="60"/>
      <c r="AN12" s="60"/>
      <c r="AO12" s="60"/>
      <c r="AP12" s="60"/>
      <c r="AQ12" s="60"/>
      <c r="AR12" s="60"/>
    </row>
    <row r="13" spans="1:44" ht="51" x14ac:dyDescent="0.2">
      <c r="A13" s="297"/>
      <c r="B13" s="294"/>
      <c r="C13" s="102" t="s">
        <v>246</v>
      </c>
      <c r="D13" s="87">
        <v>3</v>
      </c>
      <c r="E13" s="103" t="s">
        <v>247</v>
      </c>
      <c r="F13" s="104" t="s">
        <v>241</v>
      </c>
      <c r="G13" s="104" t="s">
        <v>248</v>
      </c>
      <c r="H13" s="104"/>
      <c r="I13" s="104"/>
      <c r="J13" s="92">
        <v>4</v>
      </c>
      <c r="K13" s="92">
        <v>4</v>
      </c>
      <c r="L13" s="92">
        <v>4</v>
      </c>
      <c r="M13" s="94">
        <f t="shared" si="0"/>
        <v>12</v>
      </c>
      <c r="N13" s="95" t="s">
        <v>196</v>
      </c>
      <c r="O13" s="96">
        <v>1</v>
      </c>
      <c r="P13" s="60"/>
      <c r="Q13" s="97"/>
      <c r="R13" s="60"/>
      <c r="S13" s="60"/>
      <c r="T13" s="60"/>
      <c r="U13" s="60"/>
      <c r="V13" s="60"/>
      <c r="W13" s="60"/>
      <c r="X13" s="60"/>
      <c r="Y13" s="60"/>
      <c r="Z13" s="60"/>
      <c r="AA13" s="98">
        <f>COUNTIF(D40:D44,"1")</f>
        <v>0</v>
      </c>
      <c r="AB13" s="98">
        <f>AA13/SUM(AA13,AC13,AE13,AG13)</f>
        <v>0</v>
      </c>
      <c r="AC13" s="98">
        <f>COUNTIF(D40:D44,"2")</f>
        <v>0</v>
      </c>
      <c r="AD13" s="98">
        <f t="shared" si="3"/>
        <v>0</v>
      </c>
      <c r="AE13" s="98">
        <f>COUNTIF(D40:D44,"3")</f>
        <v>5</v>
      </c>
      <c r="AF13" s="98">
        <f t="shared" si="4"/>
        <v>1</v>
      </c>
      <c r="AG13" s="98">
        <f>COUNTIF(D40:D44,"4")</f>
        <v>0</v>
      </c>
      <c r="AH13" s="98">
        <f t="shared" si="5"/>
        <v>0</v>
      </c>
      <c r="AI13" s="60"/>
      <c r="AJ13" s="60"/>
      <c r="AK13" s="60"/>
      <c r="AL13" s="60"/>
      <c r="AM13" s="60"/>
      <c r="AN13" s="60"/>
      <c r="AO13" s="60"/>
      <c r="AP13" s="60"/>
      <c r="AQ13" s="60"/>
      <c r="AR13" s="60"/>
    </row>
    <row r="14" spans="1:44" ht="25.5" x14ac:dyDescent="0.2">
      <c r="A14" s="297"/>
      <c r="B14" s="295"/>
      <c r="C14" s="102" t="s">
        <v>251</v>
      </c>
      <c r="D14" s="87">
        <v>3</v>
      </c>
      <c r="E14" s="103" t="s">
        <v>252</v>
      </c>
      <c r="F14" s="104" t="s">
        <v>241</v>
      </c>
      <c r="G14" s="104" t="s">
        <v>248</v>
      </c>
      <c r="H14" s="104"/>
      <c r="I14" s="104"/>
      <c r="J14" s="92">
        <v>4</v>
      </c>
      <c r="K14" s="92">
        <v>4</v>
      </c>
      <c r="L14" s="92">
        <v>4</v>
      </c>
      <c r="M14" s="94">
        <f t="shared" si="0"/>
        <v>12</v>
      </c>
      <c r="N14" s="95" t="s">
        <v>196</v>
      </c>
      <c r="O14" s="96">
        <v>2</v>
      </c>
      <c r="P14" s="60"/>
      <c r="Q14" s="97"/>
      <c r="R14" s="60"/>
      <c r="S14" s="60"/>
      <c r="T14" s="60"/>
      <c r="U14" s="60"/>
      <c r="V14" s="60"/>
      <c r="W14" s="60"/>
      <c r="X14" s="60"/>
      <c r="Y14" s="60"/>
      <c r="Z14" s="60"/>
      <c r="AA14" s="98">
        <f>COUNTIF(D45:D48,"1")</f>
        <v>0</v>
      </c>
      <c r="AB14" s="98">
        <f t="shared" ref="AB14:AB28" si="7">AA14/SUM(AA14+AC14+AE14+AG14)</f>
        <v>0</v>
      </c>
      <c r="AC14" s="98">
        <f>COUNTIF(D45:D48,"2")</f>
        <v>1</v>
      </c>
      <c r="AD14" s="98">
        <f t="shared" si="3"/>
        <v>0.25</v>
      </c>
      <c r="AE14" s="98">
        <f>COUNTIF(D45:D48,"3")</f>
        <v>2</v>
      </c>
      <c r="AF14" s="98">
        <f t="shared" si="4"/>
        <v>0.5</v>
      </c>
      <c r="AG14" s="98">
        <f>COUNTIF(D45:D48,"4")</f>
        <v>1</v>
      </c>
      <c r="AH14" s="98">
        <f t="shared" si="5"/>
        <v>0.25</v>
      </c>
      <c r="AI14" s="60"/>
      <c r="AJ14" s="60"/>
      <c r="AK14" s="60"/>
      <c r="AL14" s="60"/>
      <c r="AM14" s="60"/>
      <c r="AN14" s="60"/>
      <c r="AO14" s="60"/>
      <c r="AP14" s="60"/>
      <c r="AQ14" s="60"/>
      <c r="AR14" s="60"/>
    </row>
    <row r="15" spans="1:44" ht="25.5" x14ac:dyDescent="0.2">
      <c r="A15" s="297"/>
      <c r="B15" s="293" t="s">
        <v>204</v>
      </c>
      <c r="C15" s="113" t="s">
        <v>255</v>
      </c>
      <c r="D15" s="87">
        <v>2</v>
      </c>
      <c r="E15" s="103" t="s">
        <v>223</v>
      </c>
      <c r="F15" s="104"/>
      <c r="G15" s="104"/>
      <c r="H15" s="104" t="s">
        <v>241</v>
      </c>
      <c r="I15" s="104" t="s">
        <v>234</v>
      </c>
      <c r="J15" s="92">
        <v>3</v>
      </c>
      <c r="K15" s="92">
        <v>4</v>
      </c>
      <c r="L15" s="92">
        <v>3</v>
      </c>
      <c r="M15" s="94">
        <f t="shared" si="0"/>
        <v>10</v>
      </c>
      <c r="N15" s="95" t="s">
        <v>196</v>
      </c>
      <c r="O15" s="96">
        <v>2</v>
      </c>
      <c r="P15" s="60"/>
      <c r="Q15" s="97"/>
      <c r="R15" s="60"/>
      <c r="S15" s="60"/>
      <c r="T15" s="60"/>
      <c r="U15" s="60"/>
      <c r="V15" s="60"/>
      <c r="W15" s="60"/>
      <c r="X15" s="60"/>
      <c r="Y15" s="60"/>
      <c r="Z15" s="60"/>
      <c r="AA15" s="98">
        <f>COUNTIF(D49:D52,"1")</f>
        <v>0</v>
      </c>
      <c r="AB15" s="98">
        <f t="shared" si="7"/>
        <v>0</v>
      </c>
      <c r="AC15" s="98">
        <f>COUNTIF(D49:D52,"2")</f>
        <v>2</v>
      </c>
      <c r="AD15" s="98">
        <f t="shared" si="3"/>
        <v>0.5</v>
      </c>
      <c r="AE15" s="98">
        <f>COUNTIF(D49:D52,"3")</f>
        <v>1</v>
      </c>
      <c r="AF15" s="98">
        <f t="shared" si="4"/>
        <v>0.25</v>
      </c>
      <c r="AG15" s="98">
        <f>COUNTIF(D49:D52,"4")</f>
        <v>1</v>
      </c>
      <c r="AH15" s="98">
        <f t="shared" si="5"/>
        <v>0.25</v>
      </c>
      <c r="AI15" s="60"/>
      <c r="AJ15" s="60"/>
      <c r="AK15" s="60"/>
      <c r="AL15" s="60"/>
      <c r="AM15" s="60"/>
      <c r="AN15" s="60"/>
      <c r="AO15" s="60"/>
      <c r="AP15" s="60"/>
      <c r="AQ15" s="60"/>
      <c r="AR15" s="60"/>
    </row>
    <row r="16" spans="1:44" ht="25.5" x14ac:dyDescent="0.2">
      <c r="A16" s="297"/>
      <c r="B16" s="294"/>
      <c r="C16" s="114" t="s">
        <v>256</v>
      </c>
      <c r="D16" s="87">
        <v>4</v>
      </c>
      <c r="E16" s="103" t="s">
        <v>223</v>
      </c>
      <c r="F16" s="104"/>
      <c r="G16" s="104"/>
      <c r="H16" s="104" t="s">
        <v>241</v>
      </c>
      <c r="I16" s="104" t="s">
        <v>234</v>
      </c>
      <c r="J16" s="92">
        <v>3</v>
      </c>
      <c r="K16" s="92">
        <v>4</v>
      </c>
      <c r="L16" s="92">
        <v>3</v>
      </c>
      <c r="M16" s="94">
        <f t="shared" si="0"/>
        <v>10</v>
      </c>
      <c r="N16" s="95" t="s">
        <v>196</v>
      </c>
      <c r="O16" s="96">
        <v>3</v>
      </c>
      <c r="P16" s="60"/>
      <c r="Q16" s="97"/>
      <c r="R16" s="60"/>
      <c r="S16" s="60"/>
      <c r="T16" s="60"/>
      <c r="U16" s="60"/>
      <c r="V16" s="60"/>
      <c r="W16" s="60"/>
      <c r="X16" s="60"/>
      <c r="Y16" s="60"/>
      <c r="Z16" s="60"/>
      <c r="AA16" s="98">
        <f>COUNTIF(D53:D58,"1")</f>
        <v>0</v>
      </c>
      <c r="AB16" s="98">
        <f t="shared" si="7"/>
        <v>0</v>
      </c>
      <c r="AC16" s="98">
        <f>COUNTIF(D53:D58,"2")</f>
        <v>4</v>
      </c>
      <c r="AD16" s="98">
        <f t="shared" si="3"/>
        <v>0.66666666666666663</v>
      </c>
      <c r="AE16" s="98">
        <f>COUNTIF(D53:D58,"3")</f>
        <v>1</v>
      </c>
      <c r="AF16" s="98">
        <f t="shared" si="4"/>
        <v>0.16666666666666666</v>
      </c>
      <c r="AG16" s="98">
        <f>COUNTIF(D53:D58,"4")</f>
        <v>1</v>
      </c>
      <c r="AH16" s="98">
        <f t="shared" si="5"/>
        <v>0.16666666666666666</v>
      </c>
      <c r="AI16" s="60"/>
      <c r="AJ16" s="60"/>
      <c r="AK16" s="60"/>
      <c r="AL16" s="60"/>
      <c r="AM16" s="60"/>
      <c r="AN16" s="60"/>
      <c r="AO16" s="60"/>
      <c r="AP16" s="60"/>
      <c r="AQ16" s="60"/>
      <c r="AR16" s="60"/>
    </row>
    <row r="17" spans="1:44" ht="25.5" x14ac:dyDescent="0.2">
      <c r="A17" s="297"/>
      <c r="B17" s="294"/>
      <c r="C17" s="114" t="s">
        <v>257</v>
      </c>
      <c r="D17" s="87">
        <v>3</v>
      </c>
      <c r="E17" s="103" t="s">
        <v>258</v>
      </c>
      <c r="F17" s="104" t="s">
        <v>217</v>
      </c>
      <c r="G17" s="104"/>
      <c r="H17" s="104"/>
      <c r="I17" s="104"/>
      <c r="J17" s="92">
        <v>3</v>
      </c>
      <c r="K17" s="92">
        <v>4</v>
      </c>
      <c r="L17" s="92">
        <v>3</v>
      </c>
      <c r="M17" s="94">
        <f t="shared" si="0"/>
        <v>10</v>
      </c>
      <c r="N17" s="95" t="s">
        <v>196</v>
      </c>
      <c r="O17" s="96">
        <v>4</v>
      </c>
      <c r="P17" s="60"/>
      <c r="Q17" s="97"/>
      <c r="R17" s="60"/>
      <c r="S17" s="60"/>
      <c r="T17" s="60"/>
      <c r="U17" s="60"/>
      <c r="V17" s="60"/>
      <c r="W17" s="60"/>
      <c r="X17" s="60"/>
      <c r="Y17" s="60"/>
      <c r="Z17" s="60"/>
      <c r="AA17" s="107">
        <f>SUM(AA13:AA16)</f>
        <v>0</v>
      </c>
      <c r="AB17" s="109">
        <f t="shared" si="7"/>
        <v>0</v>
      </c>
      <c r="AC17" s="107">
        <f>SUM(AC13:AC16)</f>
        <v>7</v>
      </c>
      <c r="AD17" s="109">
        <f t="shared" si="3"/>
        <v>0.36842105263157893</v>
      </c>
      <c r="AE17" s="107">
        <f>SUM(AE13:AE16)</f>
        <v>9</v>
      </c>
      <c r="AF17" s="109">
        <f t="shared" si="4"/>
        <v>0.47368421052631576</v>
      </c>
      <c r="AG17" s="107">
        <f>SUM(AG13:AG16)</f>
        <v>3</v>
      </c>
      <c r="AH17" s="109">
        <f t="shared" si="5"/>
        <v>0.15789473684210525</v>
      </c>
      <c r="AI17" s="60"/>
      <c r="AJ17" s="60"/>
      <c r="AK17" s="60"/>
      <c r="AL17" s="60"/>
      <c r="AM17" s="60"/>
      <c r="AN17" s="60"/>
      <c r="AO17" s="60"/>
      <c r="AP17" s="60"/>
      <c r="AQ17" s="60"/>
      <c r="AR17" s="60"/>
    </row>
    <row r="18" spans="1:44" ht="38.25" x14ac:dyDescent="0.2">
      <c r="A18" s="297"/>
      <c r="B18" s="294"/>
      <c r="C18" s="114" t="s">
        <v>261</v>
      </c>
      <c r="D18" s="87">
        <v>3</v>
      </c>
      <c r="E18" s="103" t="s">
        <v>262</v>
      </c>
      <c r="F18" s="104" t="s">
        <v>227</v>
      </c>
      <c r="G18" s="104"/>
      <c r="H18" s="104"/>
      <c r="I18" s="104"/>
      <c r="J18" s="92">
        <v>3</v>
      </c>
      <c r="K18" s="92">
        <v>4</v>
      </c>
      <c r="L18" s="92">
        <v>4</v>
      </c>
      <c r="M18" s="94">
        <f t="shared" si="0"/>
        <v>11</v>
      </c>
      <c r="N18" s="95" t="s">
        <v>196</v>
      </c>
      <c r="O18" s="96">
        <v>4</v>
      </c>
      <c r="P18" s="60"/>
      <c r="Q18" s="97"/>
      <c r="R18" s="60"/>
      <c r="S18" s="60"/>
      <c r="T18" s="60"/>
      <c r="U18" s="60"/>
      <c r="V18" s="60"/>
      <c r="W18" s="60"/>
      <c r="X18" s="60"/>
      <c r="Y18" s="60"/>
      <c r="Z18" s="60"/>
      <c r="AA18" s="98">
        <f>COUNTIF(D59:D61,"1")</f>
        <v>0</v>
      </c>
      <c r="AB18" s="98">
        <f t="shared" si="7"/>
        <v>0</v>
      </c>
      <c r="AC18" s="98">
        <f>COUNTIF(D59:D61,"2")</f>
        <v>0</v>
      </c>
      <c r="AD18" s="98">
        <f t="shared" si="3"/>
        <v>0</v>
      </c>
      <c r="AE18" s="98">
        <f>COUNTIF(D59:D61,"3")</f>
        <v>0</v>
      </c>
      <c r="AF18" s="98">
        <f t="shared" si="4"/>
        <v>0</v>
      </c>
      <c r="AG18" s="98">
        <f>COUNTIF(D59:D61,"4")</f>
        <v>3</v>
      </c>
      <c r="AH18" s="98">
        <f t="shared" si="5"/>
        <v>1</v>
      </c>
      <c r="AI18" s="60"/>
      <c r="AJ18" s="60"/>
      <c r="AK18" s="60"/>
      <c r="AL18" s="60"/>
      <c r="AM18" s="60"/>
      <c r="AN18" s="60"/>
      <c r="AO18" s="60"/>
      <c r="AP18" s="60"/>
      <c r="AQ18" s="60"/>
      <c r="AR18" s="60"/>
    </row>
    <row r="19" spans="1:44" ht="22.5" x14ac:dyDescent="0.2">
      <c r="A19" s="297"/>
      <c r="B19" s="294"/>
      <c r="C19" s="114" t="s">
        <v>263</v>
      </c>
      <c r="D19" s="87">
        <v>2</v>
      </c>
      <c r="E19" s="103" t="s">
        <v>264</v>
      </c>
      <c r="F19" s="104" t="s">
        <v>227</v>
      </c>
      <c r="G19" s="104"/>
      <c r="H19" s="104"/>
      <c r="I19" s="104"/>
      <c r="J19" s="92">
        <v>3</v>
      </c>
      <c r="K19" s="92">
        <v>4</v>
      </c>
      <c r="L19" s="92">
        <v>3</v>
      </c>
      <c r="M19" s="94">
        <f t="shared" si="0"/>
        <v>10</v>
      </c>
      <c r="N19" s="95" t="s">
        <v>196</v>
      </c>
      <c r="O19" s="96">
        <v>5</v>
      </c>
      <c r="P19" s="60"/>
      <c r="Q19" s="97"/>
      <c r="R19" s="60"/>
      <c r="S19" s="60"/>
      <c r="T19" s="60"/>
      <c r="U19" s="60"/>
      <c r="V19" s="60"/>
      <c r="W19" s="60"/>
      <c r="X19" s="60"/>
      <c r="Y19" s="60"/>
      <c r="Z19" s="60"/>
      <c r="AA19" s="98">
        <f>COUNTIF(D62:D68,"1")</f>
        <v>0</v>
      </c>
      <c r="AB19" s="98">
        <f t="shared" si="7"/>
        <v>0</v>
      </c>
      <c r="AC19" s="98">
        <f>COUNTIF(D62:D68,"2")</f>
        <v>0</v>
      </c>
      <c r="AD19" s="98">
        <f t="shared" si="3"/>
        <v>0</v>
      </c>
      <c r="AE19" s="98">
        <f>COUNTIF(D62:D68,"3")</f>
        <v>3</v>
      </c>
      <c r="AF19" s="98">
        <f t="shared" si="4"/>
        <v>0.42857142857142855</v>
      </c>
      <c r="AG19" s="98">
        <f>COUNTIF(D62:D68,"4")</f>
        <v>4</v>
      </c>
      <c r="AH19" s="98">
        <f t="shared" si="5"/>
        <v>0.5714285714285714</v>
      </c>
      <c r="AI19" s="60"/>
      <c r="AJ19" s="60"/>
      <c r="AK19" s="60"/>
      <c r="AL19" s="60"/>
      <c r="AM19" s="60"/>
      <c r="AN19" s="60"/>
      <c r="AO19" s="60"/>
      <c r="AP19" s="60"/>
      <c r="AQ19" s="60"/>
      <c r="AR19" s="60"/>
    </row>
    <row r="20" spans="1:44" ht="14.25" x14ac:dyDescent="0.2">
      <c r="A20" s="297"/>
      <c r="B20" s="294"/>
      <c r="C20" s="114" t="s">
        <v>266</v>
      </c>
      <c r="D20" s="87">
        <v>3</v>
      </c>
      <c r="E20" s="103" t="s">
        <v>267</v>
      </c>
      <c r="F20" s="116" t="s">
        <v>217</v>
      </c>
      <c r="G20" s="116"/>
      <c r="H20" s="116"/>
      <c r="I20" s="116"/>
      <c r="J20" s="92">
        <v>3</v>
      </c>
      <c r="K20" s="92">
        <v>4</v>
      </c>
      <c r="L20" s="92">
        <v>4</v>
      </c>
      <c r="M20" s="94">
        <f t="shared" si="0"/>
        <v>11</v>
      </c>
      <c r="N20" s="95" t="s">
        <v>196</v>
      </c>
      <c r="O20" s="96">
        <v>4</v>
      </c>
      <c r="P20" s="60"/>
      <c r="Q20" s="97"/>
      <c r="R20" s="60"/>
      <c r="S20" s="60"/>
      <c r="T20" s="60"/>
      <c r="U20" s="60"/>
      <c r="V20" s="60"/>
      <c r="W20" s="60"/>
      <c r="X20" s="60"/>
      <c r="Y20" s="60"/>
      <c r="Z20" s="60"/>
      <c r="AA20" s="98">
        <f>COUNTIF(D69:D70,"1")</f>
        <v>0</v>
      </c>
      <c r="AB20" s="98">
        <f t="shared" si="7"/>
        <v>0</v>
      </c>
      <c r="AC20" s="98">
        <f>COUNTIF(D69:D70,"2")</f>
        <v>0</v>
      </c>
      <c r="AD20" s="98">
        <f t="shared" si="3"/>
        <v>0</v>
      </c>
      <c r="AE20" s="98">
        <f>COUNTIF(D69:D70,"3")</f>
        <v>1</v>
      </c>
      <c r="AF20" s="98">
        <f t="shared" si="4"/>
        <v>0.5</v>
      </c>
      <c r="AG20" s="98">
        <f>COUNTIF(D69:D70,"4")</f>
        <v>1</v>
      </c>
      <c r="AH20" s="98">
        <f t="shared" si="5"/>
        <v>0.5</v>
      </c>
      <c r="AI20" s="60"/>
      <c r="AJ20" s="60"/>
      <c r="AK20" s="60"/>
      <c r="AL20" s="60"/>
      <c r="AM20" s="60"/>
      <c r="AN20" s="60"/>
      <c r="AO20" s="60"/>
      <c r="AP20" s="60"/>
      <c r="AQ20" s="60"/>
      <c r="AR20" s="60"/>
    </row>
    <row r="21" spans="1:44" ht="22.5" x14ac:dyDescent="0.2">
      <c r="A21" s="297"/>
      <c r="B21" s="294"/>
      <c r="C21" s="114" t="s">
        <v>270</v>
      </c>
      <c r="D21" s="87">
        <v>2</v>
      </c>
      <c r="E21" s="103" t="s">
        <v>271</v>
      </c>
      <c r="F21" s="117" t="s">
        <v>241</v>
      </c>
      <c r="G21" s="117"/>
      <c r="H21" s="117"/>
      <c r="I21" s="117"/>
      <c r="J21" s="92">
        <v>3</v>
      </c>
      <c r="K21" s="92">
        <v>4</v>
      </c>
      <c r="L21" s="92">
        <v>4</v>
      </c>
      <c r="M21" s="94">
        <f t="shared" si="0"/>
        <v>11</v>
      </c>
      <c r="N21" s="95" t="s">
        <v>196</v>
      </c>
      <c r="O21" s="96">
        <v>7</v>
      </c>
      <c r="P21" s="60"/>
      <c r="Q21" s="97"/>
      <c r="R21" s="60"/>
      <c r="S21" s="60"/>
      <c r="T21" s="60"/>
      <c r="U21" s="60"/>
      <c r="V21" s="60"/>
      <c r="W21" s="60"/>
      <c r="X21" s="60"/>
      <c r="Y21" s="60"/>
      <c r="Z21" s="60"/>
      <c r="AA21" s="98">
        <f>COUNTIF(D71:D80,"1")</f>
        <v>0</v>
      </c>
      <c r="AB21" s="98">
        <f t="shared" si="7"/>
        <v>0</v>
      </c>
      <c r="AC21" s="98">
        <f>COUNTIF(D71:D80,"2")</f>
        <v>2</v>
      </c>
      <c r="AD21" s="98">
        <f t="shared" si="3"/>
        <v>0.2</v>
      </c>
      <c r="AE21" s="98">
        <f>COUNTIF(D71:D80,"3")</f>
        <v>5</v>
      </c>
      <c r="AF21" s="98">
        <f t="shared" si="4"/>
        <v>0.5</v>
      </c>
      <c r="AG21" s="98">
        <f>COUNTIF(D71:D80,"4")</f>
        <v>3</v>
      </c>
      <c r="AH21" s="98">
        <f t="shared" si="5"/>
        <v>0.3</v>
      </c>
      <c r="AI21" s="60"/>
      <c r="AJ21" s="60"/>
      <c r="AK21" s="60"/>
      <c r="AL21" s="60"/>
      <c r="AM21" s="60"/>
      <c r="AN21" s="60"/>
      <c r="AO21" s="60"/>
      <c r="AP21" s="60"/>
      <c r="AQ21" s="60"/>
      <c r="AR21" s="60"/>
    </row>
    <row r="22" spans="1:44" ht="25.5" x14ac:dyDescent="0.2">
      <c r="A22" s="297"/>
      <c r="B22" s="295"/>
      <c r="C22" s="114" t="s">
        <v>274</v>
      </c>
      <c r="D22" s="87">
        <v>4</v>
      </c>
      <c r="E22" s="103" t="s">
        <v>275</v>
      </c>
      <c r="F22" s="104"/>
      <c r="G22" s="104"/>
      <c r="H22" s="104" t="s">
        <v>227</v>
      </c>
      <c r="I22" s="104" t="s">
        <v>218</v>
      </c>
      <c r="J22" s="92">
        <v>3</v>
      </c>
      <c r="K22" s="92">
        <v>4</v>
      </c>
      <c r="L22" s="92">
        <v>4</v>
      </c>
      <c r="M22" s="94">
        <f t="shared" si="0"/>
        <v>11</v>
      </c>
      <c r="N22" s="95" t="s">
        <v>196</v>
      </c>
      <c r="O22" s="96">
        <v>5</v>
      </c>
      <c r="P22" s="60"/>
      <c r="Q22" s="97"/>
      <c r="R22" s="60"/>
      <c r="S22" s="60"/>
      <c r="T22" s="60"/>
      <c r="U22" s="60"/>
      <c r="V22" s="60"/>
      <c r="W22" s="60"/>
      <c r="X22" s="60"/>
      <c r="Y22" s="60"/>
      <c r="Z22" s="60"/>
      <c r="AA22" s="98">
        <f>COUNTIF(D81:D84,"1")</f>
        <v>0</v>
      </c>
      <c r="AB22" s="98">
        <f t="shared" si="7"/>
        <v>0</v>
      </c>
      <c r="AC22" s="98">
        <f>COUNTIF(D81:D84,"2")</f>
        <v>0</v>
      </c>
      <c r="AD22" s="98">
        <f t="shared" si="3"/>
        <v>0</v>
      </c>
      <c r="AE22" s="98">
        <f>COUNTIF(D81:D84,"3")</f>
        <v>0</v>
      </c>
      <c r="AF22" s="98">
        <f t="shared" si="4"/>
        <v>0</v>
      </c>
      <c r="AG22" s="98">
        <f>COUNTIF(D81:D84,"4")</f>
        <v>4</v>
      </c>
      <c r="AH22" s="98">
        <f t="shared" si="5"/>
        <v>1</v>
      </c>
      <c r="AI22" s="60"/>
      <c r="AJ22" s="60"/>
      <c r="AK22" s="60"/>
      <c r="AL22" s="60"/>
      <c r="AM22" s="60"/>
      <c r="AN22" s="60"/>
      <c r="AO22" s="60"/>
      <c r="AP22" s="60"/>
      <c r="AQ22" s="60"/>
      <c r="AR22" s="60"/>
    </row>
    <row r="23" spans="1:44" ht="25.5" x14ac:dyDescent="0.2">
      <c r="A23" s="297"/>
      <c r="B23" s="293" t="s">
        <v>207</v>
      </c>
      <c r="C23" s="86" t="s">
        <v>279</v>
      </c>
      <c r="D23" s="87">
        <v>3</v>
      </c>
      <c r="E23" s="103" t="s">
        <v>281</v>
      </c>
      <c r="F23" s="104" t="s">
        <v>282</v>
      </c>
      <c r="G23" s="104" t="s">
        <v>234</v>
      </c>
      <c r="H23" s="104"/>
      <c r="I23" s="104"/>
      <c r="J23" s="92">
        <v>3</v>
      </c>
      <c r="K23" s="92">
        <v>3</v>
      </c>
      <c r="L23" s="92">
        <v>3</v>
      </c>
      <c r="M23" s="94">
        <f t="shared" si="0"/>
        <v>9</v>
      </c>
      <c r="N23" s="95" t="s">
        <v>196</v>
      </c>
      <c r="O23" s="96">
        <v>6</v>
      </c>
      <c r="P23" s="60"/>
      <c r="Q23" s="97" t="str">
        <f t="shared" ref="Q23:Q32" si="8">IF(O23&gt;0,+F23,"")</f>
        <v>MECANISMOS DE INCLUSION INSTALADOS EN EL ESTABLECIMIENTO</v>
      </c>
      <c r="R23" s="60"/>
      <c r="S23" s="60"/>
      <c r="T23" s="60"/>
      <c r="U23" s="60"/>
      <c r="V23" s="60"/>
      <c r="W23" s="60"/>
      <c r="X23" s="60"/>
      <c r="Y23" s="60"/>
      <c r="Z23" s="60"/>
      <c r="AA23" s="107">
        <f>SUM(AA18:AA22)</f>
        <v>0</v>
      </c>
      <c r="AB23" s="109">
        <f t="shared" si="7"/>
        <v>0</v>
      </c>
      <c r="AC23" s="107">
        <f>SUM(AC18:AC22)</f>
        <v>2</v>
      </c>
      <c r="AD23" s="109">
        <f t="shared" si="3"/>
        <v>7.6923076923076927E-2</v>
      </c>
      <c r="AE23" s="107">
        <f>SUM(AE18:AE22)</f>
        <v>9</v>
      </c>
      <c r="AF23" s="109">
        <f t="shared" si="4"/>
        <v>0.34615384615384615</v>
      </c>
      <c r="AG23" s="107">
        <f>SUM(AG18:AG22)</f>
        <v>15</v>
      </c>
      <c r="AH23" s="109">
        <f t="shared" si="5"/>
        <v>0.57692307692307687</v>
      </c>
      <c r="AI23" s="60"/>
      <c r="AJ23" s="60"/>
      <c r="AK23" s="60"/>
      <c r="AL23" s="60"/>
      <c r="AM23" s="60"/>
      <c r="AN23" s="60"/>
      <c r="AO23" s="60"/>
      <c r="AP23" s="60"/>
      <c r="AQ23" s="60"/>
      <c r="AR23" s="60"/>
    </row>
    <row r="24" spans="1:44" ht="25.5" x14ac:dyDescent="0.2">
      <c r="A24" s="297"/>
      <c r="B24" s="294"/>
      <c r="C24" s="102" t="s">
        <v>283</v>
      </c>
      <c r="D24" s="87">
        <v>3</v>
      </c>
      <c r="E24" s="103" t="s">
        <v>284</v>
      </c>
      <c r="F24" s="104" t="s">
        <v>241</v>
      </c>
      <c r="G24" s="104" t="s">
        <v>218</v>
      </c>
      <c r="H24" s="104"/>
      <c r="I24" s="104"/>
      <c r="J24" s="92">
        <v>3</v>
      </c>
      <c r="K24" s="92">
        <v>3</v>
      </c>
      <c r="L24" s="92">
        <v>3</v>
      </c>
      <c r="M24" s="94">
        <f t="shared" si="0"/>
        <v>9</v>
      </c>
      <c r="N24" s="95" t="s">
        <v>196</v>
      </c>
      <c r="O24" s="96">
        <v>5</v>
      </c>
      <c r="P24" s="60"/>
      <c r="Q24" s="97" t="str">
        <f t="shared" si="8"/>
        <v>APOYO DIRECTIVO EN LA GESTION PEDAGOGICA</v>
      </c>
      <c r="R24" s="60"/>
      <c r="S24" s="60"/>
      <c r="T24" s="60"/>
      <c r="U24" s="60"/>
      <c r="V24" s="60"/>
      <c r="W24" s="60"/>
      <c r="X24" s="60"/>
      <c r="Y24" s="60"/>
      <c r="Z24" s="60"/>
      <c r="AA24" s="98">
        <f>COUNTIF(D85:D88,"1")</f>
        <v>1</v>
      </c>
      <c r="AB24" s="98">
        <f t="shared" si="7"/>
        <v>0.25</v>
      </c>
      <c r="AC24" s="98">
        <f>COUNTIF(D85:D88,"2")</f>
        <v>1</v>
      </c>
      <c r="AD24" s="98">
        <f t="shared" si="3"/>
        <v>0.25</v>
      </c>
      <c r="AE24" s="98">
        <f>COUNTIF(D85:D88,"3")</f>
        <v>2</v>
      </c>
      <c r="AF24" s="98">
        <f t="shared" si="4"/>
        <v>0.5</v>
      </c>
      <c r="AG24" s="98">
        <f>COUNTIF(D85:D88,"4")</f>
        <v>0</v>
      </c>
      <c r="AH24" s="98">
        <f t="shared" si="5"/>
        <v>0</v>
      </c>
      <c r="AI24" s="60"/>
      <c r="AJ24" s="60"/>
      <c r="AK24" s="60"/>
      <c r="AL24" s="60"/>
      <c r="AM24" s="60"/>
      <c r="AN24" s="60"/>
      <c r="AO24" s="60"/>
      <c r="AP24" s="60"/>
      <c r="AQ24" s="60"/>
      <c r="AR24" s="60"/>
    </row>
    <row r="25" spans="1:44" ht="25.5" x14ac:dyDescent="0.2">
      <c r="A25" s="297"/>
      <c r="B25" s="294"/>
      <c r="C25" s="102" t="s">
        <v>285</v>
      </c>
      <c r="D25" s="87">
        <v>4</v>
      </c>
      <c r="E25" s="103" t="s">
        <v>286</v>
      </c>
      <c r="F25" s="104"/>
      <c r="G25" s="104"/>
      <c r="H25" s="104" t="s">
        <v>241</v>
      </c>
      <c r="I25" s="104" t="s">
        <v>234</v>
      </c>
      <c r="J25" s="92">
        <v>4</v>
      </c>
      <c r="K25" s="92">
        <v>4</v>
      </c>
      <c r="L25" s="92">
        <v>4</v>
      </c>
      <c r="M25" s="94">
        <f t="shared" si="0"/>
        <v>12</v>
      </c>
      <c r="N25" s="95" t="s">
        <v>196</v>
      </c>
      <c r="O25" s="96">
        <v>1</v>
      </c>
      <c r="P25" s="60"/>
      <c r="Q25" s="97">
        <f t="shared" si="8"/>
        <v>0</v>
      </c>
      <c r="R25" s="60"/>
      <c r="S25" s="60"/>
      <c r="T25" s="60"/>
      <c r="U25" s="60"/>
      <c r="V25" s="60"/>
      <c r="W25" s="60"/>
      <c r="X25" s="60"/>
      <c r="Y25" s="60"/>
      <c r="Z25" s="60"/>
      <c r="AA25" s="98">
        <f>COUNTIF(D89:D92,"1")</f>
        <v>0</v>
      </c>
      <c r="AB25" s="98">
        <f t="shared" si="7"/>
        <v>0</v>
      </c>
      <c r="AC25" s="98">
        <f>COUNTIF(D89:D92,"2")</f>
        <v>1</v>
      </c>
      <c r="AD25" s="98">
        <f t="shared" si="3"/>
        <v>0.25</v>
      </c>
      <c r="AE25" s="98">
        <f>COUNTIF(D89:D92,"3")</f>
        <v>2</v>
      </c>
      <c r="AF25" s="98">
        <f t="shared" si="4"/>
        <v>0.5</v>
      </c>
      <c r="AG25" s="98">
        <f>COUNTIF(D89:D92,"4")</f>
        <v>1</v>
      </c>
      <c r="AH25" s="98">
        <f t="shared" si="5"/>
        <v>0.25</v>
      </c>
      <c r="AI25" s="60"/>
      <c r="AJ25" s="60"/>
      <c r="AK25" s="60"/>
      <c r="AL25" s="60"/>
      <c r="AM25" s="60"/>
      <c r="AN25" s="60"/>
      <c r="AO25" s="60"/>
      <c r="AP25" s="60"/>
      <c r="AQ25" s="60"/>
      <c r="AR25" s="60"/>
    </row>
    <row r="26" spans="1:44" ht="38.25" x14ac:dyDescent="0.2">
      <c r="A26" s="297"/>
      <c r="B26" s="295"/>
      <c r="C26" s="102" t="s">
        <v>288</v>
      </c>
      <c r="D26" s="87">
        <v>4</v>
      </c>
      <c r="E26" s="103" t="s">
        <v>220</v>
      </c>
      <c r="F26" s="104"/>
      <c r="G26" s="104"/>
      <c r="H26" s="104" t="s">
        <v>227</v>
      </c>
      <c r="I26" s="104" t="s">
        <v>218</v>
      </c>
      <c r="J26" s="92">
        <v>2</v>
      </c>
      <c r="K26" s="92">
        <v>2</v>
      </c>
      <c r="L26" s="92">
        <v>2</v>
      </c>
      <c r="M26" s="94">
        <f t="shared" si="0"/>
        <v>6</v>
      </c>
      <c r="N26" s="95"/>
      <c r="O26" s="96"/>
      <c r="P26" s="60"/>
      <c r="Q26" s="97" t="str">
        <f t="shared" si="8"/>
        <v/>
      </c>
      <c r="R26" s="60"/>
      <c r="S26" s="60"/>
      <c r="T26" s="60"/>
      <c r="U26" s="60"/>
      <c r="V26" s="60"/>
      <c r="W26" s="60"/>
      <c r="X26" s="60"/>
      <c r="Y26" s="60"/>
      <c r="Z26" s="60"/>
      <c r="AA26" s="98">
        <f>COUNTIF(D93:D95,"1")</f>
        <v>0</v>
      </c>
      <c r="AB26" s="98">
        <f t="shared" si="7"/>
        <v>0</v>
      </c>
      <c r="AC26" s="98">
        <f>COUNTIF(D93:D95,"2")</f>
        <v>0</v>
      </c>
      <c r="AD26" s="98">
        <f t="shared" si="3"/>
        <v>0</v>
      </c>
      <c r="AE26" s="98">
        <f>COUNTIF(D93:D95,"3")</f>
        <v>3</v>
      </c>
      <c r="AF26" s="98">
        <f t="shared" si="4"/>
        <v>1</v>
      </c>
      <c r="AG26" s="98">
        <f>COUNTIF(D93:D95,"4")</f>
        <v>0</v>
      </c>
      <c r="AH26" s="98">
        <f t="shared" si="5"/>
        <v>0</v>
      </c>
      <c r="AI26" s="60"/>
      <c r="AJ26" s="60"/>
      <c r="AK26" s="60"/>
      <c r="AL26" s="60"/>
      <c r="AM26" s="60"/>
      <c r="AN26" s="60"/>
      <c r="AO26" s="60"/>
      <c r="AP26" s="60"/>
      <c r="AQ26" s="60"/>
      <c r="AR26" s="60"/>
    </row>
    <row r="27" spans="1:44" ht="25.5" x14ac:dyDescent="0.2">
      <c r="A27" s="297"/>
      <c r="B27" s="306" t="s">
        <v>212</v>
      </c>
      <c r="C27" s="86" t="s">
        <v>291</v>
      </c>
      <c r="D27" s="87">
        <v>4</v>
      </c>
      <c r="E27" s="120" t="s">
        <v>292</v>
      </c>
      <c r="F27" s="104"/>
      <c r="G27" s="104"/>
      <c r="H27" s="104" t="s">
        <v>241</v>
      </c>
      <c r="I27" s="104" t="s">
        <v>218</v>
      </c>
      <c r="J27" s="92">
        <v>2</v>
      </c>
      <c r="K27" s="92">
        <v>3</v>
      </c>
      <c r="L27" s="92">
        <v>3</v>
      </c>
      <c r="M27" s="94">
        <f t="shared" si="0"/>
        <v>8</v>
      </c>
      <c r="N27" s="95" t="s">
        <v>196</v>
      </c>
      <c r="O27" s="96">
        <v>4</v>
      </c>
      <c r="P27" s="60"/>
      <c r="Q27" s="97">
        <f t="shared" si="8"/>
        <v>0</v>
      </c>
      <c r="R27" s="60"/>
      <c r="S27" s="60"/>
      <c r="T27" s="60"/>
      <c r="U27" s="60"/>
      <c r="V27" s="60"/>
      <c r="W27" s="60"/>
      <c r="X27" s="60"/>
      <c r="Y27" s="60"/>
      <c r="Z27" s="60"/>
      <c r="AA27" s="98">
        <f>COUNTIF(D96:D98,"1")</f>
        <v>0</v>
      </c>
      <c r="AB27" s="98">
        <f t="shared" si="7"/>
        <v>0</v>
      </c>
      <c r="AC27" s="98">
        <f>COUNTIF(D96:D98,"2")</f>
        <v>2</v>
      </c>
      <c r="AD27" s="98">
        <f t="shared" si="3"/>
        <v>0.66666666666666663</v>
      </c>
      <c r="AE27" s="98">
        <f>COUNTIF(D96:D98,"3")</f>
        <v>1</v>
      </c>
      <c r="AF27" s="98">
        <f t="shared" si="4"/>
        <v>0.33333333333333331</v>
      </c>
      <c r="AG27" s="98">
        <f>COUNTIF(D96:D98,"4")</f>
        <v>0</v>
      </c>
      <c r="AH27" s="98">
        <f t="shared" si="5"/>
        <v>0</v>
      </c>
      <c r="AI27" s="60"/>
      <c r="AJ27" s="60"/>
      <c r="AK27" s="60"/>
      <c r="AL27" s="60"/>
      <c r="AM27" s="60"/>
      <c r="AN27" s="60"/>
      <c r="AO27" s="60"/>
      <c r="AP27" s="60"/>
      <c r="AQ27" s="60"/>
      <c r="AR27" s="60"/>
    </row>
    <row r="28" spans="1:44" ht="25.5" x14ac:dyDescent="0.2">
      <c r="A28" s="297"/>
      <c r="B28" s="294"/>
      <c r="C28" s="102" t="s">
        <v>295</v>
      </c>
      <c r="D28" s="87">
        <v>3</v>
      </c>
      <c r="E28" s="103" t="s">
        <v>296</v>
      </c>
      <c r="F28" s="104" t="s">
        <v>241</v>
      </c>
      <c r="G28" s="104" t="s">
        <v>218</v>
      </c>
      <c r="H28" s="104"/>
      <c r="I28" s="104"/>
      <c r="J28" s="92">
        <v>3</v>
      </c>
      <c r="K28" s="92">
        <v>2</v>
      </c>
      <c r="L28" s="92">
        <v>2</v>
      </c>
      <c r="M28" s="94">
        <f t="shared" si="0"/>
        <v>7</v>
      </c>
      <c r="N28" s="95" t="s">
        <v>196</v>
      </c>
      <c r="O28" s="96">
        <v>8</v>
      </c>
      <c r="P28" s="60"/>
      <c r="Q28" s="97" t="str">
        <f t="shared" si="8"/>
        <v>APOYO DIRECTIVO EN LA GESTION PEDAGOGICA</v>
      </c>
      <c r="R28" s="60"/>
      <c r="S28" s="60"/>
      <c r="T28" s="60"/>
      <c r="U28" s="60"/>
      <c r="V28" s="60"/>
      <c r="W28" s="60"/>
      <c r="X28" s="60"/>
      <c r="Y28" s="60"/>
      <c r="Z28" s="60"/>
      <c r="AA28" s="121">
        <f>SUM(AA24:AA27)</f>
        <v>1</v>
      </c>
      <c r="AB28" s="109">
        <f t="shared" si="7"/>
        <v>7.1428571428571425E-2</v>
      </c>
      <c r="AC28" s="121">
        <f>SUM(AC24:AC27)</f>
        <v>4</v>
      </c>
      <c r="AD28" s="109">
        <f t="shared" si="3"/>
        <v>0.2857142857142857</v>
      </c>
      <c r="AE28" s="121">
        <f>SUM(AE24:AE27)</f>
        <v>8</v>
      </c>
      <c r="AF28" s="109">
        <f t="shared" si="4"/>
        <v>0.5714285714285714</v>
      </c>
      <c r="AG28" s="121">
        <f>SUM(AG24:AG27)</f>
        <v>1</v>
      </c>
      <c r="AH28" s="109">
        <f t="shared" si="5"/>
        <v>7.1428571428571425E-2</v>
      </c>
      <c r="AI28" s="60"/>
      <c r="AJ28" s="60"/>
      <c r="AK28" s="60"/>
      <c r="AL28" s="60"/>
      <c r="AM28" s="60"/>
      <c r="AN28" s="60"/>
      <c r="AO28" s="60"/>
      <c r="AP28" s="60"/>
      <c r="AQ28" s="60"/>
      <c r="AR28" s="60"/>
    </row>
    <row r="29" spans="1:44" ht="22.5" x14ac:dyDescent="0.2">
      <c r="A29" s="297"/>
      <c r="B29" s="294"/>
      <c r="C29" s="102" t="s">
        <v>298</v>
      </c>
      <c r="D29" s="87">
        <v>4</v>
      </c>
      <c r="E29" s="103" t="s">
        <v>299</v>
      </c>
      <c r="F29" s="104"/>
      <c r="G29" s="104"/>
      <c r="H29" s="104" t="s">
        <v>241</v>
      </c>
      <c r="I29" s="104" t="s">
        <v>218</v>
      </c>
      <c r="J29" s="92">
        <v>2</v>
      </c>
      <c r="K29" s="92">
        <v>2</v>
      </c>
      <c r="L29" s="92">
        <v>3</v>
      </c>
      <c r="M29" s="94">
        <f t="shared" si="0"/>
        <v>7</v>
      </c>
      <c r="N29" s="95" t="s">
        <v>196</v>
      </c>
      <c r="O29" s="96">
        <v>4</v>
      </c>
      <c r="P29" s="60"/>
      <c r="Q29" s="97">
        <f t="shared" si="8"/>
        <v>0</v>
      </c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</row>
    <row r="30" spans="1:44" ht="25.5" x14ac:dyDescent="0.2">
      <c r="A30" s="297"/>
      <c r="B30" s="294"/>
      <c r="C30" s="102" t="s">
        <v>304</v>
      </c>
      <c r="D30" s="87">
        <v>4</v>
      </c>
      <c r="E30" s="103" t="s">
        <v>306</v>
      </c>
      <c r="F30" s="104"/>
      <c r="G30" s="104"/>
      <c r="H30" s="104" t="s">
        <v>241</v>
      </c>
      <c r="I30" s="104" t="s">
        <v>218</v>
      </c>
      <c r="J30" s="92">
        <v>4</v>
      </c>
      <c r="K30" s="92">
        <v>4</v>
      </c>
      <c r="L30" s="92">
        <v>4</v>
      </c>
      <c r="M30" s="94">
        <f t="shared" si="0"/>
        <v>12</v>
      </c>
      <c r="N30" s="95" t="s">
        <v>196</v>
      </c>
      <c r="O30" s="96">
        <v>1</v>
      </c>
      <c r="P30" s="60"/>
      <c r="Q30" s="97">
        <f t="shared" si="8"/>
        <v>0</v>
      </c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290" t="s">
        <v>307</v>
      </c>
      <c r="AK30" s="292">
        <v>1</v>
      </c>
      <c r="AL30" s="231"/>
      <c r="AM30" s="292">
        <v>2</v>
      </c>
      <c r="AN30" s="231"/>
      <c r="AO30" s="292">
        <v>3</v>
      </c>
      <c r="AP30" s="231"/>
      <c r="AQ30" s="292">
        <v>4</v>
      </c>
      <c r="AR30" s="231"/>
    </row>
    <row r="31" spans="1:44" ht="25.5" x14ac:dyDescent="0.2">
      <c r="A31" s="297"/>
      <c r="B31" s="294"/>
      <c r="C31" s="102" t="s">
        <v>308</v>
      </c>
      <c r="D31" s="87">
        <v>3</v>
      </c>
      <c r="E31" s="103" t="s">
        <v>309</v>
      </c>
      <c r="F31" s="104" t="s">
        <v>241</v>
      </c>
      <c r="G31" s="104" t="s">
        <v>234</v>
      </c>
      <c r="H31" s="104"/>
      <c r="I31" s="104"/>
      <c r="J31" s="92">
        <v>4</v>
      </c>
      <c r="K31" s="92">
        <v>4</v>
      </c>
      <c r="L31" s="92">
        <v>4</v>
      </c>
      <c r="M31" s="94">
        <f t="shared" si="0"/>
        <v>12</v>
      </c>
      <c r="N31" s="95" t="s">
        <v>196</v>
      </c>
      <c r="O31" s="96">
        <v>2</v>
      </c>
      <c r="P31" s="60"/>
      <c r="Q31" s="97" t="str">
        <f t="shared" si="8"/>
        <v>APOYO DIRECTIVO EN LA GESTION PEDAGOGICA</v>
      </c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291"/>
      <c r="AK31" s="122" t="s">
        <v>191</v>
      </c>
      <c r="AL31" s="122" t="s">
        <v>193</v>
      </c>
      <c r="AM31" s="122" t="s">
        <v>191</v>
      </c>
      <c r="AN31" s="122" t="s">
        <v>193</v>
      </c>
      <c r="AO31" s="122" t="s">
        <v>191</v>
      </c>
      <c r="AP31" s="122" t="s">
        <v>193</v>
      </c>
      <c r="AQ31" s="122" t="s">
        <v>191</v>
      </c>
      <c r="AR31" s="122" t="s">
        <v>193</v>
      </c>
    </row>
    <row r="32" spans="1:44" ht="25.5" x14ac:dyDescent="0.2">
      <c r="A32" s="297"/>
      <c r="B32" s="294"/>
      <c r="C32" s="102" t="s">
        <v>310</v>
      </c>
      <c r="D32" s="87">
        <v>4</v>
      </c>
      <c r="E32" s="103" t="s">
        <v>311</v>
      </c>
      <c r="F32" s="104"/>
      <c r="G32" s="104"/>
      <c r="H32" s="104" t="s">
        <v>241</v>
      </c>
      <c r="I32" s="104" t="s">
        <v>218</v>
      </c>
      <c r="J32" s="92">
        <v>3</v>
      </c>
      <c r="K32" s="92">
        <v>4</v>
      </c>
      <c r="L32" s="92">
        <v>3</v>
      </c>
      <c r="M32" s="94">
        <f t="shared" si="0"/>
        <v>10</v>
      </c>
      <c r="N32" s="95" t="s">
        <v>196</v>
      </c>
      <c r="O32" s="96">
        <v>2</v>
      </c>
      <c r="P32" s="60"/>
      <c r="Q32" s="97">
        <f t="shared" si="8"/>
        <v>0</v>
      </c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123" t="s">
        <v>312</v>
      </c>
      <c r="AK32" s="124">
        <f>SUM(AA12)</f>
        <v>3</v>
      </c>
      <c r="AL32" s="125">
        <f t="shared" ref="AL32:AL35" si="9">AK32/SUM(AK32,AM32,AO32,AQ32)</f>
        <v>8.8235294117647065E-2</v>
      </c>
      <c r="AM32" s="124">
        <f>SUM(AC12)</f>
        <v>3</v>
      </c>
      <c r="AN32" s="125">
        <f t="shared" ref="AN32:AN35" si="10">AM32/SUM(AK32,AM32,AO32,AQ32)</f>
        <v>8.8235294117647065E-2</v>
      </c>
      <c r="AO32" s="124">
        <f>SUM(AE12)</f>
        <v>11</v>
      </c>
      <c r="AP32" s="125">
        <f t="shared" ref="AP32:AP35" si="11">AO32/SUM(AK32,AM32,AO32,AQ32)</f>
        <v>0.3235294117647059</v>
      </c>
      <c r="AQ32" s="124">
        <f>SUM(AG12)</f>
        <v>17</v>
      </c>
      <c r="AR32" s="125">
        <f t="shared" ref="AR32:AR35" si="12">AQ32/SUM(AK32,AM32,AO32,AQ32)</f>
        <v>0.5</v>
      </c>
    </row>
    <row r="33" spans="1:44" ht="22.5" x14ac:dyDescent="0.2">
      <c r="A33" s="297"/>
      <c r="B33" s="294"/>
      <c r="C33" s="102" t="s">
        <v>314</v>
      </c>
      <c r="D33" s="87">
        <v>4</v>
      </c>
      <c r="E33" s="103" t="s">
        <v>315</v>
      </c>
      <c r="F33" s="104"/>
      <c r="G33" s="104"/>
      <c r="H33" s="104" t="s">
        <v>227</v>
      </c>
      <c r="I33" s="104" t="s">
        <v>234</v>
      </c>
      <c r="J33" s="92">
        <v>3</v>
      </c>
      <c r="K33" s="92">
        <v>4</v>
      </c>
      <c r="L33" s="92">
        <v>3</v>
      </c>
      <c r="M33" s="94">
        <f t="shared" si="0"/>
        <v>10</v>
      </c>
      <c r="N33" s="95" t="s">
        <v>196</v>
      </c>
      <c r="O33" s="96">
        <v>3</v>
      </c>
      <c r="P33" s="60"/>
      <c r="Q33" s="97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123" t="s">
        <v>316</v>
      </c>
      <c r="AK33" s="124">
        <f>SUM(AA17)</f>
        <v>0</v>
      </c>
      <c r="AL33" s="125">
        <f t="shared" si="9"/>
        <v>0</v>
      </c>
      <c r="AM33" s="124">
        <f>SUM(AC17)</f>
        <v>7</v>
      </c>
      <c r="AN33" s="125">
        <f t="shared" si="10"/>
        <v>0.36842105263157893</v>
      </c>
      <c r="AO33" s="124">
        <f>SUM(AE17)</f>
        <v>9</v>
      </c>
      <c r="AP33" s="125">
        <f t="shared" si="11"/>
        <v>0.47368421052631576</v>
      </c>
      <c r="AQ33" s="124">
        <f>SUM(AG17)</f>
        <v>3</v>
      </c>
      <c r="AR33" s="125">
        <f t="shared" si="12"/>
        <v>0.15789473684210525</v>
      </c>
    </row>
    <row r="34" spans="1:44" ht="25.5" x14ac:dyDescent="0.2">
      <c r="A34" s="297"/>
      <c r="B34" s="294"/>
      <c r="C34" s="102" t="s">
        <v>318</v>
      </c>
      <c r="D34" s="87">
        <v>3</v>
      </c>
      <c r="E34" s="103" t="s">
        <v>319</v>
      </c>
      <c r="F34" s="104" t="s">
        <v>282</v>
      </c>
      <c r="G34" s="104" t="s">
        <v>234</v>
      </c>
      <c r="H34" s="104"/>
      <c r="I34" s="104"/>
      <c r="J34" s="92">
        <v>3</v>
      </c>
      <c r="K34" s="92">
        <v>4</v>
      </c>
      <c r="L34" s="92">
        <v>3</v>
      </c>
      <c r="M34" s="94">
        <f t="shared" si="0"/>
        <v>10</v>
      </c>
      <c r="N34" s="95" t="s">
        <v>196</v>
      </c>
      <c r="O34" s="96">
        <v>4</v>
      </c>
      <c r="P34" s="60"/>
      <c r="Q34" s="97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123" t="s">
        <v>317</v>
      </c>
      <c r="AK34" s="124">
        <f>SUM(AA23)</f>
        <v>0</v>
      </c>
      <c r="AL34" s="125">
        <f t="shared" si="9"/>
        <v>0</v>
      </c>
      <c r="AM34" s="124">
        <f>SUM(AC23)</f>
        <v>2</v>
      </c>
      <c r="AN34" s="125">
        <f t="shared" si="10"/>
        <v>7.6923076923076927E-2</v>
      </c>
      <c r="AO34" s="124">
        <f>SUM(AE23)</f>
        <v>9</v>
      </c>
      <c r="AP34" s="125">
        <f t="shared" si="11"/>
        <v>0.34615384615384615</v>
      </c>
      <c r="AQ34" s="124">
        <f>SUM(AG23)</f>
        <v>15</v>
      </c>
      <c r="AR34" s="125">
        <f t="shared" si="12"/>
        <v>0.57692307692307687</v>
      </c>
    </row>
    <row r="35" spans="1:44" ht="25.5" x14ac:dyDescent="0.2">
      <c r="A35" s="297"/>
      <c r="B35" s="295"/>
      <c r="C35" s="102" t="s">
        <v>321</v>
      </c>
      <c r="D35" s="87">
        <v>4</v>
      </c>
      <c r="E35" s="103" t="s">
        <v>322</v>
      </c>
      <c r="F35" s="104"/>
      <c r="G35" s="104"/>
      <c r="H35" s="104" t="s">
        <v>241</v>
      </c>
      <c r="I35" s="104" t="s">
        <v>234</v>
      </c>
      <c r="J35" s="92">
        <v>3</v>
      </c>
      <c r="K35" s="92">
        <v>4</v>
      </c>
      <c r="L35" s="92">
        <v>4</v>
      </c>
      <c r="M35" s="94">
        <f t="shared" si="0"/>
        <v>11</v>
      </c>
      <c r="N35" s="95" t="s">
        <v>196</v>
      </c>
      <c r="O35" s="96">
        <v>4</v>
      </c>
      <c r="P35" s="60"/>
      <c r="Q35" s="97">
        <f t="shared" ref="Q35:Q36" si="13">IF(O35&gt;0,+F35,"")</f>
        <v>0</v>
      </c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123" t="s">
        <v>320</v>
      </c>
      <c r="AK35" s="124">
        <f>SUM(AA28)</f>
        <v>1</v>
      </c>
      <c r="AL35" s="125">
        <f t="shared" si="9"/>
        <v>7.1428571428571425E-2</v>
      </c>
      <c r="AM35" s="124">
        <f>SUM(AC28)</f>
        <v>4</v>
      </c>
      <c r="AN35" s="125">
        <f t="shared" si="10"/>
        <v>0.2857142857142857</v>
      </c>
      <c r="AO35" s="124">
        <f>SUM(AE28)</f>
        <v>8</v>
      </c>
      <c r="AP35" s="125">
        <f t="shared" si="11"/>
        <v>0.5714285714285714</v>
      </c>
      <c r="AQ35" s="124">
        <f>SUM(AG28)</f>
        <v>1</v>
      </c>
      <c r="AR35" s="125">
        <f t="shared" si="12"/>
        <v>7.1428571428571425E-2</v>
      </c>
    </row>
    <row r="36" spans="1:44" ht="25.5" x14ac:dyDescent="0.2">
      <c r="A36" s="297"/>
      <c r="B36" s="293" t="s">
        <v>213</v>
      </c>
      <c r="C36" s="86" t="s">
        <v>323</v>
      </c>
      <c r="D36" s="87">
        <v>4</v>
      </c>
      <c r="E36" s="103" t="s">
        <v>224</v>
      </c>
      <c r="F36" s="104"/>
      <c r="G36" s="104"/>
      <c r="H36" s="104" t="s">
        <v>241</v>
      </c>
      <c r="I36" s="104" t="s">
        <v>218</v>
      </c>
      <c r="J36" s="92">
        <v>3</v>
      </c>
      <c r="K36" s="92">
        <v>4</v>
      </c>
      <c r="L36" s="92">
        <v>3</v>
      </c>
      <c r="M36" s="94">
        <f t="shared" si="0"/>
        <v>10</v>
      </c>
      <c r="N36" s="95" t="s">
        <v>196</v>
      </c>
      <c r="O36" s="96">
        <v>5</v>
      </c>
      <c r="P36" s="60"/>
      <c r="Q36" s="97">
        <f t="shared" si="13"/>
        <v>0</v>
      </c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</row>
    <row r="37" spans="1:44" ht="22.5" x14ac:dyDescent="0.2">
      <c r="A37" s="297"/>
      <c r="B37" s="294"/>
      <c r="C37" s="102" t="s">
        <v>324</v>
      </c>
      <c r="D37" s="87">
        <v>4</v>
      </c>
      <c r="E37" s="103" t="s">
        <v>325</v>
      </c>
      <c r="F37" s="104"/>
      <c r="G37" s="104"/>
      <c r="H37" s="104" t="s">
        <v>217</v>
      </c>
      <c r="I37" s="104" t="s">
        <v>218</v>
      </c>
      <c r="J37" s="92">
        <v>3</v>
      </c>
      <c r="K37" s="92">
        <v>4</v>
      </c>
      <c r="L37" s="92">
        <v>4</v>
      </c>
      <c r="M37" s="94">
        <f t="shared" si="0"/>
        <v>11</v>
      </c>
      <c r="N37" s="95" t="s">
        <v>196</v>
      </c>
      <c r="O37" s="96">
        <v>4</v>
      </c>
      <c r="P37" s="60"/>
      <c r="Q37" s="97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</row>
    <row r="38" spans="1:44" ht="22.5" x14ac:dyDescent="0.2">
      <c r="A38" s="297"/>
      <c r="B38" s="294"/>
      <c r="C38" s="102" t="s">
        <v>326</v>
      </c>
      <c r="D38" s="87">
        <v>1</v>
      </c>
      <c r="E38" s="103" t="s">
        <v>327</v>
      </c>
      <c r="F38" s="104" t="s">
        <v>328</v>
      </c>
      <c r="G38" s="104" t="s">
        <v>329</v>
      </c>
      <c r="H38" s="104"/>
      <c r="I38" s="104"/>
      <c r="J38" s="92">
        <v>3</v>
      </c>
      <c r="K38" s="92">
        <v>4</v>
      </c>
      <c r="L38" s="92">
        <v>4</v>
      </c>
      <c r="M38" s="94">
        <f t="shared" si="0"/>
        <v>11</v>
      </c>
      <c r="N38" s="95" t="s">
        <v>196</v>
      </c>
      <c r="O38" s="96">
        <v>7</v>
      </c>
      <c r="P38" s="60"/>
      <c r="Q38" s="97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</row>
    <row r="39" spans="1:44" ht="22.5" x14ac:dyDescent="0.2">
      <c r="A39" s="291"/>
      <c r="B39" s="303"/>
      <c r="C39" s="102" t="s">
        <v>335</v>
      </c>
      <c r="D39" s="87">
        <v>1</v>
      </c>
      <c r="E39" s="103" t="s">
        <v>336</v>
      </c>
      <c r="F39" s="104" t="s">
        <v>230</v>
      </c>
      <c r="G39" s="104" t="s">
        <v>337</v>
      </c>
      <c r="H39" s="104"/>
      <c r="I39" s="104"/>
      <c r="J39" s="92">
        <v>3</v>
      </c>
      <c r="K39" s="92">
        <v>4</v>
      </c>
      <c r="L39" s="92">
        <v>4</v>
      </c>
      <c r="M39" s="94">
        <f t="shared" si="0"/>
        <v>11</v>
      </c>
      <c r="N39" s="95" t="s">
        <v>196</v>
      </c>
      <c r="O39" s="96">
        <v>5</v>
      </c>
      <c r="P39" s="60"/>
      <c r="Q39" s="97" t="str">
        <f t="shared" ref="Q39:Q41" si="14">IF(O39&gt;0,+F39,"")</f>
        <v>MECANISCMOS DE COMUNICACION DEBILITADOS</v>
      </c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</row>
    <row r="40" spans="1:44" ht="25.5" x14ac:dyDescent="0.2">
      <c r="A40" s="300" t="s">
        <v>338</v>
      </c>
      <c r="B40" s="299" t="s">
        <v>340</v>
      </c>
      <c r="C40" s="86" t="s">
        <v>342</v>
      </c>
      <c r="D40" s="130">
        <v>3</v>
      </c>
      <c r="E40" s="131" t="s">
        <v>249</v>
      </c>
      <c r="F40" s="133" t="s">
        <v>227</v>
      </c>
      <c r="G40" s="134" t="s">
        <v>343</v>
      </c>
      <c r="H40" s="133" t="s">
        <v>217</v>
      </c>
      <c r="I40" s="134" t="s">
        <v>234</v>
      </c>
      <c r="J40" s="92">
        <v>3</v>
      </c>
      <c r="K40" s="92">
        <v>3</v>
      </c>
      <c r="L40" s="92">
        <v>3</v>
      </c>
      <c r="M40" s="94">
        <f t="shared" si="0"/>
        <v>9</v>
      </c>
      <c r="N40" s="95" t="s">
        <v>196</v>
      </c>
      <c r="O40" s="96">
        <v>6</v>
      </c>
      <c r="P40" s="60"/>
      <c r="Q40" s="97" t="str">
        <f t="shared" si="14"/>
        <v>CLARIDAD EN LA PROYECCION DEL E.E. AL CONTEXTO</v>
      </c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</row>
    <row r="41" spans="1:44" ht="25.5" x14ac:dyDescent="0.2">
      <c r="A41" s="301"/>
      <c r="B41" s="297"/>
      <c r="C41" s="102" t="s">
        <v>345</v>
      </c>
      <c r="D41" s="130">
        <v>3</v>
      </c>
      <c r="E41" s="135" t="s">
        <v>250</v>
      </c>
      <c r="F41" s="136" t="s">
        <v>241</v>
      </c>
      <c r="G41" s="137" t="s">
        <v>337</v>
      </c>
      <c r="H41" s="136" t="s">
        <v>241</v>
      </c>
      <c r="I41" s="137" t="s">
        <v>346</v>
      </c>
      <c r="J41" s="92">
        <v>3</v>
      </c>
      <c r="K41" s="92">
        <v>3</v>
      </c>
      <c r="L41" s="92">
        <v>3</v>
      </c>
      <c r="M41" s="138">
        <f t="shared" si="0"/>
        <v>9</v>
      </c>
      <c r="N41" s="95" t="s">
        <v>196</v>
      </c>
      <c r="O41" s="96">
        <v>5</v>
      </c>
      <c r="P41" s="60"/>
      <c r="Q41" s="97" t="str">
        <f t="shared" si="14"/>
        <v>APOYO DIRECTIVO EN LA GESTION PEDAGOGICA</v>
      </c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</row>
    <row r="42" spans="1:44" ht="25.5" x14ac:dyDescent="0.2">
      <c r="A42" s="301"/>
      <c r="B42" s="297"/>
      <c r="C42" s="102" t="s">
        <v>347</v>
      </c>
      <c r="D42" s="130">
        <v>3</v>
      </c>
      <c r="E42" s="139" t="s">
        <v>348</v>
      </c>
      <c r="F42" s="136" t="s">
        <v>241</v>
      </c>
      <c r="G42" s="137" t="s">
        <v>218</v>
      </c>
      <c r="H42" s="140"/>
      <c r="I42" s="141"/>
      <c r="J42" s="92">
        <v>4</v>
      </c>
      <c r="K42" s="92">
        <v>4</v>
      </c>
      <c r="L42" s="92">
        <v>4</v>
      </c>
      <c r="M42" s="94">
        <f t="shared" si="0"/>
        <v>12</v>
      </c>
      <c r="N42" s="95" t="s">
        <v>196</v>
      </c>
      <c r="O42" s="96">
        <v>1</v>
      </c>
      <c r="P42" s="60"/>
      <c r="Q42" s="97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</row>
    <row r="43" spans="1:44" ht="25.5" x14ac:dyDescent="0.2">
      <c r="A43" s="301"/>
      <c r="B43" s="297"/>
      <c r="C43" s="102" t="s">
        <v>349</v>
      </c>
      <c r="D43" s="130">
        <v>3</v>
      </c>
      <c r="E43" s="135" t="s">
        <v>350</v>
      </c>
      <c r="F43" s="136" t="s">
        <v>241</v>
      </c>
      <c r="G43" s="137" t="s">
        <v>218</v>
      </c>
      <c r="H43" s="136" t="s">
        <v>227</v>
      </c>
      <c r="I43" s="137" t="s">
        <v>218</v>
      </c>
      <c r="J43" s="92">
        <v>2</v>
      </c>
      <c r="K43" s="92">
        <v>2</v>
      </c>
      <c r="L43" s="92">
        <v>2</v>
      </c>
      <c r="M43" s="94">
        <f t="shared" si="0"/>
        <v>6</v>
      </c>
      <c r="N43" s="95"/>
      <c r="O43" s="96"/>
      <c r="P43" s="60"/>
      <c r="Q43" s="97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</row>
    <row r="44" spans="1:44" ht="16.5" x14ac:dyDescent="0.2">
      <c r="A44" s="301"/>
      <c r="B44" s="291"/>
      <c r="C44" s="102" t="s">
        <v>351</v>
      </c>
      <c r="D44" s="130">
        <v>3</v>
      </c>
      <c r="E44" s="139" t="s">
        <v>352</v>
      </c>
      <c r="F44" s="136" t="s">
        <v>227</v>
      </c>
      <c r="G44" s="137" t="s">
        <v>218</v>
      </c>
      <c r="H44" s="142"/>
      <c r="I44" s="143"/>
      <c r="J44" s="92">
        <v>2</v>
      </c>
      <c r="K44" s="92">
        <v>3</v>
      </c>
      <c r="L44" s="92">
        <v>3</v>
      </c>
      <c r="M44" s="94">
        <f t="shared" si="0"/>
        <v>8</v>
      </c>
      <c r="N44" s="95" t="s">
        <v>196</v>
      </c>
      <c r="O44" s="96">
        <v>4</v>
      </c>
      <c r="P44" s="60"/>
      <c r="Q44" s="97" t="str">
        <f t="shared" ref="Q44:Q62" si="15">IF(O44&gt;0,+F44,"")</f>
        <v>CLARIDAD EN LA PROYECCION DEL E.E. AL CONTEXTO</v>
      </c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</row>
    <row r="45" spans="1:44" ht="28.5" x14ac:dyDescent="0.2">
      <c r="A45" s="301"/>
      <c r="B45" s="299" t="s">
        <v>353</v>
      </c>
      <c r="C45" s="86" t="s">
        <v>354</v>
      </c>
      <c r="D45" s="130">
        <v>3</v>
      </c>
      <c r="E45" s="139" t="s">
        <v>355</v>
      </c>
      <c r="F45" s="136" t="s">
        <v>241</v>
      </c>
      <c r="G45" s="137" t="s">
        <v>346</v>
      </c>
      <c r="H45" s="142"/>
      <c r="I45" s="143"/>
      <c r="J45" s="92">
        <v>3</v>
      </c>
      <c r="K45" s="92">
        <v>2</v>
      </c>
      <c r="L45" s="92">
        <v>2</v>
      </c>
      <c r="M45" s="94">
        <f t="shared" si="0"/>
        <v>7</v>
      </c>
      <c r="N45" s="95" t="s">
        <v>196</v>
      </c>
      <c r="O45" s="96">
        <v>8</v>
      </c>
      <c r="P45" s="60"/>
      <c r="Q45" s="97" t="str">
        <f t="shared" si="15"/>
        <v>APOYO DIRECTIVO EN LA GESTION PEDAGOGICA</v>
      </c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</row>
    <row r="46" spans="1:44" ht="25.5" x14ac:dyDescent="0.2">
      <c r="A46" s="301"/>
      <c r="B46" s="297"/>
      <c r="C46" s="102" t="s">
        <v>356</v>
      </c>
      <c r="D46" s="130">
        <v>2</v>
      </c>
      <c r="E46" s="139" t="s">
        <v>253</v>
      </c>
      <c r="F46" s="136" t="s">
        <v>241</v>
      </c>
      <c r="G46" s="137" t="s">
        <v>218</v>
      </c>
      <c r="H46" s="142"/>
      <c r="I46" s="143"/>
      <c r="J46" s="92">
        <v>2</v>
      </c>
      <c r="K46" s="92">
        <v>2</v>
      </c>
      <c r="L46" s="92">
        <v>3</v>
      </c>
      <c r="M46" s="94">
        <f t="shared" si="0"/>
        <v>7</v>
      </c>
      <c r="N46" s="95" t="s">
        <v>196</v>
      </c>
      <c r="O46" s="96">
        <v>4</v>
      </c>
      <c r="P46" s="60"/>
      <c r="Q46" s="97" t="str">
        <f t="shared" si="15"/>
        <v>APOYO DIRECTIVO EN LA GESTION PEDAGOGICA</v>
      </c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</row>
    <row r="47" spans="1:44" ht="38.25" x14ac:dyDescent="0.2">
      <c r="A47" s="301"/>
      <c r="B47" s="297"/>
      <c r="C47" s="102" t="s">
        <v>357</v>
      </c>
      <c r="D47" s="130">
        <v>3</v>
      </c>
      <c r="E47" s="139" t="s">
        <v>358</v>
      </c>
      <c r="F47" s="136" t="s">
        <v>241</v>
      </c>
      <c r="G47" s="137" t="s">
        <v>218</v>
      </c>
      <c r="H47" s="142"/>
      <c r="I47" s="143"/>
      <c r="J47" s="92">
        <v>4</v>
      </c>
      <c r="K47" s="92">
        <v>4</v>
      </c>
      <c r="L47" s="92">
        <v>4</v>
      </c>
      <c r="M47" s="94">
        <f t="shared" si="0"/>
        <v>12</v>
      </c>
      <c r="N47" s="95" t="s">
        <v>196</v>
      </c>
      <c r="O47" s="96">
        <v>1</v>
      </c>
      <c r="P47" s="60"/>
      <c r="Q47" s="97" t="str">
        <f t="shared" si="15"/>
        <v>APOYO DIRECTIVO EN LA GESTION PEDAGOGICA</v>
      </c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</row>
    <row r="48" spans="1:44" ht="38.25" x14ac:dyDescent="0.2">
      <c r="A48" s="301"/>
      <c r="B48" s="291"/>
      <c r="C48" s="102" t="s">
        <v>359</v>
      </c>
      <c r="D48" s="130">
        <v>4</v>
      </c>
      <c r="E48" s="139" t="s">
        <v>360</v>
      </c>
      <c r="F48" s="140"/>
      <c r="G48" s="141"/>
      <c r="H48" s="142"/>
      <c r="I48" s="143"/>
      <c r="J48" s="92">
        <v>4</v>
      </c>
      <c r="K48" s="92">
        <v>4</v>
      </c>
      <c r="L48" s="92">
        <v>4</v>
      </c>
      <c r="M48" s="94">
        <f t="shared" si="0"/>
        <v>12</v>
      </c>
      <c r="N48" s="95" t="s">
        <v>196</v>
      </c>
      <c r="O48" s="96">
        <v>2</v>
      </c>
      <c r="P48" s="60"/>
      <c r="Q48" s="97">
        <f t="shared" si="15"/>
        <v>0</v>
      </c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</row>
    <row r="49" spans="1:44" ht="38.25" x14ac:dyDescent="0.2">
      <c r="A49" s="301"/>
      <c r="B49" s="299" t="s">
        <v>361</v>
      </c>
      <c r="C49" s="86" t="s">
        <v>362</v>
      </c>
      <c r="D49" s="145">
        <v>2</v>
      </c>
      <c r="E49" s="139" t="s">
        <v>254</v>
      </c>
      <c r="F49" s="136" t="s">
        <v>227</v>
      </c>
      <c r="G49" s="137" t="s">
        <v>248</v>
      </c>
      <c r="H49" s="142"/>
      <c r="I49" s="143"/>
      <c r="J49" s="92">
        <v>3</v>
      </c>
      <c r="K49" s="92">
        <v>4</v>
      </c>
      <c r="L49" s="92">
        <v>3</v>
      </c>
      <c r="M49" s="94">
        <f t="shared" si="0"/>
        <v>10</v>
      </c>
      <c r="N49" s="95" t="s">
        <v>196</v>
      </c>
      <c r="O49" s="96">
        <v>2</v>
      </c>
      <c r="P49" s="60"/>
      <c r="Q49" s="97" t="str">
        <f t="shared" si="15"/>
        <v>CLARIDAD EN LA PROYECCION DEL E.E. AL CONTEXTO</v>
      </c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</row>
    <row r="50" spans="1:44" ht="25.5" x14ac:dyDescent="0.2">
      <c r="A50" s="301"/>
      <c r="B50" s="297"/>
      <c r="C50" s="102" t="s">
        <v>363</v>
      </c>
      <c r="D50" s="130">
        <v>3</v>
      </c>
      <c r="E50" s="139" t="s">
        <v>364</v>
      </c>
      <c r="F50" s="136" t="s">
        <v>241</v>
      </c>
      <c r="G50" s="137" t="s">
        <v>218</v>
      </c>
      <c r="H50" s="142"/>
      <c r="I50" s="143"/>
      <c r="J50" s="92">
        <v>3</v>
      </c>
      <c r="K50" s="92">
        <v>4</v>
      </c>
      <c r="L50" s="92">
        <v>3</v>
      </c>
      <c r="M50" s="94">
        <f t="shared" si="0"/>
        <v>10</v>
      </c>
      <c r="N50" s="95" t="s">
        <v>196</v>
      </c>
      <c r="O50" s="96">
        <v>3</v>
      </c>
      <c r="P50" s="60"/>
      <c r="Q50" s="97" t="str">
        <f t="shared" si="15"/>
        <v>APOYO DIRECTIVO EN LA GESTION PEDAGOGICA</v>
      </c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</row>
    <row r="51" spans="1:44" ht="25.5" x14ac:dyDescent="0.2">
      <c r="A51" s="301"/>
      <c r="B51" s="297"/>
      <c r="C51" s="102" t="s">
        <v>365</v>
      </c>
      <c r="D51" s="130">
        <v>4</v>
      </c>
      <c r="E51" s="139" t="s">
        <v>366</v>
      </c>
      <c r="F51" s="136" t="s">
        <v>241</v>
      </c>
      <c r="G51" s="137" t="s">
        <v>218</v>
      </c>
      <c r="H51" s="142"/>
      <c r="I51" s="143"/>
      <c r="J51" s="92">
        <v>3</v>
      </c>
      <c r="K51" s="92">
        <v>4</v>
      </c>
      <c r="L51" s="92">
        <v>3</v>
      </c>
      <c r="M51" s="94">
        <f t="shared" si="0"/>
        <v>10</v>
      </c>
      <c r="N51" s="95" t="s">
        <v>196</v>
      </c>
      <c r="O51" s="96">
        <v>4</v>
      </c>
      <c r="P51" s="60"/>
      <c r="Q51" s="97" t="str">
        <f t="shared" si="15"/>
        <v>APOYO DIRECTIVO EN LA GESTION PEDAGOGICA</v>
      </c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</row>
    <row r="52" spans="1:44" ht="38.25" x14ac:dyDescent="0.2">
      <c r="A52" s="301"/>
      <c r="B52" s="291"/>
      <c r="C52" s="102" t="s">
        <v>367</v>
      </c>
      <c r="D52" s="130">
        <v>2</v>
      </c>
      <c r="E52" s="139" t="s">
        <v>368</v>
      </c>
      <c r="F52" s="136" t="s">
        <v>241</v>
      </c>
      <c r="G52" s="137" t="s">
        <v>218</v>
      </c>
      <c r="H52" s="140"/>
      <c r="I52" s="141"/>
      <c r="J52" s="92">
        <v>3</v>
      </c>
      <c r="K52" s="92">
        <v>4</v>
      </c>
      <c r="L52" s="92">
        <v>4</v>
      </c>
      <c r="M52" s="94">
        <f t="shared" si="0"/>
        <v>11</v>
      </c>
      <c r="N52" s="95" t="s">
        <v>196</v>
      </c>
      <c r="O52" s="96">
        <v>4</v>
      </c>
      <c r="P52" s="60"/>
      <c r="Q52" s="97" t="str">
        <f t="shared" si="15"/>
        <v>APOYO DIRECTIVO EN LA GESTION PEDAGOGICA</v>
      </c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</row>
    <row r="53" spans="1:44" ht="38.25" x14ac:dyDescent="0.2">
      <c r="A53" s="301"/>
      <c r="B53" s="304" t="s">
        <v>369</v>
      </c>
      <c r="C53" s="86" t="s">
        <v>370</v>
      </c>
      <c r="D53" s="130">
        <v>2</v>
      </c>
      <c r="E53" s="135" t="s">
        <v>371</v>
      </c>
      <c r="F53" s="136" t="s">
        <v>227</v>
      </c>
      <c r="G53" s="137" t="s">
        <v>343</v>
      </c>
      <c r="H53" s="136" t="s">
        <v>241</v>
      </c>
      <c r="I53" s="137" t="s">
        <v>218</v>
      </c>
      <c r="J53" s="92">
        <v>3</v>
      </c>
      <c r="K53" s="92">
        <v>4</v>
      </c>
      <c r="L53" s="92">
        <v>3</v>
      </c>
      <c r="M53" s="94">
        <f t="shared" si="0"/>
        <v>10</v>
      </c>
      <c r="N53" s="95" t="s">
        <v>196</v>
      </c>
      <c r="O53" s="96">
        <v>5</v>
      </c>
      <c r="P53" s="60"/>
      <c r="Q53" s="97" t="str">
        <f t="shared" si="15"/>
        <v>CLARIDAD EN LA PROYECCION DEL E.E. AL CONTEXTO</v>
      </c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</row>
    <row r="54" spans="1:44" ht="51" x14ac:dyDescent="0.2">
      <c r="A54" s="301"/>
      <c r="B54" s="271"/>
      <c r="C54" s="102" t="s">
        <v>372</v>
      </c>
      <c r="D54" s="145">
        <v>2</v>
      </c>
      <c r="E54" s="139" t="s">
        <v>373</v>
      </c>
      <c r="F54" s="133" t="s">
        <v>227</v>
      </c>
      <c r="G54" s="134" t="s">
        <v>248</v>
      </c>
      <c r="H54" s="142"/>
      <c r="I54" s="143"/>
      <c r="J54" s="92">
        <v>3</v>
      </c>
      <c r="K54" s="92">
        <v>4</v>
      </c>
      <c r="L54" s="92">
        <v>4</v>
      </c>
      <c r="M54" s="146">
        <f t="shared" si="0"/>
        <v>11</v>
      </c>
      <c r="N54" s="95" t="s">
        <v>196</v>
      </c>
      <c r="O54" s="96">
        <v>4</v>
      </c>
      <c r="P54" s="60"/>
      <c r="Q54" s="97" t="str">
        <f t="shared" si="15"/>
        <v>CLARIDAD EN LA PROYECCION DEL E.E. AL CONTEXTO</v>
      </c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</row>
    <row r="55" spans="1:44" ht="25.5" x14ac:dyDescent="0.2">
      <c r="A55" s="301"/>
      <c r="B55" s="271"/>
      <c r="C55" s="102" t="s">
        <v>374</v>
      </c>
      <c r="D55" s="130">
        <v>3</v>
      </c>
      <c r="E55" s="139" t="s">
        <v>375</v>
      </c>
      <c r="F55" s="136" t="s">
        <v>241</v>
      </c>
      <c r="G55" s="137" t="s">
        <v>218</v>
      </c>
      <c r="H55" s="142"/>
      <c r="I55" s="143"/>
      <c r="J55" s="92">
        <v>3</v>
      </c>
      <c r="K55" s="92">
        <v>4</v>
      </c>
      <c r="L55" s="92">
        <v>4</v>
      </c>
      <c r="M55" s="94">
        <f t="shared" si="0"/>
        <v>11</v>
      </c>
      <c r="N55" s="95" t="s">
        <v>196</v>
      </c>
      <c r="O55" s="96">
        <v>7</v>
      </c>
      <c r="P55" s="60"/>
      <c r="Q55" s="97" t="str">
        <f t="shared" si="15"/>
        <v>APOYO DIRECTIVO EN LA GESTION PEDAGOGICA</v>
      </c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</row>
    <row r="56" spans="1:44" ht="16.5" x14ac:dyDescent="0.2">
      <c r="A56" s="301"/>
      <c r="B56" s="271"/>
      <c r="C56" s="102" t="s">
        <v>376</v>
      </c>
      <c r="D56" s="130">
        <v>4</v>
      </c>
      <c r="E56" s="139" t="s">
        <v>377</v>
      </c>
      <c r="F56" s="136" t="s">
        <v>241</v>
      </c>
      <c r="G56" s="137" t="s">
        <v>218</v>
      </c>
      <c r="H56" s="142"/>
      <c r="I56" s="143"/>
      <c r="J56" s="92">
        <v>3</v>
      </c>
      <c r="K56" s="92">
        <v>4</v>
      </c>
      <c r="L56" s="92">
        <v>4</v>
      </c>
      <c r="M56" s="94">
        <f t="shared" si="0"/>
        <v>11</v>
      </c>
      <c r="N56" s="95" t="s">
        <v>196</v>
      </c>
      <c r="O56" s="96">
        <v>5</v>
      </c>
      <c r="P56" s="60"/>
      <c r="Q56" s="97" t="str">
        <f t="shared" si="15"/>
        <v>APOYO DIRECTIVO EN LA GESTION PEDAGOGICA</v>
      </c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</row>
    <row r="57" spans="1:44" ht="28.5" x14ac:dyDescent="0.2">
      <c r="A57" s="301"/>
      <c r="B57" s="271"/>
      <c r="C57" s="102" t="s">
        <v>378</v>
      </c>
      <c r="D57" s="130">
        <v>2</v>
      </c>
      <c r="E57" s="139" t="s">
        <v>379</v>
      </c>
      <c r="F57" s="136" t="s">
        <v>241</v>
      </c>
      <c r="G57" s="137" t="s">
        <v>218</v>
      </c>
      <c r="H57" s="142"/>
      <c r="I57" s="143"/>
      <c r="J57" s="92">
        <v>3</v>
      </c>
      <c r="K57" s="92">
        <v>3</v>
      </c>
      <c r="L57" s="92">
        <v>3</v>
      </c>
      <c r="M57" s="94">
        <f t="shared" si="0"/>
        <v>9</v>
      </c>
      <c r="N57" s="95" t="s">
        <v>196</v>
      </c>
      <c r="O57" s="96">
        <v>6</v>
      </c>
      <c r="P57" s="60"/>
      <c r="Q57" s="97" t="str">
        <f t="shared" si="15"/>
        <v>APOYO DIRECTIVO EN LA GESTION PEDAGOGICA</v>
      </c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</row>
    <row r="58" spans="1:44" ht="16.5" x14ac:dyDescent="0.2">
      <c r="A58" s="302"/>
      <c r="B58" s="305"/>
      <c r="C58" s="102" t="s">
        <v>380</v>
      </c>
      <c r="D58" s="130">
        <v>2</v>
      </c>
      <c r="E58" s="139" t="s">
        <v>381</v>
      </c>
      <c r="F58" s="136" t="s">
        <v>227</v>
      </c>
      <c r="G58" s="137" t="s">
        <v>343</v>
      </c>
      <c r="H58" s="140"/>
      <c r="I58" s="141"/>
      <c r="J58" s="92">
        <v>3</v>
      </c>
      <c r="K58" s="92">
        <v>3</v>
      </c>
      <c r="L58" s="92">
        <v>3</v>
      </c>
      <c r="M58" s="94">
        <f t="shared" si="0"/>
        <v>9</v>
      </c>
      <c r="N58" s="95" t="s">
        <v>196</v>
      </c>
      <c r="O58" s="96">
        <v>5</v>
      </c>
      <c r="P58" s="60"/>
      <c r="Q58" s="97" t="str">
        <f t="shared" si="15"/>
        <v>CLARIDAD EN LA PROYECCION DEL E.E. AL CONTEXTO</v>
      </c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</row>
    <row r="59" spans="1:44" ht="25.5" x14ac:dyDescent="0.2">
      <c r="A59" s="308" t="s">
        <v>382</v>
      </c>
      <c r="B59" s="298" t="s">
        <v>383</v>
      </c>
      <c r="C59" s="86" t="s">
        <v>384</v>
      </c>
      <c r="D59" s="130">
        <v>4</v>
      </c>
      <c r="E59" s="147" t="s">
        <v>385</v>
      </c>
      <c r="F59" s="142"/>
      <c r="G59" s="143"/>
      <c r="H59" s="134" t="s">
        <v>227</v>
      </c>
      <c r="I59" s="134" t="s">
        <v>234</v>
      </c>
      <c r="J59" s="92">
        <v>4</v>
      </c>
      <c r="K59" s="92">
        <v>4</v>
      </c>
      <c r="L59" s="92">
        <v>4</v>
      </c>
      <c r="M59" s="94">
        <f t="shared" si="0"/>
        <v>12</v>
      </c>
      <c r="N59" s="95" t="s">
        <v>196</v>
      </c>
      <c r="O59" s="96">
        <v>1</v>
      </c>
      <c r="P59" s="60"/>
      <c r="Q59" s="97">
        <f t="shared" si="15"/>
        <v>0</v>
      </c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</row>
    <row r="60" spans="1:44" ht="25.5" x14ac:dyDescent="0.2">
      <c r="A60" s="297"/>
      <c r="B60" s="297"/>
      <c r="C60" s="102" t="s">
        <v>386</v>
      </c>
      <c r="D60" s="130">
        <v>4</v>
      </c>
      <c r="E60" s="148" t="s">
        <v>276</v>
      </c>
      <c r="F60" s="142"/>
      <c r="G60" s="143"/>
      <c r="H60" s="137" t="s">
        <v>217</v>
      </c>
      <c r="I60" s="137" t="s">
        <v>346</v>
      </c>
      <c r="J60" s="92">
        <v>2</v>
      </c>
      <c r="K60" s="92">
        <v>2</v>
      </c>
      <c r="L60" s="92">
        <v>2</v>
      </c>
      <c r="M60" s="94">
        <f t="shared" si="0"/>
        <v>6</v>
      </c>
      <c r="N60" s="95"/>
      <c r="O60" s="96"/>
      <c r="P60" s="60"/>
      <c r="Q60" s="97" t="str">
        <f t="shared" si="15"/>
        <v/>
      </c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</row>
    <row r="61" spans="1:44" ht="25.5" x14ac:dyDescent="0.2">
      <c r="A61" s="297"/>
      <c r="B61" s="291"/>
      <c r="C61" s="102" t="s">
        <v>387</v>
      </c>
      <c r="D61" s="130">
        <v>4</v>
      </c>
      <c r="E61" s="148" t="s">
        <v>277</v>
      </c>
      <c r="F61" s="142"/>
      <c r="G61" s="143"/>
      <c r="H61" s="137" t="s">
        <v>241</v>
      </c>
      <c r="I61" s="137" t="s">
        <v>346</v>
      </c>
      <c r="J61" s="92">
        <v>2</v>
      </c>
      <c r="K61" s="92">
        <v>3</v>
      </c>
      <c r="L61" s="92">
        <v>3</v>
      </c>
      <c r="M61" s="94">
        <f t="shared" si="0"/>
        <v>8</v>
      </c>
      <c r="N61" s="95" t="s">
        <v>196</v>
      </c>
      <c r="O61" s="96">
        <v>4</v>
      </c>
      <c r="P61" s="60"/>
      <c r="Q61" s="97">
        <f t="shared" si="15"/>
        <v>0</v>
      </c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</row>
    <row r="62" spans="1:44" ht="25.5" x14ac:dyDescent="0.2">
      <c r="A62" s="297"/>
      <c r="B62" s="298" t="s">
        <v>388</v>
      </c>
      <c r="C62" s="86" t="s">
        <v>389</v>
      </c>
      <c r="D62" s="130">
        <v>4</v>
      </c>
      <c r="E62" s="148" t="s">
        <v>390</v>
      </c>
      <c r="F62" s="140"/>
      <c r="G62" s="141"/>
      <c r="H62" s="137" t="s">
        <v>241</v>
      </c>
      <c r="I62" s="137" t="s">
        <v>218</v>
      </c>
      <c r="J62" s="92">
        <v>3</v>
      </c>
      <c r="K62" s="92">
        <v>2</v>
      </c>
      <c r="L62" s="92">
        <v>2</v>
      </c>
      <c r="M62" s="94">
        <f t="shared" si="0"/>
        <v>7</v>
      </c>
      <c r="N62" s="95" t="s">
        <v>196</v>
      </c>
      <c r="O62" s="96">
        <v>8</v>
      </c>
      <c r="P62" s="60"/>
      <c r="Q62" s="97">
        <f t="shared" si="15"/>
        <v>0</v>
      </c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</row>
    <row r="63" spans="1:44" ht="51" x14ac:dyDescent="0.2">
      <c r="A63" s="297"/>
      <c r="B63" s="297"/>
      <c r="C63" s="102" t="s">
        <v>391</v>
      </c>
      <c r="D63" s="130">
        <v>3</v>
      </c>
      <c r="E63" s="149" t="s">
        <v>278</v>
      </c>
      <c r="F63" s="137" t="s">
        <v>217</v>
      </c>
      <c r="G63" s="137" t="s">
        <v>346</v>
      </c>
      <c r="H63" s="140"/>
      <c r="I63" s="141"/>
      <c r="J63" s="92">
        <v>2</v>
      </c>
      <c r="K63" s="92">
        <v>2</v>
      </c>
      <c r="L63" s="92">
        <v>3</v>
      </c>
      <c r="M63" s="94">
        <f t="shared" si="0"/>
        <v>7</v>
      </c>
      <c r="N63" s="95" t="s">
        <v>196</v>
      </c>
      <c r="O63" s="96">
        <v>4</v>
      </c>
      <c r="P63" s="60"/>
      <c r="Q63" s="97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</row>
    <row r="64" spans="1:44" ht="25.5" x14ac:dyDescent="0.2">
      <c r="A64" s="297"/>
      <c r="B64" s="297"/>
      <c r="C64" s="102" t="s">
        <v>392</v>
      </c>
      <c r="D64" s="130">
        <v>4</v>
      </c>
      <c r="E64" s="148" t="s">
        <v>393</v>
      </c>
      <c r="F64" s="140"/>
      <c r="G64" s="141"/>
      <c r="H64" s="137" t="s">
        <v>241</v>
      </c>
      <c r="I64" s="137" t="s">
        <v>218</v>
      </c>
      <c r="J64" s="92">
        <v>4</v>
      </c>
      <c r="K64" s="92">
        <v>4</v>
      </c>
      <c r="L64" s="92">
        <v>4</v>
      </c>
      <c r="M64" s="94">
        <f t="shared" si="0"/>
        <v>12</v>
      </c>
      <c r="N64" s="95" t="s">
        <v>196</v>
      </c>
      <c r="O64" s="96">
        <v>1</v>
      </c>
      <c r="P64" s="60"/>
      <c r="Q64" s="97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</row>
    <row r="65" spans="1:44" ht="28.5" x14ac:dyDescent="0.2">
      <c r="A65" s="297"/>
      <c r="B65" s="297"/>
      <c r="C65" s="102" t="s">
        <v>394</v>
      </c>
      <c r="D65" s="130">
        <v>3</v>
      </c>
      <c r="E65" s="149" t="s">
        <v>280</v>
      </c>
      <c r="F65" s="137" t="s">
        <v>241</v>
      </c>
      <c r="G65" s="137" t="s">
        <v>346</v>
      </c>
      <c r="H65" s="140"/>
      <c r="I65" s="141"/>
      <c r="J65" s="92">
        <v>4</v>
      </c>
      <c r="K65" s="92">
        <v>4</v>
      </c>
      <c r="L65" s="92">
        <v>4</v>
      </c>
      <c r="M65" s="94">
        <f t="shared" si="0"/>
        <v>12</v>
      </c>
      <c r="N65" s="95" t="s">
        <v>196</v>
      </c>
      <c r="O65" s="96">
        <v>2</v>
      </c>
      <c r="P65" s="60"/>
      <c r="Q65" s="97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</row>
    <row r="66" spans="1:44" ht="25.5" x14ac:dyDescent="0.2">
      <c r="A66" s="297"/>
      <c r="B66" s="297"/>
      <c r="C66" s="102" t="s">
        <v>395</v>
      </c>
      <c r="D66" s="130">
        <v>4</v>
      </c>
      <c r="E66" s="148" t="s">
        <v>396</v>
      </c>
      <c r="F66" s="142"/>
      <c r="G66" s="143"/>
      <c r="H66" s="137" t="s">
        <v>241</v>
      </c>
      <c r="I66" s="137" t="s">
        <v>343</v>
      </c>
      <c r="J66" s="92">
        <v>3</v>
      </c>
      <c r="K66" s="92">
        <v>4</v>
      </c>
      <c r="L66" s="92">
        <v>3</v>
      </c>
      <c r="M66" s="94">
        <f t="shared" si="0"/>
        <v>10</v>
      </c>
      <c r="N66" s="95" t="s">
        <v>196</v>
      </c>
      <c r="O66" s="96">
        <v>2</v>
      </c>
      <c r="P66" s="60"/>
      <c r="Q66" s="97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</row>
    <row r="67" spans="1:44" ht="28.5" x14ac:dyDescent="0.2">
      <c r="A67" s="297"/>
      <c r="B67" s="297"/>
      <c r="C67" s="102" t="s">
        <v>397</v>
      </c>
      <c r="D67" s="130">
        <v>4</v>
      </c>
      <c r="E67" s="148" t="s">
        <v>398</v>
      </c>
      <c r="F67" s="140"/>
      <c r="G67" s="141"/>
      <c r="H67" s="137" t="s">
        <v>241</v>
      </c>
      <c r="I67" s="137" t="s">
        <v>218</v>
      </c>
      <c r="J67" s="92">
        <v>3</v>
      </c>
      <c r="K67" s="92">
        <v>4</v>
      </c>
      <c r="L67" s="92">
        <v>3</v>
      </c>
      <c r="M67" s="94">
        <f t="shared" si="0"/>
        <v>10</v>
      </c>
      <c r="N67" s="95" t="s">
        <v>196</v>
      </c>
      <c r="O67" s="96">
        <v>3</v>
      </c>
      <c r="P67" s="60"/>
      <c r="Q67" s="97">
        <f t="shared" ref="Q67:Q73" si="16">IF(O67&gt;0,+F67,"")</f>
        <v>0</v>
      </c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</row>
    <row r="68" spans="1:44" ht="38.25" x14ac:dyDescent="0.2">
      <c r="A68" s="297"/>
      <c r="B68" s="291"/>
      <c r="C68" s="102" t="s">
        <v>399</v>
      </c>
      <c r="D68" s="130">
        <v>3</v>
      </c>
      <c r="E68" s="149" t="s">
        <v>400</v>
      </c>
      <c r="F68" s="137" t="s">
        <v>241</v>
      </c>
      <c r="G68" s="150"/>
      <c r="H68" s="141"/>
      <c r="I68" s="150"/>
      <c r="J68" s="92">
        <v>3</v>
      </c>
      <c r="K68" s="92">
        <v>4</v>
      </c>
      <c r="L68" s="92">
        <v>3</v>
      </c>
      <c r="M68" s="94">
        <f t="shared" si="0"/>
        <v>10</v>
      </c>
      <c r="N68" s="95" t="s">
        <v>196</v>
      </c>
      <c r="O68" s="96">
        <v>4</v>
      </c>
      <c r="P68" s="60"/>
      <c r="Q68" s="97" t="str">
        <f t="shared" si="16"/>
        <v>APOYO DIRECTIVO EN LA GESTION PEDAGOGICA</v>
      </c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</row>
    <row r="69" spans="1:44" ht="65.25" customHeight="1" x14ac:dyDescent="0.2">
      <c r="A69" s="297"/>
      <c r="B69" s="298" t="s">
        <v>401</v>
      </c>
      <c r="C69" s="86" t="s">
        <v>402</v>
      </c>
      <c r="D69" s="130">
        <v>3</v>
      </c>
      <c r="E69" s="149" t="s">
        <v>403</v>
      </c>
      <c r="F69" s="150"/>
      <c r="G69" s="150"/>
      <c r="H69" s="150"/>
      <c r="I69" s="150"/>
      <c r="J69" s="92">
        <v>3</v>
      </c>
      <c r="K69" s="92">
        <v>4</v>
      </c>
      <c r="L69" s="92">
        <v>4</v>
      </c>
      <c r="M69" s="94">
        <f t="shared" si="0"/>
        <v>11</v>
      </c>
      <c r="N69" s="95" t="s">
        <v>196</v>
      </c>
      <c r="O69" s="96">
        <v>4</v>
      </c>
      <c r="P69" s="60"/>
      <c r="Q69" s="97">
        <f t="shared" si="16"/>
        <v>0</v>
      </c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</row>
    <row r="70" spans="1:44" ht="42.75" x14ac:dyDescent="0.2">
      <c r="A70" s="297"/>
      <c r="B70" s="291"/>
      <c r="C70" s="102" t="s">
        <v>404</v>
      </c>
      <c r="D70" s="130">
        <v>4</v>
      </c>
      <c r="E70" s="149" t="s">
        <v>405</v>
      </c>
      <c r="F70" s="150"/>
      <c r="G70" s="150"/>
      <c r="H70" s="150"/>
      <c r="I70" s="150"/>
      <c r="J70" s="92">
        <v>3</v>
      </c>
      <c r="K70" s="92">
        <v>4</v>
      </c>
      <c r="L70" s="92">
        <v>3</v>
      </c>
      <c r="M70" s="94">
        <f t="shared" si="0"/>
        <v>10</v>
      </c>
      <c r="N70" s="95" t="s">
        <v>196</v>
      </c>
      <c r="O70" s="96">
        <v>5</v>
      </c>
      <c r="P70" s="60"/>
      <c r="Q70" s="97">
        <f t="shared" si="16"/>
        <v>0</v>
      </c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</row>
    <row r="71" spans="1:44" ht="25.5" x14ac:dyDescent="0.2">
      <c r="A71" s="297"/>
      <c r="B71" s="298" t="s">
        <v>406</v>
      </c>
      <c r="C71" s="86" t="s">
        <v>407</v>
      </c>
      <c r="D71" s="130">
        <v>3</v>
      </c>
      <c r="E71" s="149" t="s">
        <v>408</v>
      </c>
      <c r="F71" s="150"/>
      <c r="G71" s="150"/>
      <c r="H71" s="150"/>
      <c r="I71" s="150"/>
      <c r="J71" s="92">
        <v>3</v>
      </c>
      <c r="K71" s="92">
        <v>4</v>
      </c>
      <c r="L71" s="92">
        <v>4</v>
      </c>
      <c r="M71" s="94">
        <f t="shared" si="0"/>
        <v>11</v>
      </c>
      <c r="N71" s="95" t="s">
        <v>196</v>
      </c>
      <c r="O71" s="96">
        <v>4</v>
      </c>
      <c r="P71" s="60"/>
      <c r="Q71" s="97">
        <f t="shared" si="16"/>
        <v>0</v>
      </c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</row>
    <row r="72" spans="1:44" ht="25.5" x14ac:dyDescent="0.2">
      <c r="A72" s="297"/>
      <c r="B72" s="297"/>
      <c r="C72" s="102" t="s">
        <v>409</v>
      </c>
      <c r="D72" s="130">
        <v>4</v>
      </c>
      <c r="E72" s="149" t="s">
        <v>410</v>
      </c>
      <c r="F72" s="150"/>
      <c r="G72" s="150"/>
      <c r="H72" s="150"/>
      <c r="I72" s="150"/>
      <c r="J72" s="92">
        <v>3</v>
      </c>
      <c r="K72" s="92">
        <v>4</v>
      </c>
      <c r="L72" s="92">
        <v>4</v>
      </c>
      <c r="M72" s="94">
        <f t="shared" si="0"/>
        <v>11</v>
      </c>
      <c r="N72" s="95" t="s">
        <v>196</v>
      </c>
      <c r="O72" s="96">
        <v>7</v>
      </c>
      <c r="P72" s="60"/>
      <c r="Q72" s="97">
        <f t="shared" si="16"/>
        <v>0</v>
      </c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</row>
    <row r="73" spans="1:44" ht="38.25" x14ac:dyDescent="0.2">
      <c r="A73" s="297"/>
      <c r="B73" s="297"/>
      <c r="C73" s="102" t="s">
        <v>411</v>
      </c>
      <c r="D73" s="130">
        <v>3</v>
      </c>
      <c r="E73" s="149" t="s">
        <v>412</v>
      </c>
      <c r="F73" s="150"/>
      <c r="G73" s="150"/>
      <c r="H73" s="150"/>
      <c r="I73" s="150"/>
      <c r="J73" s="92">
        <v>3</v>
      </c>
      <c r="K73" s="92">
        <v>4</v>
      </c>
      <c r="L73" s="92">
        <v>4</v>
      </c>
      <c r="M73" s="94">
        <f t="shared" si="0"/>
        <v>11</v>
      </c>
      <c r="N73" s="95" t="s">
        <v>196</v>
      </c>
      <c r="O73" s="96">
        <v>5</v>
      </c>
      <c r="P73" s="60"/>
      <c r="Q73" s="97">
        <f t="shared" si="16"/>
        <v>0</v>
      </c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</row>
    <row r="74" spans="1:44" ht="25.5" x14ac:dyDescent="0.2">
      <c r="A74" s="297"/>
      <c r="B74" s="297"/>
      <c r="C74" s="102" t="s">
        <v>413</v>
      </c>
      <c r="D74" s="130">
        <v>4</v>
      </c>
      <c r="E74" s="149" t="s">
        <v>414</v>
      </c>
      <c r="F74" s="150"/>
      <c r="G74" s="150"/>
      <c r="H74" s="150"/>
      <c r="I74" s="150"/>
      <c r="J74" s="92">
        <v>3</v>
      </c>
      <c r="K74" s="92">
        <v>3</v>
      </c>
      <c r="L74" s="92">
        <v>3</v>
      </c>
      <c r="M74" s="94">
        <f t="shared" si="0"/>
        <v>9</v>
      </c>
      <c r="N74" s="95" t="s">
        <v>196</v>
      </c>
      <c r="O74" s="96">
        <v>6</v>
      </c>
      <c r="P74" s="60"/>
      <c r="Q74" s="97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</row>
    <row r="75" spans="1:44" ht="25.5" x14ac:dyDescent="0.2">
      <c r="A75" s="297"/>
      <c r="B75" s="297"/>
      <c r="C75" s="102" t="s">
        <v>415</v>
      </c>
      <c r="D75" s="130">
        <v>3</v>
      </c>
      <c r="E75" s="149" t="s">
        <v>416</v>
      </c>
      <c r="F75" s="150"/>
      <c r="G75" s="150"/>
      <c r="H75" s="150"/>
      <c r="I75" s="150"/>
      <c r="J75" s="92">
        <v>3</v>
      </c>
      <c r="K75" s="92">
        <v>3</v>
      </c>
      <c r="L75" s="92">
        <v>3</v>
      </c>
      <c r="M75" s="94">
        <f t="shared" si="0"/>
        <v>9</v>
      </c>
      <c r="N75" s="95" t="s">
        <v>196</v>
      </c>
      <c r="O75" s="96">
        <v>5</v>
      </c>
      <c r="P75" s="60"/>
      <c r="Q75" s="97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</row>
    <row r="76" spans="1:44" ht="38.25" x14ac:dyDescent="0.2">
      <c r="A76" s="297"/>
      <c r="B76" s="297"/>
      <c r="C76" s="102" t="s">
        <v>417</v>
      </c>
      <c r="D76" s="130">
        <v>3</v>
      </c>
      <c r="E76" s="149" t="s">
        <v>418</v>
      </c>
      <c r="F76" s="150"/>
      <c r="G76" s="150"/>
      <c r="H76" s="150"/>
      <c r="I76" s="150"/>
      <c r="J76" s="92">
        <v>4</v>
      </c>
      <c r="K76" s="92">
        <v>4</v>
      </c>
      <c r="L76" s="92">
        <v>4</v>
      </c>
      <c r="M76" s="94">
        <f t="shared" si="0"/>
        <v>12</v>
      </c>
      <c r="N76" s="95" t="s">
        <v>196</v>
      </c>
      <c r="O76" s="96">
        <v>1</v>
      </c>
      <c r="P76" s="60"/>
      <c r="Q76" s="97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</row>
    <row r="77" spans="1:44" ht="25.5" x14ac:dyDescent="0.2">
      <c r="A77" s="297"/>
      <c r="B77" s="297"/>
      <c r="C77" s="102" t="s">
        <v>419</v>
      </c>
      <c r="D77" s="130">
        <v>3</v>
      </c>
      <c r="E77" s="149" t="s">
        <v>420</v>
      </c>
      <c r="F77" s="150"/>
      <c r="G77" s="150"/>
      <c r="H77" s="150"/>
      <c r="I77" s="150"/>
      <c r="J77" s="92">
        <v>2</v>
      </c>
      <c r="K77" s="92">
        <v>2</v>
      </c>
      <c r="L77" s="92">
        <v>2</v>
      </c>
      <c r="M77" s="94">
        <f t="shared" si="0"/>
        <v>6</v>
      </c>
      <c r="N77" s="95"/>
      <c r="O77" s="96"/>
      <c r="P77" s="60"/>
      <c r="Q77" s="97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</row>
    <row r="78" spans="1:44" ht="25.5" x14ac:dyDescent="0.2">
      <c r="A78" s="297"/>
      <c r="B78" s="297"/>
      <c r="C78" s="102" t="s">
        <v>421</v>
      </c>
      <c r="D78" s="130">
        <v>2</v>
      </c>
      <c r="E78" s="149" t="s">
        <v>422</v>
      </c>
      <c r="F78" s="150"/>
      <c r="G78" s="150"/>
      <c r="H78" s="150"/>
      <c r="I78" s="150"/>
      <c r="J78" s="92">
        <v>2</v>
      </c>
      <c r="K78" s="92">
        <v>3</v>
      </c>
      <c r="L78" s="92">
        <v>3</v>
      </c>
      <c r="M78" s="94">
        <f t="shared" si="0"/>
        <v>8</v>
      </c>
      <c r="N78" s="95" t="s">
        <v>196</v>
      </c>
      <c r="O78" s="96">
        <v>4</v>
      </c>
      <c r="P78" s="60"/>
      <c r="Q78" s="97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</row>
    <row r="79" spans="1:44" ht="25.5" x14ac:dyDescent="0.2">
      <c r="A79" s="297"/>
      <c r="B79" s="297"/>
      <c r="C79" s="102" t="s">
        <v>423</v>
      </c>
      <c r="D79" s="130">
        <v>4</v>
      </c>
      <c r="E79" s="149" t="s">
        <v>424</v>
      </c>
      <c r="F79" s="150"/>
      <c r="G79" s="150"/>
      <c r="H79" s="150"/>
      <c r="I79" s="150"/>
      <c r="J79" s="92">
        <v>3</v>
      </c>
      <c r="K79" s="92">
        <v>2</v>
      </c>
      <c r="L79" s="92">
        <v>2</v>
      </c>
      <c r="M79" s="94">
        <f t="shared" si="0"/>
        <v>7</v>
      </c>
      <c r="N79" s="95" t="s">
        <v>196</v>
      </c>
      <c r="O79" s="96">
        <v>8</v>
      </c>
      <c r="P79" s="60"/>
      <c r="Q79" s="97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</row>
    <row r="80" spans="1:44" ht="14.25" x14ac:dyDescent="0.2">
      <c r="A80" s="297"/>
      <c r="B80" s="291"/>
      <c r="C80" s="102" t="s">
        <v>425</v>
      </c>
      <c r="D80" s="130">
        <v>2</v>
      </c>
      <c r="E80" s="149" t="s">
        <v>426</v>
      </c>
      <c r="F80" s="150"/>
      <c r="G80" s="150"/>
      <c r="H80" s="150"/>
      <c r="I80" s="150"/>
      <c r="J80" s="92">
        <v>2</v>
      </c>
      <c r="K80" s="92">
        <v>2</v>
      </c>
      <c r="L80" s="92">
        <v>3</v>
      </c>
      <c r="M80" s="94">
        <f t="shared" si="0"/>
        <v>7</v>
      </c>
      <c r="N80" s="95" t="s">
        <v>196</v>
      </c>
      <c r="O80" s="96">
        <v>4</v>
      </c>
      <c r="P80" s="60"/>
      <c r="Q80" s="97">
        <f t="shared" ref="Q80:Q98" si="17">IF(O80&gt;0,+F80,"")</f>
        <v>0</v>
      </c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</row>
    <row r="81" spans="1:44" ht="28.5" x14ac:dyDescent="0.2">
      <c r="A81" s="297"/>
      <c r="B81" s="298" t="s">
        <v>427</v>
      </c>
      <c r="C81" s="102" t="s">
        <v>428</v>
      </c>
      <c r="D81" s="130">
        <v>4</v>
      </c>
      <c r="E81" s="149" t="s">
        <v>429</v>
      </c>
      <c r="F81" s="150"/>
      <c r="G81" s="150"/>
      <c r="H81" s="150"/>
      <c r="I81" s="150"/>
      <c r="J81" s="92">
        <v>4</v>
      </c>
      <c r="K81" s="92">
        <v>4</v>
      </c>
      <c r="L81" s="92">
        <v>4</v>
      </c>
      <c r="M81" s="94">
        <f t="shared" si="0"/>
        <v>12</v>
      </c>
      <c r="N81" s="95" t="s">
        <v>196</v>
      </c>
      <c r="O81" s="96">
        <v>1</v>
      </c>
      <c r="P81" s="60"/>
      <c r="Q81" s="97">
        <f t="shared" si="17"/>
        <v>0</v>
      </c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</row>
    <row r="82" spans="1:44" ht="14.25" x14ac:dyDescent="0.2">
      <c r="A82" s="297"/>
      <c r="B82" s="297"/>
      <c r="C82" s="102" t="s">
        <v>430</v>
      </c>
      <c r="D82" s="130">
        <v>4</v>
      </c>
      <c r="E82" s="149" t="s">
        <v>431</v>
      </c>
      <c r="F82" s="150"/>
      <c r="G82" s="150"/>
      <c r="H82" s="150"/>
      <c r="I82" s="150"/>
      <c r="J82" s="92">
        <v>4</v>
      </c>
      <c r="K82" s="92">
        <v>4</v>
      </c>
      <c r="L82" s="92">
        <v>4</v>
      </c>
      <c r="M82" s="94">
        <f t="shared" si="0"/>
        <v>12</v>
      </c>
      <c r="N82" s="95" t="s">
        <v>196</v>
      </c>
      <c r="O82" s="96">
        <v>2</v>
      </c>
      <c r="P82" s="60"/>
      <c r="Q82" s="97">
        <f t="shared" si="17"/>
        <v>0</v>
      </c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</row>
    <row r="83" spans="1:44" ht="25.5" x14ac:dyDescent="0.2">
      <c r="A83" s="297"/>
      <c r="B83" s="297"/>
      <c r="C83" s="102" t="s">
        <v>432</v>
      </c>
      <c r="D83" s="130">
        <v>4</v>
      </c>
      <c r="E83" s="149" t="s">
        <v>433</v>
      </c>
      <c r="F83" s="150"/>
      <c r="G83" s="150"/>
      <c r="H83" s="150"/>
      <c r="I83" s="150"/>
      <c r="J83" s="92">
        <v>3</v>
      </c>
      <c r="K83" s="92">
        <v>4</v>
      </c>
      <c r="L83" s="92">
        <v>3</v>
      </c>
      <c r="M83" s="94">
        <f t="shared" si="0"/>
        <v>10</v>
      </c>
      <c r="N83" s="95" t="s">
        <v>196</v>
      </c>
      <c r="O83" s="96">
        <v>2</v>
      </c>
      <c r="P83" s="60"/>
      <c r="Q83" s="97">
        <f t="shared" si="17"/>
        <v>0</v>
      </c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</row>
    <row r="84" spans="1:44" ht="14.25" x14ac:dyDescent="0.2">
      <c r="A84" s="291"/>
      <c r="B84" s="291"/>
      <c r="C84" s="102" t="s">
        <v>434</v>
      </c>
      <c r="D84" s="130">
        <v>4</v>
      </c>
      <c r="E84" s="149" t="s">
        <v>435</v>
      </c>
      <c r="F84" s="150"/>
      <c r="G84" s="150"/>
      <c r="H84" s="150"/>
      <c r="I84" s="150"/>
      <c r="J84" s="92">
        <v>3</v>
      </c>
      <c r="K84" s="92">
        <v>4</v>
      </c>
      <c r="L84" s="92">
        <v>3</v>
      </c>
      <c r="M84" s="94">
        <f t="shared" si="0"/>
        <v>10</v>
      </c>
      <c r="N84" s="95" t="s">
        <v>196</v>
      </c>
      <c r="O84" s="96">
        <v>3</v>
      </c>
      <c r="P84" s="60"/>
      <c r="Q84" s="97">
        <f t="shared" si="17"/>
        <v>0</v>
      </c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</row>
    <row r="85" spans="1:44" ht="57" x14ac:dyDescent="0.2">
      <c r="A85" s="307" t="s">
        <v>287</v>
      </c>
      <c r="B85" s="310" t="s">
        <v>289</v>
      </c>
      <c r="C85" s="151" t="s">
        <v>436</v>
      </c>
      <c r="D85" s="130">
        <v>1</v>
      </c>
      <c r="E85" s="152" t="s">
        <v>300</v>
      </c>
      <c r="F85" s="134" t="s">
        <v>217</v>
      </c>
      <c r="G85" s="134" t="s">
        <v>234</v>
      </c>
      <c r="H85" s="142"/>
      <c r="I85" s="143"/>
      <c r="J85" s="92">
        <v>3</v>
      </c>
      <c r="K85" s="92">
        <v>4</v>
      </c>
      <c r="L85" s="92">
        <v>3</v>
      </c>
      <c r="M85" s="94">
        <f t="shared" si="0"/>
        <v>10</v>
      </c>
      <c r="N85" s="95" t="s">
        <v>196</v>
      </c>
      <c r="O85" s="96">
        <v>4</v>
      </c>
      <c r="P85" s="60"/>
      <c r="Q85" s="97" t="str">
        <f t="shared" si="17"/>
        <v>METAS INSTITUCIONALES CLARAS</v>
      </c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</row>
    <row r="86" spans="1:44" ht="28.5" x14ac:dyDescent="0.2">
      <c r="A86" s="297"/>
      <c r="B86" s="297"/>
      <c r="C86" s="102" t="s">
        <v>437</v>
      </c>
      <c r="D86" s="130">
        <v>2</v>
      </c>
      <c r="E86" s="153" t="s">
        <v>301</v>
      </c>
      <c r="F86" s="137" t="s">
        <v>230</v>
      </c>
      <c r="G86" s="137" t="s">
        <v>231</v>
      </c>
      <c r="H86" s="142"/>
      <c r="I86" s="143"/>
      <c r="J86" s="92">
        <v>3</v>
      </c>
      <c r="K86" s="92">
        <v>4</v>
      </c>
      <c r="L86" s="92">
        <v>4</v>
      </c>
      <c r="M86" s="94">
        <f t="shared" si="0"/>
        <v>11</v>
      </c>
      <c r="N86" s="95" t="s">
        <v>196</v>
      </c>
      <c r="O86" s="96">
        <v>4</v>
      </c>
      <c r="P86" s="60"/>
      <c r="Q86" s="97" t="str">
        <f t="shared" si="17"/>
        <v>MECANISCMOS DE COMUNICACION DEBILITADOS</v>
      </c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</row>
    <row r="87" spans="1:44" ht="28.5" x14ac:dyDescent="0.2">
      <c r="A87" s="297"/>
      <c r="B87" s="297"/>
      <c r="C87" s="102" t="s">
        <v>438</v>
      </c>
      <c r="D87" s="130">
        <v>3</v>
      </c>
      <c r="E87" s="153" t="s">
        <v>302</v>
      </c>
      <c r="F87" s="137" t="s">
        <v>230</v>
      </c>
      <c r="G87" s="137" t="s">
        <v>248</v>
      </c>
      <c r="H87" s="142"/>
      <c r="I87" s="143"/>
      <c r="J87" s="92">
        <v>3</v>
      </c>
      <c r="K87" s="92">
        <v>4</v>
      </c>
      <c r="L87" s="92">
        <v>3</v>
      </c>
      <c r="M87" s="94">
        <f t="shared" si="0"/>
        <v>10</v>
      </c>
      <c r="N87" s="95" t="s">
        <v>196</v>
      </c>
      <c r="O87" s="96">
        <v>5</v>
      </c>
      <c r="P87" s="60"/>
      <c r="Q87" s="97" t="str">
        <f t="shared" si="17"/>
        <v>MECANISCMOS DE COMUNICACION DEBILITADOS</v>
      </c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</row>
    <row r="88" spans="1:44" ht="16.5" x14ac:dyDescent="0.2">
      <c r="A88" s="297"/>
      <c r="B88" s="291"/>
      <c r="C88" s="102" t="s">
        <v>439</v>
      </c>
      <c r="D88" s="130">
        <v>3</v>
      </c>
      <c r="E88" s="153" t="s">
        <v>440</v>
      </c>
      <c r="F88" s="137" t="s">
        <v>230</v>
      </c>
      <c r="G88" s="137" t="s">
        <v>234</v>
      </c>
      <c r="H88" s="142"/>
      <c r="I88" s="143"/>
      <c r="J88" s="92">
        <v>3</v>
      </c>
      <c r="K88" s="92">
        <v>4</v>
      </c>
      <c r="L88" s="92">
        <v>4</v>
      </c>
      <c r="M88" s="94">
        <f t="shared" si="0"/>
        <v>11</v>
      </c>
      <c r="N88" s="95" t="s">
        <v>196</v>
      </c>
      <c r="O88" s="96">
        <v>4</v>
      </c>
      <c r="P88" s="60"/>
      <c r="Q88" s="97" t="str">
        <f t="shared" si="17"/>
        <v>MECANISCMOS DE COMUNICACION DEBILITADOS</v>
      </c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</row>
    <row r="89" spans="1:44" ht="16.5" x14ac:dyDescent="0.2">
      <c r="A89" s="297"/>
      <c r="B89" s="310" t="s">
        <v>290</v>
      </c>
      <c r="C89" s="86" t="s">
        <v>441</v>
      </c>
      <c r="D89" s="130">
        <v>2</v>
      </c>
      <c r="E89" s="153" t="s">
        <v>303</v>
      </c>
      <c r="F89" s="137" t="s">
        <v>442</v>
      </c>
      <c r="G89" s="137" t="s">
        <v>248</v>
      </c>
      <c r="H89" s="142"/>
      <c r="I89" s="143"/>
      <c r="J89" s="92">
        <v>3</v>
      </c>
      <c r="K89" s="92">
        <v>4</v>
      </c>
      <c r="L89" s="92">
        <v>4</v>
      </c>
      <c r="M89" s="94">
        <f t="shared" si="0"/>
        <v>11</v>
      </c>
      <c r="N89" s="95" t="s">
        <v>196</v>
      </c>
      <c r="O89" s="96">
        <v>7</v>
      </c>
      <c r="P89" s="60"/>
      <c r="Q89" s="97" t="str">
        <f t="shared" si="17"/>
        <v>DIFICULTADES PARA LA PROMOCION DEL TALENTO HUMANO</v>
      </c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</row>
    <row r="90" spans="1:44" ht="25.5" x14ac:dyDescent="0.2">
      <c r="A90" s="297"/>
      <c r="B90" s="297"/>
      <c r="C90" s="102" t="s">
        <v>443</v>
      </c>
      <c r="D90" s="130">
        <v>3</v>
      </c>
      <c r="E90" s="139" t="s">
        <v>444</v>
      </c>
      <c r="F90" s="137" t="s">
        <v>241</v>
      </c>
      <c r="G90" s="137" t="s">
        <v>231</v>
      </c>
      <c r="H90" s="142"/>
      <c r="I90" s="143"/>
      <c r="J90" s="92">
        <v>3</v>
      </c>
      <c r="K90" s="92">
        <v>4</v>
      </c>
      <c r="L90" s="92">
        <v>4</v>
      </c>
      <c r="M90" s="94">
        <f t="shared" si="0"/>
        <v>11</v>
      </c>
      <c r="N90" s="95" t="s">
        <v>196</v>
      </c>
      <c r="O90" s="96">
        <v>5</v>
      </c>
      <c r="P90" s="60"/>
      <c r="Q90" s="97" t="str">
        <f t="shared" si="17"/>
        <v>APOYO DIRECTIVO EN LA GESTION PEDAGOGICA</v>
      </c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</row>
    <row r="91" spans="1:44" ht="51" x14ac:dyDescent="0.2">
      <c r="A91" s="297"/>
      <c r="B91" s="297"/>
      <c r="C91" s="102" t="s">
        <v>445</v>
      </c>
      <c r="D91" s="130">
        <v>4</v>
      </c>
      <c r="E91" s="139" t="s">
        <v>446</v>
      </c>
      <c r="F91" s="137" t="s">
        <v>282</v>
      </c>
      <c r="G91" s="137" t="s">
        <v>234</v>
      </c>
      <c r="H91" s="142"/>
      <c r="I91" s="143"/>
      <c r="J91" s="92">
        <v>3</v>
      </c>
      <c r="K91" s="92">
        <v>3</v>
      </c>
      <c r="L91" s="92">
        <v>3</v>
      </c>
      <c r="M91" s="94">
        <f t="shared" si="0"/>
        <v>9</v>
      </c>
      <c r="N91" s="95" t="s">
        <v>196</v>
      </c>
      <c r="O91" s="96">
        <v>6</v>
      </c>
      <c r="P91" s="60"/>
      <c r="Q91" s="97" t="str">
        <f t="shared" si="17"/>
        <v>MECANISMOS DE INCLUSION INSTALADOS EN EL ESTABLECIMIENTO</v>
      </c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</row>
    <row r="92" spans="1:44" ht="25.5" x14ac:dyDescent="0.2">
      <c r="A92" s="297"/>
      <c r="B92" s="291"/>
      <c r="C92" s="102" t="s">
        <v>447</v>
      </c>
      <c r="D92" s="130">
        <v>3</v>
      </c>
      <c r="E92" s="139" t="s">
        <v>448</v>
      </c>
      <c r="F92" s="137" t="s">
        <v>217</v>
      </c>
      <c r="G92" s="137" t="s">
        <v>234</v>
      </c>
      <c r="H92" s="142"/>
      <c r="I92" s="143"/>
      <c r="J92" s="92">
        <v>3</v>
      </c>
      <c r="K92" s="92">
        <v>3</v>
      </c>
      <c r="L92" s="92">
        <v>3</v>
      </c>
      <c r="M92" s="94">
        <f t="shared" si="0"/>
        <v>9</v>
      </c>
      <c r="N92" s="95" t="s">
        <v>196</v>
      </c>
      <c r="O92" s="96">
        <v>5</v>
      </c>
      <c r="P92" s="60"/>
      <c r="Q92" s="97" t="str">
        <f t="shared" si="17"/>
        <v>METAS INSTITUCIONALES CLARAS</v>
      </c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</row>
    <row r="93" spans="1:44" ht="16.5" x14ac:dyDescent="0.2">
      <c r="A93" s="297"/>
      <c r="B93" s="310" t="s">
        <v>293</v>
      </c>
      <c r="C93" s="86" t="s">
        <v>449</v>
      </c>
      <c r="D93" s="130">
        <v>3</v>
      </c>
      <c r="E93" s="139" t="s">
        <v>305</v>
      </c>
      <c r="F93" s="137" t="s">
        <v>241</v>
      </c>
      <c r="G93" s="137" t="s">
        <v>218</v>
      </c>
      <c r="H93" s="142"/>
      <c r="I93" s="143"/>
      <c r="J93" s="92">
        <v>4</v>
      </c>
      <c r="K93" s="92">
        <v>4</v>
      </c>
      <c r="L93" s="92">
        <v>4</v>
      </c>
      <c r="M93" s="94">
        <f t="shared" si="0"/>
        <v>12</v>
      </c>
      <c r="N93" s="95" t="s">
        <v>196</v>
      </c>
      <c r="O93" s="96">
        <v>1</v>
      </c>
      <c r="P93" s="60"/>
      <c r="Q93" s="97" t="str">
        <f t="shared" si="17"/>
        <v>APOYO DIRECTIVO EN LA GESTION PEDAGOGICA</v>
      </c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</row>
    <row r="94" spans="1:44" ht="28.5" x14ac:dyDescent="0.2">
      <c r="A94" s="297"/>
      <c r="B94" s="297"/>
      <c r="C94" s="102" t="s">
        <v>451</v>
      </c>
      <c r="D94" s="130">
        <v>3</v>
      </c>
      <c r="E94" s="139" t="s">
        <v>452</v>
      </c>
      <c r="F94" s="137" t="s">
        <v>227</v>
      </c>
      <c r="G94" s="137" t="s">
        <v>234</v>
      </c>
      <c r="H94" s="142"/>
      <c r="I94" s="143"/>
      <c r="J94" s="92">
        <v>2</v>
      </c>
      <c r="K94" s="92">
        <v>2</v>
      </c>
      <c r="L94" s="92">
        <v>2</v>
      </c>
      <c r="M94" s="94">
        <f t="shared" si="0"/>
        <v>6</v>
      </c>
      <c r="N94" s="95"/>
      <c r="O94" s="96"/>
      <c r="P94" s="60"/>
      <c r="Q94" s="97" t="str">
        <f t="shared" si="17"/>
        <v/>
      </c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</row>
    <row r="95" spans="1:44" ht="14.25" x14ac:dyDescent="0.2">
      <c r="A95" s="297"/>
      <c r="B95" s="291"/>
      <c r="C95" s="102" t="s">
        <v>454</v>
      </c>
      <c r="D95" s="130">
        <v>3</v>
      </c>
      <c r="E95" s="139" t="s">
        <v>455</v>
      </c>
      <c r="F95" s="137" t="s">
        <v>217</v>
      </c>
      <c r="G95" s="137" t="s">
        <v>231</v>
      </c>
      <c r="H95" s="142"/>
      <c r="I95" s="143"/>
      <c r="J95" s="92">
        <v>2</v>
      </c>
      <c r="K95" s="92">
        <v>3</v>
      </c>
      <c r="L95" s="92">
        <v>3</v>
      </c>
      <c r="M95" s="94">
        <f t="shared" si="0"/>
        <v>8</v>
      </c>
      <c r="N95" s="95" t="s">
        <v>196</v>
      </c>
      <c r="O95" s="96">
        <v>4</v>
      </c>
      <c r="P95" s="60"/>
      <c r="Q95" s="97" t="str">
        <f t="shared" si="17"/>
        <v>METAS INSTITUCIONALES CLARAS</v>
      </c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</row>
    <row r="96" spans="1:44" ht="25.5" x14ac:dyDescent="0.2">
      <c r="A96" s="297"/>
      <c r="B96" s="309" t="s">
        <v>294</v>
      </c>
      <c r="C96" s="86" t="s">
        <v>465</v>
      </c>
      <c r="D96" s="130">
        <v>3</v>
      </c>
      <c r="E96" s="139" t="s">
        <v>466</v>
      </c>
      <c r="F96" s="137" t="s">
        <v>241</v>
      </c>
      <c r="G96" s="137" t="s">
        <v>218</v>
      </c>
      <c r="H96" s="142"/>
      <c r="I96" s="143"/>
      <c r="J96" s="92">
        <v>3</v>
      </c>
      <c r="K96" s="92">
        <v>2</v>
      </c>
      <c r="L96" s="92">
        <v>2</v>
      </c>
      <c r="M96" s="94">
        <f t="shared" si="0"/>
        <v>7</v>
      </c>
      <c r="N96" s="95" t="s">
        <v>196</v>
      </c>
      <c r="O96" s="96">
        <v>8</v>
      </c>
      <c r="P96" s="60"/>
      <c r="Q96" s="97" t="str">
        <f t="shared" si="17"/>
        <v>APOYO DIRECTIVO EN LA GESTION PEDAGOGICA</v>
      </c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</row>
    <row r="97" spans="1:44" ht="25.5" x14ac:dyDescent="0.2">
      <c r="A97" s="297"/>
      <c r="B97" s="297"/>
      <c r="C97" s="102" t="s">
        <v>467</v>
      </c>
      <c r="D97" s="130">
        <v>2</v>
      </c>
      <c r="E97" s="139" t="s">
        <v>468</v>
      </c>
      <c r="F97" s="137" t="s">
        <v>442</v>
      </c>
      <c r="G97" s="137" t="s">
        <v>248</v>
      </c>
      <c r="H97" s="142"/>
      <c r="I97" s="143"/>
      <c r="J97" s="92">
        <v>2</v>
      </c>
      <c r="K97" s="92">
        <v>2</v>
      </c>
      <c r="L97" s="92">
        <v>3</v>
      </c>
      <c r="M97" s="94">
        <f t="shared" si="0"/>
        <v>7</v>
      </c>
      <c r="N97" s="95" t="s">
        <v>196</v>
      </c>
      <c r="O97" s="96">
        <v>4</v>
      </c>
      <c r="P97" s="60"/>
      <c r="Q97" s="97" t="str">
        <f t="shared" si="17"/>
        <v>DIFICULTADES PARA LA PROMOCION DEL TALENTO HUMANO</v>
      </c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</row>
    <row r="98" spans="1:44" ht="16.5" x14ac:dyDescent="0.2">
      <c r="A98" s="291"/>
      <c r="B98" s="291"/>
      <c r="C98" s="102" t="s">
        <v>469</v>
      </c>
      <c r="D98" s="130">
        <v>2</v>
      </c>
      <c r="E98" s="139" t="s">
        <v>726</v>
      </c>
      <c r="F98" s="137" t="s">
        <v>473</v>
      </c>
      <c r="G98" s="137" t="s">
        <v>346</v>
      </c>
      <c r="H98" s="142"/>
      <c r="I98" s="143"/>
      <c r="J98" s="92">
        <v>4</v>
      </c>
      <c r="K98" s="92">
        <v>4</v>
      </c>
      <c r="L98" s="92">
        <v>4</v>
      </c>
      <c r="M98" s="94">
        <f t="shared" si="0"/>
        <v>12</v>
      </c>
      <c r="N98" s="95" t="s">
        <v>196</v>
      </c>
      <c r="O98" s="96">
        <v>1</v>
      </c>
      <c r="P98" s="60"/>
      <c r="Q98" s="97" t="str">
        <f t="shared" si="17"/>
        <v>FALTA DE GERENCIA ESTRATEGICA</v>
      </c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</row>
    <row r="99" spans="1:44" ht="12.75" customHeight="1" x14ac:dyDescent="0.2">
      <c r="A99" s="60"/>
      <c r="B99" s="60"/>
      <c r="C99" s="61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</row>
    <row r="100" spans="1:44" ht="12.75" customHeight="1" x14ac:dyDescent="0.2">
      <c r="A100" s="60"/>
      <c r="B100" s="60"/>
      <c r="C100" s="61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</row>
    <row r="101" spans="1:44" ht="12.75" customHeight="1" x14ac:dyDescent="0.2">
      <c r="A101" s="60"/>
      <c r="B101" s="60"/>
      <c r="C101" s="61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</row>
    <row r="102" spans="1:44" ht="12.75" customHeight="1" x14ac:dyDescent="0.2">
      <c r="A102" s="60"/>
      <c r="B102" s="60"/>
      <c r="C102" s="61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</row>
    <row r="103" spans="1:44" ht="12.75" customHeight="1" x14ac:dyDescent="0.2">
      <c r="A103" s="60"/>
      <c r="B103" s="60"/>
      <c r="C103" s="61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</row>
    <row r="104" spans="1:44" ht="12.75" customHeight="1" x14ac:dyDescent="0.2">
      <c r="A104" s="60"/>
      <c r="B104" s="60"/>
      <c r="C104" s="61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</row>
    <row r="105" spans="1:44" ht="12.75" customHeight="1" x14ac:dyDescent="0.2">
      <c r="A105" s="60"/>
      <c r="B105" s="60"/>
      <c r="C105" s="61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</row>
    <row r="106" spans="1:44" ht="12.75" customHeight="1" x14ac:dyDescent="0.2">
      <c r="A106" s="60"/>
      <c r="B106" s="60"/>
      <c r="C106" s="61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</row>
    <row r="107" spans="1:44" ht="12.75" customHeight="1" x14ac:dyDescent="0.2">
      <c r="A107" s="60"/>
      <c r="B107" s="60"/>
      <c r="C107" s="61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</row>
    <row r="108" spans="1:44" ht="12.75" customHeight="1" x14ac:dyDescent="0.2">
      <c r="A108" s="60"/>
      <c r="B108" s="60"/>
      <c r="C108" s="61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</row>
    <row r="109" spans="1:44" ht="12.75" customHeight="1" x14ac:dyDescent="0.2">
      <c r="A109" s="60"/>
      <c r="B109" s="60"/>
      <c r="C109" s="61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</row>
    <row r="110" spans="1:44" ht="12.75" customHeight="1" x14ac:dyDescent="0.2">
      <c r="A110" s="60"/>
      <c r="B110" s="60"/>
      <c r="C110" s="61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</row>
    <row r="111" spans="1:44" ht="12.75" customHeight="1" x14ac:dyDescent="0.2">
      <c r="A111" s="60"/>
      <c r="B111" s="60"/>
      <c r="C111" s="61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</row>
    <row r="112" spans="1:44" ht="12.75" customHeight="1" x14ac:dyDescent="0.2">
      <c r="A112" s="60"/>
      <c r="B112" s="60"/>
      <c r="C112" s="61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</row>
    <row r="113" spans="1:44" ht="12.75" customHeight="1" x14ac:dyDescent="0.2">
      <c r="A113" s="60"/>
      <c r="B113" s="60"/>
      <c r="C113" s="61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</row>
    <row r="114" spans="1:44" ht="12.75" customHeight="1" x14ac:dyDescent="0.2">
      <c r="A114" s="60"/>
      <c r="B114" s="60"/>
      <c r="C114" s="61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</row>
    <row r="115" spans="1:44" ht="12.75" customHeight="1" x14ac:dyDescent="0.2">
      <c r="A115" s="60"/>
      <c r="B115" s="60"/>
      <c r="C115" s="61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</row>
    <row r="116" spans="1:44" ht="12.75" customHeight="1" x14ac:dyDescent="0.2">
      <c r="A116" s="60"/>
      <c r="B116" s="60"/>
      <c r="C116" s="61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</row>
    <row r="117" spans="1:44" ht="12.75" customHeight="1" x14ac:dyDescent="0.2">
      <c r="A117" s="60"/>
      <c r="B117" s="60"/>
      <c r="C117" s="61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</row>
    <row r="118" spans="1:44" ht="12.75" customHeight="1" x14ac:dyDescent="0.2">
      <c r="A118" s="60"/>
      <c r="B118" s="60"/>
      <c r="C118" s="61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</row>
    <row r="119" spans="1:44" ht="12.75" customHeight="1" x14ac:dyDescent="0.2">
      <c r="A119" s="60"/>
      <c r="B119" s="60"/>
      <c r="C119" s="61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</row>
    <row r="120" spans="1:44" ht="12.75" customHeight="1" x14ac:dyDescent="0.2">
      <c r="A120" s="60"/>
      <c r="B120" s="60"/>
      <c r="C120" s="61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</row>
    <row r="121" spans="1:44" ht="12.75" customHeight="1" x14ac:dyDescent="0.2">
      <c r="A121" s="60"/>
      <c r="B121" s="60"/>
      <c r="C121" s="61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</row>
    <row r="122" spans="1:44" ht="12.75" customHeight="1" x14ac:dyDescent="0.2">
      <c r="A122" s="60"/>
      <c r="B122" s="60"/>
      <c r="C122" s="61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</row>
    <row r="123" spans="1:44" ht="12.75" customHeight="1" x14ac:dyDescent="0.2">
      <c r="A123" s="60"/>
      <c r="B123" s="60"/>
      <c r="C123" s="61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</row>
    <row r="124" spans="1:44" ht="12.75" customHeight="1" x14ac:dyDescent="0.2">
      <c r="A124" s="60"/>
      <c r="B124" s="60"/>
      <c r="C124" s="61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</row>
    <row r="125" spans="1:44" ht="12.75" customHeight="1" x14ac:dyDescent="0.2">
      <c r="A125" s="60"/>
      <c r="B125" s="60"/>
      <c r="C125" s="61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</row>
    <row r="126" spans="1:44" ht="12.75" customHeight="1" x14ac:dyDescent="0.2">
      <c r="A126" s="60"/>
      <c r="B126" s="60"/>
      <c r="C126" s="61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</row>
    <row r="127" spans="1:44" ht="12.75" customHeight="1" x14ac:dyDescent="0.2">
      <c r="A127" s="60"/>
      <c r="B127" s="60"/>
      <c r="C127" s="61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</row>
    <row r="128" spans="1:44" ht="12.75" customHeight="1" x14ac:dyDescent="0.2">
      <c r="A128" s="60"/>
      <c r="B128" s="60"/>
      <c r="C128" s="61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</row>
    <row r="129" spans="1:44" ht="12.75" customHeight="1" x14ac:dyDescent="0.2">
      <c r="A129" s="60"/>
      <c r="B129" s="60"/>
      <c r="C129" s="61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</row>
    <row r="130" spans="1:44" ht="12.75" customHeight="1" x14ac:dyDescent="0.2">
      <c r="A130" s="60"/>
      <c r="B130" s="60"/>
      <c r="C130" s="61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</row>
    <row r="131" spans="1:44" ht="12.75" customHeight="1" x14ac:dyDescent="0.2">
      <c r="A131" s="60"/>
      <c r="B131" s="60"/>
      <c r="C131" s="61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</row>
    <row r="132" spans="1:44" ht="12.75" customHeight="1" x14ac:dyDescent="0.2">
      <c r="A132" s="60"/>
      <c r="B132" s="60"/>
      <c r="C132" s="61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</row>
    <row r="133" spans="1:44" ht="12.75" customHeight="1" x14ac:dyDescent="0.2">
      <c r="A133" s="60"/>
      <c r="B133" s="60"/>
      <c r="C133" s="61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</row>
    <row r="134" spans="1:44" ht="12.75" customHeight="1" x14ac:dyDescent="0.2">
      <c r="A134" s="60"/>
      <c r="B134" s="60"/>
      <c r="C134" s="61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</row>
    <row r="135" spans="1:44" ht="12.75" customHeight="1" x14ac:dyDescent="0.2">
      <c r="A135" s="60"/>
      <c r="B135" s="60"/>
      <c r="C135" s="61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</row>
    <row r="136" spans="1:44" ht="12.75" customHeight="1" x14ac:dyDescent="0.2">
      <c r="A136" s="60"/>
      <c r="B136" s="60"/>
      <c r="C136" s="61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</row>
    <row r="137" spans="1:44" ht="12.75" customHeight="1" x14ac:dyDescent="0.2">
      <c r="A137" s="60"/>
      <c r="B137" s="60"/>
      <c r="C137" s="61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</row>
    <row r="138" spans="1:44" ht="12.75" customHeight="1" x14ac:dyDescent="0.2">
      <c r="A138" s="60"/>
      <c r="B138" s="60"/>
      <c r="C138" s="61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</row>
    <row r="139" spans="1:44" ht="12.75" customHeight="1" x14ac:dyDescent="0.2">
      <c r="A139" s="60"/>
      <c r="B139" s="60"/>
      <c r="C139" s="61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</row>
    <row r="140" spans="1:44" ht="12.75" customHeight="1" x14ac:dyDescent="0.2">
      <c r="A140" s="60"/>
      <c r="B140" s="60"/>
      <c r="C140" s="61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</row>
    <row r="141" spans="1:44" ht="12.75" customHeight="1" x14ac:dyDescent="0.2">
      <c r="A141" s="60"/>
      <c r="B141" s="60"/>
      <c r="C141" s="61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</row>
    <row r="142" spans="1:44" ht="12.75" customHeight="1" x14ac:dyDescent="0.2">
      <c r="A142" s="60"/>
      <c r="B142" s="60"/>
      <c r="C142" s="61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</row>
    <row r="143" spans="1:44" ht="12.75" customHeight="1" x14ac:dyDescent="0.2">
      <c r="A143" s="60"/>
      <c r="B143" s="60"/>
      <c r="C143" s="61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</row>
    <row r="144" spans="1:44" ht="12.75" customHeight="1" x14ac:dyDescent="0.2">
      <c r="A144" s="60"/>
      <c r="B144" s="60"/>
      <c r="C144" s="61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</row>
    <row r="145" spans="1:44" ht="12.75" customHeight="1" x14ac:dyDescent="0.2">
      <c r="A145" s="60"/>
      <c r="B145" s="60"/>
      <c r="C145" s="61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</row>
    <row r="146" spans="1:44" ht="12.75" customHeight="1" x14ac:dyDescent="0.2">
      <c r="A146" s="60"/>
      <c r="B146" s="60"/>
      <c r="C146" s="61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</row>
    <row r="147" spans="1:44" ht="12.75" customHeight="1" x14ac:dyDescent="0.2">
      <c r="A147" s="60"/>
      <c r="B147" s="60"/>
      <c r="C147" s="61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</row>
    <row r="148" spans="1:44" ht="12.75" customHeight="1" x14ac:dyDescent="0.2">
      <c r="A148" s="60"/>
      <c r="B148" s="60"/>
      <c r="C148" s="61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</row>
    <row r="149" spans="1:44" ht="12.75" customHeight="1" x14ac:dyDescent="0.2">
      <c r="A149" s="60"/>
      <c r="B149" s="60"/>
      <c r="C149" s="61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</row>
    <row r="150" spans="1:44" ht="12.75" customHeight="1" x14ac:dyDescent="0.2">
      <c r="A150" s="60"/>
      <c r="B150" s="60"/>
      <c r="C150" s="61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</row>
    <row r="151" spans="1:44" ht="12.75" customHeight="1" x14ac:dyDescent="0.2">
      <c r="A151" s="60"/>
      <c r="B151" s="60"/>
      <c r="C151" s="61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</row>
    <row r="152" spans="1:44" ht="12.75" customHeight="1" x14ac:dyDescent="0.2">
      <c r="A152" s="60"/>
      <c r="B152" s="60"/>
      <c r="C152" s="61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0"/>
    </row>
    <row r="153" spans="1:44" ht="12.75" customHeight="1" x14ac:dyDescent="0.2">
      <c r="A153" s="60"/>
      <c r="B153" s="60"/>
      <c r="C153" s="61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  <c r="AQ153" s="60"/>
      <c r="AR153" s="60"/>
    </row>
    <row r="154" spans="1:44" ht="12.75" customHeight="1" x14ac:dyDescent="0.2">
      <c r="A154" s="60"/>
      <c r="B154" s="60"/>
      <c r="C154" s="61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</row>
    <row r="155" spans="1:44" ht="12.75" customHeight="1" x14ac:dyDescent="0.2">
      <c r="A155" s="60"/>
      <c r="B155" s="60"/>
      <c r="C155" s="61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  <c r="AQ155" s="60"/>
      <c r="AR155" s="60"/>
    </row>
    <row r="156" spans="1:44" ht="12.75" customHeight="1" x14ac:dyDescent="0.2">
      <c r="A156" s="60"/>
      <c r="B156" s="60"/>
      <c r="C156" s="61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  <c r="AQ156" s="60"/>
      <c r="AR156" s="60"/>
    </row>
    <row r="157" spans="1:44" ht="12.75" customHeight="1" x14ac:dyDescent="0.2">
      <c r="A157" s="60"/>
      <c r="B157" s="60"/>
      <c r="C157" s="61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</row>
    <row r="158" spans="1:44" ht="12.75" customHeight="1" x14ac:dyDescent="0.2">
      <c r="A158" s="60"/>
      <c r="B158" s="60"/>
      <c r="C158" s="61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  <c r="AQ158" s="60"/>
      <c r="AR158" s="60"/>
    </row>
    <row r="159" spans="1:44" ht="12.75" customHeight="1" x14ac:dyDescent="0.2">
      <c r="A159" s="60"/>
      <c r="B159" s="60"/>
      <c r="C159" s="61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</row>
    <row r="160" spans="1:44" ht="12.75" customHeight="1" x14ac:dyDescent="0.2">
      <c r="A160" s="60"/>
      <c r="B160" s="60"/>
      <c r="C160" s="61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  <c r="AQ160" s="60"/>
      <c r="AR160" s="60"/>
    </row>
    <row r="161" spans="1:44" ht="12.75" customHeight="1" x14ac:dyDescent="0.2">
      <c r="A161" s="60"/>
      <c r="B161" s="60"/>
      <c r="C161" s="61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  <c r="AQ161" s="60"/>
      <c r="AR161" s="60"/>
    </row>
    <row r="162" spans="1:44" ht="12.75" customHeight="1" x14ac:dyDescent="0.2">
      <c r="A162" s="60"/>
      <c r="B162" s="60"/>
      <c r="C162" s="61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60"/>
      <c r="AP162" s="60"/>
      <c r="AQ162" s="60"/>
      <c r="AR162" s="60"/>
    </row>
    <row r="163" spans="1:44" ht="12.75" customHeight="1" x14ac:dyDescent="0.2">
      <c r="A163" s="60"/>
      <c r="B163" s="60"/>
      <c r="C163" s="61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  <c r="AQ163" s="60"/>
      <c r="AR163" s="60"/>
    </row>
    <row r="164" spans="1:44" ht="12.75" customHeight="1" x14ac:dyDescent="0.2">
      <c r="A164" s="60"/>
      <c r="B164" s="60"/>
      <c r="C164" s="61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</row>
    <row r="165" spans="1:44" ht="12.75" customHeight="1" x14ac:dyDescent="0.2">
      <c r="A165" s="60"/>
      <c r="B165" s="60"/>
      <c r="C165" s="61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0"/>
      <c r="AR165" s="60"/>
    </row>
    <row r="166" spans="1:44" ht="12.75" customHeight="1" x14ac:dyDescent="0.2">
      <c r="A166" s="60"/>
      <c r="B166" s="60"/>
      <c r="C166" s="61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</row>
    <row r="167" spans="1:44" ht="12.75" customHeight="1" x14ac:dyDescent="0.2">
      <c r="A167" s="60"/>
      <c r="B167" s="60"/>
      <c r="C167" s="61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</row>
    <row r="168" spans="1:44" ht="12.75" customHeight="1" x14ac:dyDescent="0.2">
      <c r="A168" s="60"/>
      <c r="B168" s="60"/>
      <c r="C168" s="61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  <c r="AO168" s="60"/>
      <c r="AP168" s="60"/>
      <c r="AQ168" s="60"/>
      <c r="AR168" s="60"/>
    </row>
    <row r="169" spans="1:44" ht="12.75" customHeight="1" x14ac:dyDescent="0.2">
      <c r="A169" s="60"/>
      <c r="B169" s="60"/>
      <c r="C169" s="61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  <c r="AO169" s="60"/>
      <c r="AP169" s="60"/>
      <c r="AQ169" s="60"/>
      <c r="AR169" s="60"/>
    </row>
    <row r="170" spans="1:44" ht="12.75" customHeight="1" x14ac:dyDescent="0.2">
      <c r="A170" s="60"/>
      <c r="B170" s="60"/>
      <c r="C170" s="61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  <c r="AQ170" s="60"/>
      <c r="AR170" s="60"/>
    </row>
    <row r="171" spans="1:44" ht="12.75" customHeight="1" x14ac:dyDescent="0.2">
      <c r="A171" s="60"/>
      <c r="B171" s="60"/>
      <c r="C171" s="61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  <c r="AQ171" s="60"/>
      <c r="AR171" s="60"/>
    </row>
    <row r="172" spans="1:44" ht="12.75" customHeight="1" x14ac:dyDescent="0.2">
      <c r="A172" s="60"/>
      <c r="B172" s="60"/>
      <c r="C172" s="61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</row>
    <row r="173" spans="1:44" ht="12.75" customHeight="1" x14ac:dyDescent="0.2">
      <c r="A173" s="60"/>
      <c r="B173" s="60"/>
      <c r="C173" s="61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</row>
    <row r="174" spans="1:44" ht="12.75" customHeight="1" x14ac:dyDescent="0.2">
      <c r="A174" s="60"/>
      <c r="B174" s="60"/>
      <c r="C174" s="61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0"/>
      <c r="AR174" s="60"/>
    </row>
    <row r="175" spans="1:44" ht="12.75" customHeight="1" x14ac:dyDescent="0.2">
      <c r="A175" s="60"/>
      <c r="B175" s="60"/>
      <c r="C175" s="61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  <c r="AQ175" s="60"/>
      <c r="AR175" s="60"/>
    </row>
    <row r="176" spans="1:44" ht="12.75" customHeight="1" x14ac:dyDescent="0.2">
      <c r="A176" s="60"/>
      <c r="B176" s="60"/>
      <c r="C176" s="61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</row>
    <row r="177" spans="1:44" ht="12.75" customHeight="1" x14ac:dyDescent="0.2">
      <c r="A177" s="60"/>
      <c r="B177" s="60"/>
      <c r="C177" s="61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</row>
    <row r="178" spans="1:44" ht="12.75" customHeight="1" x14ac:dyDescent="0.2">
      <c r="A178" s="60"/>
      <c r="B178" s="60"/>
      <c r="C178" s="61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</row>
    <row r="179" spans="1:44" ht="12.75" customHeight="1" x14ac:dyDescent="0.2">
      <c r="A179" s="60"/>
      <c r="B179" s="60"/>
      <c r="C179" s="61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  <c r="AQ179" s="60"/>
      <c r="AR179" s="60"/>
    </row>
    <row r="180" spans="1:44" ht="12.75" customHeight="1" x14ac:dyDescent="0.2">
      <c r="A180" s="60"/>
      <c r="B180" s="60"/>
      <c r="C180" s="61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  <c r="AQ180" s="60"/>
      <c r="AR180" s="60"/>
    </row>
    <row r="181" spans="1:44" ht="12.75" customHeight="1" x14ac:dyDescent="0.2">
      <c r="A181" s="60"/>
      <c r="B181" s="60"/>
      <c r="C181" s="61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0"/>
      <c r="AR181" s="60"/>
    </row>
    <row r="182" spans="1:44" ht="12.75" customHeight="1" x14ac:dyDescent="0.2">
      <c r="A182" s="60"/>
      <c r="B182" s="60"/>
      <c r="C182" s="61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  <c r="AQ182" s="60"/>
      <c r="AR182" s="60"/>
    </row>
    <row r="183" spans="1:44" ht="12.75" customHeight="1" x14ac:dyDescent="0.2">
      <c r="A183" s="60"/>
      <c r="B183" s="60"/>
      <c r="C183" s="61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  <c r="AQ183" s="60"/>
      <c r="AR183" s="60"/>
    </row>
    <row r="184" spans="1:44" ht="12.75" customHeight="1" x14ac:dyDescent="0.2">
      <c r="A184" s="60"/>
      <c r="B184" s="60"/>
      <c r="C184" s="61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  <c r="AQ184" s="60"/>
      <c r="AR184" s="60"/>
    </row>
    <row r="185" spans="1:44" ht="12.75" customHeight="1" x14ac:dyDescent="0.2">
      <c r="A185" s="60"/>
      <c r="B185" s="60"/>
      <c r="C185" s="61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60"/>
      <c r="AP185" s="60"/>
      <c r="AQ185" s="60"/>
      <c r="AR185" s="60"/>
    </row>
    <row r="186" spans="1:44" ht="12.75" customHeight="1" x14ac:dyDescent="0.2">
      <c r="A186" s="60"/>
      <c r="B186" s="60"/>
      <c r="C186" s="61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  <c r="AQ186" s="60"/>
      <c r="AR186" s="60"/>
    </row>
    <row r="187" spans="1:44" ht="12.75" customHeight="1" x14ac:dyDescent="0.2">
      <c r="A187" s="60"/>
      <c r="B187" s="60"/>
      <c r="C187" s="61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</row>
    <row r="188" spans="1:44" ht="12.75" customHeight="1" x14ac:dyDescent="0.2">
      <c r="A188" s="60"/>
      <c r="B188" s="60"/>
      <c r="C188" s="61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</row>
    <row r="189" spans="1:44" ht="12.75" customHeight="1" x14ac:dyDescent="0.2">
      <c r="A189" s="60"/>
      <c r="B189" s="60"/>
      <c r="C189" s="61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</row>
    <row r="190" spans="1:44" ht="12.75" customHeight="1" x14ac:dyDescent="0.2">
      <c r="A190" s="60"/>
      <c r="B190" s="60"/>
      <c r="C190" s="61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</row>
    <row r="191" spans="1:44" ht="12.75" customHeight="1" x14ac:dyDescent="0.2">
      <c r="A191" s="60"/>
      <c r="B191" s="60"/>
      <c r="C191" s="61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  <c r="AQ191" s="60"/>
      <c r="AR191" s="60"/>
    </row>
    <row r="192" spans="1:44" ht="12.75" customHeight="1" x14ac:dyDescent="0.2">
      <c r="A192" s="60"/>
      <c r="B192" s="60"/>
      <c r="C192" s="61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</row>
    <row r="193" spans="1:44" ht="12.75" customHeight="1" x14ac:dyDescent="0.2">
      <c r="A193" s="60"/>
      <c r="B193" s="60"/>
      <c r="C193" s="61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60"/>
      <c r="AP193" s="60"/>
      <c r="AQ193" s="60"/>
      <c r="AR193" s="60"/>
    </row>
    <row r="194" spans="1:44" ht="12.75" customHeight="1" x14ac:dyDescent="0.2">
      <c r="A194" s="60"/>
      <c r="B194" s="60"/>
      <c r="C194" s="61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</row>
    <row r="195" spans="1:44" ht="12.75" customHeight="1" x14ac:dyDescent="0.2">
      <c r="A195" s="60"/>
      <c r="B195" s="60"/>
      <c r="C195" s="61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</row>
    <row r="196" spans="1:44" ht="12.75" customHeight="1" x14ac:dyDescent="0.2">
      <c r="A196" s="60"/>
      <c r="B196" s="60"/>
      <c r="C196" s="61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</row>
    <row r="197" spans="1:44" ht="12.75" customHeight="1" x14ac:dyDescent="0.2">
      <c r="A197" s="60"/>
      <c r="B197" s="60"/>
      <c r="C197" s="61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</row>
    <row r="198" spans="1:44" ht="12.75" customHeight="1" x14ac:dyDescent="0.2">
      <c r="A198" s="60"/>
      <c r="B198" s="60"/>
      <c r="C198" s="61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</row>
    <row r="199" spans="1:44" ht="12.75" customHeight="1" x14ac:dyDescent="0.2">
      <c r="A199" s="60"/>
      <c r="B199" s="60"/>
      <c r="C199" s="61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  <c r="AR199" s="60"/>
    </row>
    <row r="200" spans="1:44" ht="12.75" customHeight="1" x14ac:dyDescent="0.2">
      <c r="A200" s="60"/>
      <c r="B200" s="60"/>
      <c r="C200" s="61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</row>
    <row r="201" spans="1:44" ht="12.75" customHeight="1" x14ac:dyDescent="0.2">
      <c r="A201" s="60"/>
      <c r="B201" s="60"/>
      <c r="C201" s="61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60"/>
      <c r="AP201" s="60"/>
      <c r="AQ201" s="60"/>
      <c r="AR201" s="60"/>
    </row>
    <row r="202" spans="1:44" ht="12.75" customHeight="1" x14ac:dyDescent="0.2">
      <c r="A202" s="60"/>
      <c r="B202" s="60"/>
      <c r="C202" s="61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  <c r="AQ202" s="60"/>
      <c r="AR202" s="60"/>
    </row>
    <row r="203" spans="1:44" ht="12.75" customHeight="1" x14ac:dyDescent="0.2">
      <c r="A203" s="60"/>
      <c r="B203" s="60"/>
      <c r="C203" s="61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60"/>
      <c r="AQ203" s="60"/>
      <c r="AR203" s="60"/>
    </row>
    <row r="204" spans="1:44" ht="12.75" customHeight="1" x14ac:dyDescent="0.2">
      <c r="A204" s="60"/>
      <c r="B204" s="60"/>
      <c r="C204" s="61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60"/>
      <c r="AP204" s="60"/>
      <c r="AQ204" s="60"/>
      <c r="AR204" s="60"/>
    </row>
    <row r="205" spans="1:44" ht="12.75" customHeight="1" x14ac:dyDescent="0.2">
      <c r="A205" s="60"/>
      <c r="B205" s="60"/>
      <c r="C205" s="61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  <c r="AQ205" s="60"/>
      <c r="AR205" s="60"/>
    </row>
    <row r="206" spans="1:44" ht="12.75" customHeight="1" x14ac:dyDescent="0.2">
      <c r="A206" s="60"/>
      <c r="B206" s="60"/>
      <c r="C206" s="61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  <c r="AQ206" s="60"/>
      <c r="AR206" s="60"/>
    </row>
    <row r="207" spans="1:44" ht="12.75" customHeight="1" x14ac:dyDescent="0.2">
      <c r="A207" s="60"/>
      <c r="B207" s="60"/>
      <c r="C207" s="61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0"/>
      <c r="AP207" s="60"/>
      <c r="AQ207" s="60"/>
      <c r="AR207" s="60"/>
    </row>
    <row r="208" spans="1:44" ht="12.75" customHeight="1" x14ac:dyDescent="0.2">
      <c r="A208" s="60"/>
      <c r="B208" s="60"/>
      <c r="C208" s="61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</row>
    <row r="209" spans="1:44" ht="12.75" customHeight="1" x14ac:dyDescent="0.2">
      <c r="A209" s="60"/>
      <c r="B209" s="60"/>
      <c r="C209" s="61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</row>
    <row r="210" spans="1:44" ht="12.75" customHeight="1" x14ac:dyDescent="0.2">
      <c r="A210" s="60"/>
      <c r="B210" s="60"/>
      <c r="C210" s="61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</row>
    <row r="211" spans="1:44" ht="12.75" customHeight="1" x14ac:dyDescent="0.2">
      <c r="A211" s="60"/>
      <c r="B211" s="60"/>
      <c r="C211" s="61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</row>
    <row r="212" spans="1:44" ht="12.75" customHeight="1" x14ac:dyDescent="0.2">
      <c r="A212" s="60"/>
      <c r="B212" s="60"/>
      <c r="C212" s="61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60"/>
      <c r="AP212" s="60"/>
      <c r="AQ212" s="60"/>
      <c r="AR212" s="60"/>
    </row>
    <row r="213" spans="1:44" ht="12.75" customHeight="1" x14ac:dyDescent="0.2">
      <c r="A213" s="60"/>
      <c r="B213" s="60"/>
      <c r="C213" s="61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</row>
    <row r="214" spans="1:44" ht="12.75" customHeight="1" x14ac:dyDescent="0.2">
      <c r="A214" s="60"/>
      <c r="B214" s="60"/>
      <c r="C214" s="61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</row>
    <row r="215" spans="1:44" ht="12.75" customHeight="1" x14ac:dyDescent="0.2">
      <c r="A215" s="60"/>
      <c r="B215" s="60"/>
      <c r="C215" s="61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</row>
    <row r="216" spans="1:44" ht="12.75" customHeight="1" x14ac:dyDescent="0.2">
      <c r="A216" s="60"/>
      <c r="B216" s="60"/>
      <c r="C216" s="61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</row>
    <row r="217" spans="1:44" ht="12.75" customHeight="1" x14ac:dyDescent="0.2">
      <c r="A217" s="60"/>
      <c r="B217" s="60"/>
      <c r="C217" s="61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  <c r="AN217" s="60"/>
      <c r="AO217" s="60"/>
      <c r="AP217" s="60"/>
      <c r="AQ217" s="60"/>
      <c r="AR217" s="60"/>
    </row>
    <row r="218" spans="1:44" ht="12.75" customHeight="1" x14ac:dyDescent="0.2">
      <c r="A218" s="60"/>
      <c r="B218" s="60"/>
      <c r="C218" s="61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</row>
    <row r="219" spans="1:44" ht="12.75" customHeight="1" x14ac:dyDescent="0.2">
      <c r="A219" s="60"/>
      <c r="B219" s="60"/>
      <c r="C219" s="61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</row>
    <row r="220" spans="1:44" ht="12.75" customHeight="1" x14ac:dyDescent="0.2">
      <c r="A220" s="60"/>
      <c r="B220" s="60"/>
      <c r="C220" s="61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  <c r="AQ220" s="60"/>
      <c r="AR220" s="60"/>
    </row>
    <row r="221" spans="1:44" ht="12.75" customHeight="1" x14ac:dyDescent="0.2">
      <c r="A221" s="60"/>
      <c r="B221" s="60"/>
      <c r="C221" s="61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</row>
    <row r="222" spans="1:44" ht="12.75" customHeight="1" x14ac:dyDescent="0.2">
      <c r="A222" s="60"/>
      <c r="B222" s="60"/>
      <c r="C222" s="61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  <c r="AQ222" s="60"/>
      <c r="AR222" s="60"/>
    </row>
    <row r="223" spans="1:44" ht="12.75" customHeight="1" x14ac:dyDescent="0.2">
      <c r="A223" s="60"/>
      <c r="B223" s="60"/>
      <c r="C223" s="61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60"/>
      <c r="AP223" s="60"/>
      <c r="AQ223" s="60"/>
      <c r="AR223" s="60"/>
    </row>
    <row r="224" spans="1:44" ht="12.75" customHeight="1" x14ac:dyDescent="0.2">
      <c r="A224" s="60"/>
      <c r="B224" s="60"/>
      <c r="C224" s="61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</row>
    <row r="225" spans="1:44" ht="12.75" customHeight="1" x14ac:dyDescent="0.2">
      <c r="A225" s="60"/>
      <c r="B225" s="60"/>
      <c r="C225" s="61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</row>
    <row r="226" spans="1:44" ht="12.75" customHeight="1" x14ac:dyDescent="0.2">
      <c r="A226" s="60"/>
      <c r="B226" s="60"/>
      <c r="C226" s="61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</row>
    <row r="227" spans="1:44" ht="12.75" customHeight="1" x14ac:dyDescent="0.2">
      <c r="A227" s="60"/>
      <c r="B227" s="60"/>
      <c r="C227" s="61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  <c r="AQ227" s="60"/>
      <c r="AR227" s="60"/>
    </row>
    <row r="228" spans="1:44" ht="12.75" customHeight="1" x14ac:dyDescent="0.2">
      <c r="A228" s="60"/>
      <c r="B228" s="60"/>
      <c r="C228" s="61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  <c r="AQ228" s="60"/>
      <c r="AR228" s="60"/>
    </row>
    <row r="229" spans="1:44" ht="12.75" customHeight="1" x14ac:dyDescent="0.2">
      <c r="A229" s="60"/>
      <c r="B229" s="60"/>
      <c r="C229" s="61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</row>
    <row r="230" spans="1:44" ht="12.75" customHeight="1" x14ac:dyDescent="0.2">
      <c r="A230" s="60"/>
      <c r="B230" s="60"/>
      <c r="C230" s="61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</row>
    <row r="231" spans="1:44" ht="12.75" customHeight="1" x14ac:dyDescent="0.2">
      <c r="A231" s="60"/>
      <c r="B231" s="60"/>
      <c r="C231" s="61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60"/>
      <c r="AP231" s="60"/>
      <c r="AQ231" s="60"/>
      <c r="AR231" s="60"/>
    </row>
    <row r="232" spans="1:44" ht="12.75" customHeight="1" x14ac:dyDescent="0.2">
      <c r="A232" s="60"/>
      <c r="B232" s="60"/>
      <c r="C232" s="61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</row>
    <row r="233" spans="1:44" ht="12.75" customHeight="1" x14ac:dyDescent="0.2">
      <c r="A233" s="60"/>
      <c r="B233" s="60"/>
      <c r="C233" s="61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</row>
    <row r="234" spans="1:44" ht="12.75" customHeight="1" x14ac:dyDescent="0.2">
      <c r="A234" s="60"/>
      <c r="B234" s="60"/>
      <c r="C234" s="61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  <c r="AQ234" s="60"/>
      <c r="AR234" s="60"/>
    </row>
    <row r="235" spans="1:44" ht="12.75" customHeight="1" x14ac:dyDescent="0.2">
      <c r="A235" s="60"/>
      <c r="B235" s="60"/>
      <c r="C235" s="61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</row>
    <row r="236" spans="1:44" ht="12.75" customHeight="1" x14ac:dyDescent="0.2">
      <c r="A236" s="60"/>
      <c r="B236" s="60"/>
      <c r="C236" s="61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  <c r="AL236" s="60"/>
      <c r="AM236" s="60"/>
      <c r="AN236" s="60"/>
      <c r="AO236" s="60"/>
      <c r="AP236" s="60"/>
      <c r="AQ236" s="60"/>
      <c r="AR236" s="60"/>
    </row>
    <row r="237" spans="1:44" ht="12.75" customHeight="1" x14ac:dyDescent="0.2">
      <c r="A237" s="60"/>
      <c r="B237" s="60"/>
      <c r="C237" s="61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  <c r="AQ237" s="60"/>
      <c r="AR237" s="60"/>
    </row>
    <row r="238" spans="1:44" ht="12.75" customHeight="1" x14ac:dyDescent="0.2">
      <c r="A238" s="60"/>
      <c r="B238" s="60"/>
      <c r="C238" s="61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</row>
    <row r="239" spans="1:44" ht="12.75" customHeight="1" x14ac:dyDescent="0.2">
      <c r="A239" s="60"/>
      <c r="B239" s="60"/>
      <c r="C239" s="61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  <c r="AQ239" s="60"/>
      <c r="AR239" s="60"/>
    </row>
    <row r="240" spans="1:44" ht="12.75" customHeight="1" x14ac:dyDescent="0.2">
      <c r="A240" s="60"/>
      <c r="B240" s="60"/>
      <c r="C240" s="61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  <c r="AQ240" s="60"/>
      <c r="AR240" s="60"/>
    </row>
    <row r="241" spans="1:44" ht="12.75" customHeight="1" x14ac:dyDescent="0.2">
      <c r="A241" s="60"/>
      <c r="B241" s="60"/>
      <c r="C241" s="61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60"/>
      <c r="AP241" s="60"/>
      <c r="AQ241" s="60"/>
      <c r="AR241" s="60"/>
    </row>
    <row r="242" spans="1:44" ht="12.75" customHeight="1" x14ac:dyDescent="0.2">
      <c r="A242" s="60"/>
      <c r="B242" s="60"/>
      <c r="C242" s="61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  <c r="AQ242" s="60"/>
      <c r="AR242" s="60"/>
    </row>
    <row r="243" spans="1:44" ht="12.75" customHeight="1" x14ac:dyDescent="0.2">
      <c r="A243" s="60"/>
      <c r="B243" s="60"/>
      <c r="C243" s="61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  <c r="AL243" s="60"/>
      <c r="AM243" s="60"/>
      <c r="AN243" s="60"/>
      <c r="AO243" s="60"/>
      <c r="AP243" s="60"/>
      <c r="AQ243" s="60"/>
      <c r="AR243" s="60"/>
    </row>
    <row r="244" spans="1:44" ht="12.75" customHeight="1" x14ac:dyDescent="0.2">
      <c r="A244" s="60"/>
      <c r="B244" s="60"/>
      <c r="C244" s="61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  <c r="AQ244" s="60"/>
      <c r="AR244" s="60"/>
    </row>
    <row r="245" spans="1:44" ht="12.75" customHeight="1" x14ac:dyDescent="0.2">
      <c r="A245" s="60"/>
      <c r="B245" s="60"/>
      <c r="C245" s="61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  <c r="AQ245" s="60"/>
      <c r="AR245" s="60"/>
    </row>
    <row r="246" spans="1:44" ht="12.75" customHeight="1" x14ac:dyDescent="0.2">
      <c r="A246" s="60"/>
      <c r="B246" s="60"/>
      <c r="C246" s="61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</row>
    <row r="247" spans="1:44" ht="12.75" customHeight="1" x14ac:dyDescent="0.2">
      <c r="A247" s="60"/>
      <c r="B247" s="60"/>
      <c r="C247" s="61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  <c r="AL247" s="60"/>
      <c r="AM247" s="60"/>
      <c r="AN247" s="60"/>
      <c r="AO247" s="60"/>
      <c r="AP247" s="60"/>
      <c r="AQ247" s="60"/>
      <c r="AR247" s="60"/>
    </row>
    <row r="248" spans="1:44" ht="12.75" customHeight="1" x14ac:dyDescent="0.2">
      <c r="A248" s="60"/>
      <c r="B248" s="60"/>
      <c r="C248" s="61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60"/>
      <c r="AN248" s="60"/>
      <c r="AO248" s="60"/>
      <c r="AP248" s="60"/>
      <c r="AQ248" s="60"/>
      <c r="AR248" s="60"/>
    </row>
    <row r="249" spans="1:44" ht="12.75" customHeight="1" x14ac:dyDescent="0.2">
      <c r="A249" s="60"/>
      <c r="B249" s="60"/>
      <c r="C249" s="61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  <c r="AQ249" s="60"/>
      <c r="AR249" s="60"/>
    </row>
    <row r="250" spans="1:44" ht="12.75" customHeight="1" x14ac:dyDescent="0.2">
      <c r="A250" s="60"/>
      <c r="B250" s="60"/>
      <c r="C250" s="61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</row>
    <row r="251" spans="1:44" ht="12.75" customHeight="1" x14ac:dyDescent="0.2">
      <c r="A251" s="60"/>
      <c r="B251" s="60"/>
      <c r="C251" s="61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60"/>
      <c r="AP251" s="60"/>
      <c r="AQ251" s="60"/>
      <c r="AR251" s="60"/>
    </row>
    <row r="252" spans="1:44" ht="12.75" customHeight="1" x14ac:dyDescent="0.2">
      <c r="A252" s="60"/>
      <c r="B252" s="60"/>
      <c r="C252" s="61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  <c r="AM252" s="60"/>
      <c r="AN252" s="60"/>
      <c r="AO252" s="60"/>
      <c r="AP252" s="60"/>
      <c r="AQ252" s="60"/>
      <c r="AR252" s="60"/>
    </row>
    <row r="253" spans="1:44" ht="12.75" customHeight="1" x14ac:dyDescent="0.2">
      <c r="A253" s="60"/>
      <c r="B253" s="60"/>
      <c r="C253" s="61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  <c r="AQ253" s="60"/>
      <c r="AR253" s="60"/>
    </row>
    <row r="254" spans="1:44" ht="12.75" customHeight="1" x14ac:dyDescent="0.2">
      <c r="A254" s="60"/>
      <c r="B254" s="60"/>
      <c r="C254" s="61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  <c r="AQ254" s="60"/>
      <c r="AR254" s="60"/>
    </row>
    <row r="255" spans="1:44" ht="12.75" customHeight="1" x14ac:dyDescent="0.2">
      <c r="A255" s="60"/>
      <c r="B255" s="60"/>
      <c r="C255" s="61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  <c r="AQ255" s="60"/>
      <c r="AR255" s="60"/>
    </row>
    <row r="256" spans="1:44" ht="12.75" customHeight="1" x14ac:dyDescent="0.2">
      <c r="A256" s="60"/>
      <c r="B256" s="60"/>
      <c r="C256" s="61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60"/>
      <c r="AN256" s="60"/>
      <c r="AO256" s="60"/>
      <c r="AP256" s="60"/>
      <c r="AQ256" s="60"/>
      <c r="AR256" s="60"/>
    </row>
    <row r="257" spans="1:44" ht="12.75" customHeight="1" x14ac:dyDescent="0.2">
      <c r="A257" s="60"/>
      <c r="B257" s="60"/>
      <c r="C257" s="61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60"/>
      <c r="AP257" s="60"/>
      <c r="AQ257" s="60"/>
      <c r="AR257" s="60"/>
    </row>
    <row r="258" spans="1:44" ht="12.75" customHeight="1" x14ac:dyDescent="0.2">
      <c r="A258" s="60"/>
      <c r="B258" s="60"/>
      <c r="C258" s="61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60"/>
      <c r="AP258" s="60"/>
      <c r="AQ258" s="60"/>
      <c r="AR258" s="60"/>
    </row>
    <row r="259" spans="1:44" ht="12.75" customHeight="1" x14ac:dyDescent="0.2">
      <c r="A259" s="60"/>
      <c r="B259" s="60"/>
      <c r="C259" s="61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60"/>
      <c r="AP259" s="60"/>
      <c r="AQ259" s="60"/>
      <c r="AR259" s="60"/>
    </row>
    <row r="260" spans="1:44" ht="12.75" customHeight="1" x14ac:dyDescent="0.2">
      <c r="A260" s="60"/>
      <c r="B260" s="60"/>
      <c r="C260" s="61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  <c r="AQ260" s="60"/>
      <c r="AR260" s="60"/>
    </row>
    <row r="261" spans="1:44" ht="12.75" customHeight="1" x14ac:dyDescent="0.2">
      <c r="A261" s="60"/>
      <c r="B261" s="60"/>
      <c r="C261" s="61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  <c r="AQ261" s="60"/>
      <c r="AR261" s="60"/>
    </row>
    <row r="262" spans="1:44" ht="12.75" customHeight="1" x14ac:dyDescent="0.2">
      <c r="A262" s="60"/>
      <c r="B262" s="60"/>
      <c r="C262" s="61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</row>
    <row r="263" spans="1:44" ht="12.75" customHeight="1" x14ac:dyDescent="0.2">
      <c r="A263" s="60"/>
      <c r="B263" s="60"/>
      <c r="C263" s="61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</row>
    <row r="264" spans="1:44" ht="12.75" customHeight="1" x14ac:dyDescent="0.2">
      <c r="A264" s="60"/>
      <c r="B264" s="60"/>
      <c r="C264" s="61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</row>
    <row r="265" spans="1:44" ht="12.75" customHeight="1" x14ac:dyDescent="0.2">
      <c r="A265" s="60"/>
      <c r="B265" s="60"/>
      <c r="C265" s="61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</row>
    <row r="266" spans="1:44" ht="12.75" customHeight="1" x14ac:dyDescent="0.2">
      <c r="A266" s="60"/>
      <c r="B266" s="60"/>
      <c r="C266" s="61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</row>
    <row r="267" spans="1:44" ht="12.75" customHeight="1" x14ac:dyDescent="0.2">
      <c r="A267" s="60"/>
      <c r="B267" s="60"/>
      <c r="C267" s="61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  <c r="AQ267" s="60"/>
      <c r="AR267" s="60"/>
    </row>
    <row r="268" spans="1:44" ht="12.75" customHeight="1" x14ac:dyDescent="0.2">
      <c r="A268" s="60"/>
      <c r="B268" s="60"/>
      <c r="C268" s="61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  <c r="AQ268" s="60"/>
      <c r="AR268" s="60"/>
    </row>
    <row r="269" spans="1:44" ht="12.75" customHeight="1" x14ac:dyDescent="0.2">
      <c r="A269" s="60"/>
      <c r="B269" s="60"/>
      <c r="C269" s="61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</row>
    <row r="270" spans="1:44" ht="12.75" customHeight="1" x14ac:dyDescent="0.2">
      <c r="A270" s="60"/>
      <c r="B270" s="60"/>
      <c r="C270" s="61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</row>
    <row r="271" spans="1:44" ht="12.75" customHeight="1" x14ac:dyDescent="0.2">
      <c r="A271" s="60"/>
      <c r="B271" s="60"/>
      <c r="C271" s="61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</row>
    <row r="272" spans="1:44" ht="12.75" customHeight="1" x14ac:dyDescent="0.2">
      <c r="A272" s="60"/>
      <c r="B272" s="60"/>
      <c r="C272" s="61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</row>
    <row r="273" spans="1:44" ht="12.75" customHeight="1" x14ac:dyDescent="0.2">
      <c r="A273" s="60"/>
      <c r="B273" s="60"/>
      <c r="C273" s="61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60"/>
      <c r="AP273" s="60"/>
      <c r="AQ273" s="60"/>
      <c r="AR273" s="60"/>
    </row>
    <row r="274" spans="1:44" ht="12.75" customHeight="1" x14ac:dyDescent="0.2">
      <c r="A274" s="60"/>
      <c r="B274" s="60"/>
      <c r="C274" s="61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</row>
    <row r="275" spans="1:44" ht="12.75" customHeight="1" x14ac:dyDescent="0.2">
      <c r="A275" s="60"/>
      <c r="B275" s="60"/>
      <c r="C275" s="61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</row>
    <row r="276" spans="1:44" ht="12.75" customHeight="1" x14ac:dyDescent="0.2">
      <c r="A276" s="60"/>
      <c r="B276" s="60"/>
      <c r="C276" s="61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  <c r="AM276" s="60"/>
      <c r="AN276" s="60"/>
      <c r="AO276" s="60"/>
      <c r="AP276" s="60"/>
      <c r="AQ276" s="60"/>
      <c r="AR276" s="60"/>
    </row>
    <row r="277" spans="1:44" ht="12.75" customHeight="1" x14ac:dyDescent="0.2">
      <c r="A277" s="60"/>
      <c r="B277" s="60"/>
      <c r="C277" s="61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  <c r="AM277" s="60"/>
      <c r="AN277" s="60"/>
      <c r="AO277" s="60"/>
      <c r="AP277" s="60"/>
      <c r="AQ277" s="60"/>
      <c r="AR277" s="60"/>
    </row>
    <row r="278" spans="1:44" ht="12.75" customHeight="1" x14ac:dyDescent="0.2">
      <c r="A278" s="60"/>
      <c r="B278" s="60"/>
      <c r="C278" s="61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  <c r="AL278" s="60"/>
      <c r="AM278" s="60"/>
      <c r="AN278" s="60"/>
      <c r="AO278" s="60"/>
      <c r="AP278" s="60"/>
      <c r="AQ278" s="60"/>
      <c r="AR278" s="60"/>
    </row>
    <row r="279" spans="1:44" ht="12.75" customHeight="1" x14ac:dyDescent="0.2">
      <c r="A279" s="60"/>
      <c r="B279" s="60"/>
      <c r="C279" s="61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  <c r="AQ279" s="60"/>
      <c r="AR279" s="60"/>
    </row>
    <row r="280" spans="1:44" ht="12.75" customHeight="1" x14ac:dyDescent="0.2">
      <c r="A280" s="60"/>
      <c r="B280" s="60"/>
      <c r="C280" s="61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60"/>
      <c r="AN280" s="60"/>
      <c r="AO280" s="60"/>
      <c r="AP280" s="60"/>
      <c r="AQ280" s="60"/>
      <c r="AR280" s="60"/>
    </row>
    <row r="281" spans="1:44" ht="12.75" customHeight="1" x14ac:dyDescent="0.2">
      <c r="A281" s="60"/>
      <c r="B281" s="60"/>
      <c r="C281" s="61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  <c r="AM281" s="60"/>
      <c r="AN281" s="60"/>
      <c r="AO281" s="60"/>
      <c r="AP281" s="60"/>
      <c r="AQ281" s="60"/>
      <c r="AR281" s="60"/>
    </row>
    <row r="282" spans="1:44" ht="12.75" customHeight="1" x14ac:dyDescent="0.2">
      <c r="A282" s="60"/>
      <c r="B282" s="60"/>
      <c r="C282" s="61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60"/>
      <c r="AN282" s="60"/>
      <c r="AO282" s="60"/>
      <c r="AP282" s="60"/>
      <c r="AQ282" s="60"/>
      <c r="AR282" s="60"/>
    </row>
    <row r="283" spans="1:44" ht="12.75" customHeight="1" x14ac:dyDescent="0.2">
      <c r="A283" s="60"/>
      <c r="B283" s="60"/>
      <c r="C283" s="61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  <c r="AK283" s="60"/>
      <c r="AL283" s="60"/>
      <c r="AM283" s="60"/>
      <c r="AN283" s="60"/>
      <c r="AO283" s="60"/>
      <c r="AP283" s="60"/>
      <c r="AQ283" s="60"/>
      <c r="AR283" s="60"/>
    </row>
    <row r="284" spans="1:44" ht="12.75" customHeight="1" x14ac:dyDescent="0.2">
      <c r="A284" s="60"/>
      <c r="B284" s="60"/>
      <c r="C284" s="61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  <c r="AQ284" s="60"/>
      <c r="AR284" s="60"/>
    </row>
    <row r="285" spans="1:44" ht="12.75" customHeight="1" x14ac:dyDescent="0.2">
      <c r="A285" s="60"/>
      <c r="B285" s="60"/>
      <c r="C285" s="61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</row>
    <row r="286" spans="1:44" ht="12.75" customHeight="1" x14ac:dyDescent="0.2">
      <c r="A286" s="60"/>
      <c r="B286" s="60"/>
      <c r="C286" s="61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</row>
    <row r="287" spans="1:44" ht="12.75" customHeight="1" x14ac:dyDescent="0.2">
      <c r="A287" s="60"/>
      <c r="B287" s="60"/>
      <c r="C287" s="61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  <c r="AL287" s="60"/>
      <c r="AM287" s="60"/>
      <c r="AN287" s="60"/>
      <c r="AO287" s="60"/>
      <c r="AP287" s="60"/>
      <c r="AQ287" s="60"/>
      <c r="AR287" s="60"/>
    </row>
    <row r="288" spans="1:44" ht="12.75" customHeight="1" x14ac:dyDescent="0.2">
      <c r="A288" s="60"/>
      <c r="B288" s="60"/>
      <c r="C288" s="61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</row>
    <row r="289" spans="1:44" ht="12.75" customHeight="1" x14ac:dyDescent="0.2">
      <c r="A289" s="60"/>
      <c r="B289" s="60"/>
      <c r="C289" s="61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</row>
    <row r="290" spans="1:44" ht="12.75" customHeight="1" x14ac:dyDescent="0.2">
      <c r="A290" s="60"/>
      <c r="B290" s="60"/>
      <c r="C290" s="61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</row>
    <row r="291" spans="1:44" ht="12.75" customHeight="1" x14ac:dyDescent="0.2">
      <c r="A291" s="60"/>
      <c r="B291" s="60"/>
      <c r="C291" s="61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</row>
    <row r="292" spans="1:44" ht="12.75" customHeight="1" x14ac:dyDescent="0.2">
      <c r="A292" s="60"/>
      <c r="B292" s="60"/>
      <c r="C292" s="61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</row>
    <row r="293" spans="1:44" ht="12.75" customHeight="1" x14ac:dyDescent="0.2">
      <c r="A293" s="60"/>
      <c r="B293" s="60"/>
      <c r="C293" s="61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</row>
    <row r="294" spans="1:44" ht="12.75" customHeight="1" x14ac:dyDescent="0.2">
      <c r="A294" s="60"/>
      <c r="B294" s="60"/>
      <c r="C294" s="61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</row>
    <row r="295" spans="1:44" ht="12.75" customHeight="1" x14ac:dyDescent="0.2">
      <c r="A295" s="60"/>
      <c r="B295" s="60"/>
      <c r="C295" s="61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</row>
    <row r="296" spans="1:44" ht="12.75" customHeight="1" x14ac:dyDescent="0.2">
      <c r="A296" s="60"/>
      <c r="B296" s="60"/>
      <c r="C296" s="61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</row>
    <row r="297" spans="1:44" ht="12.75" customHeight="1" x14ac:dyDescent="0.2">
      <c r="A297" s="60"/>
      <c r="B297" s="60"/>
      <c r="C297" s="61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</row>
    <row r="298" spans="1:44" ht="12.75" customHeight="1" x14ac:dyDescent="0.2">
      <c r="A298" s="60"/>
      <c r="B298" s="60"/>
      <c r="C298" s="61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</row>
    <row r="299" spans="1:44" ht="12.75" customHeight="1" x14ac:dyDescent="0.2">
      <c r="A299" s="60"/>
      <c r="B299" s="60"/>
      <c r="C299" s="61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60"/>
      <c r="AQ299" s="60"/>
      <c r="AR299" s="60"/>
    </row>
    <row r="300" spans="1:44" ht="12.75" customHeight="1" x14ac:dyDescent="0.2">
      <c r="A300" s="60"/>
      <c r="B300" s="60"/>
      <c r="C300" s="61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  <c r="AL300" s="60"/>
      <c r="AM300" s="60"/>
      <c r="AN300" s="60"/>
      <c r="AO300" s="60"/>
      <c r="AP300" s="60"/>
      <c r="AQ300" s="60"/>
      <c r="AR300" s="60"/>
    </row>
    <row r="301" spans="1:44" ht="12.75" customHeight="1" x14ac:dyDescent="0.2">
      <c r="A301" s="60"/>
      <c r="B301" s="60"/>
      <c r="C301" s="61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</row>
    <row r="302" spans="1:44" ht="12.75" customHeight="1" x14ac:dyDescent="0.2">
      <c r="A302" s="60"/>
      <c r="B302" s="60"/>
      <c r="C302" s="61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</row>
    <row r="303" spans="1:44" ht="12.75" customHeight="1" x14ac:dyDescent="0.2">
      <c r="A303" s="60"/>
      <c r="B303" s="60"/>
      <c r="C303" s="61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  <c r="AQ303" s="60"/>
      <c r="AR303" s="60"/>
    </row>
    <row r="304" spans="1:44" ht="12.75" customHeight="1" x14ac:dyDescent="0.2">
      <c r="A304" s="60"/>
      <c r="B304" s="60"/>
      <c r="C304" s="61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  <c r="AM304" s="60"/>
      <c r="AN304" s="60"/>
      <c r="AO304" s="60"/>
      <c r="AP304" s="60"/>
      <c r="AQ304" s="60"/>
      <c r="AR304" s="60"/>
    </row>
    <row r="305" spans="1:44" ht="12.75" customHeight="1" x14ac:dyDescent="0.2">
      <c r="A305" s="60"/>
      <c r="B305" s="60"/>
      <c r="C305" s="61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  <c r="AL305" s="60"/>
      <c r="AM305" s="60"/>
      <c r="AN305" s="60"/>
      <c r="AO305" s="60"/>
      <c r="AP305" s="60"/>
      <c r="AQ305" s="60"/>
      <c r="AR305" s="60"/>
    </row>
    <row r="306" spans="1:44" ht="12.75" customHeight="1" x14ac:dyDescent="0.2">
      <c r="A306" s="60"/>
      <c r="B306" s="60"/>
      <c r="C306" s="61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</row>
    <row r="307" spans="1:44" ht="12.75" customHeight="1" x14ac:dyDescent="0.2">
      <c r="A307" s="60"/>
      <c r="B307" s="60"/>
      <c r="C307" s="61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</row>
    <row r="308" spans="1:44" ht="12.75" customHeight="1" x14ac:dyDescent="0.2">
      <c r="A308" s="60"/>
      <c r="B308" s="60"/>
      <c r="C308" s="61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</row>
    <row r="309" spans="1:44" ht="12.75" customHeight="1" x14ac:dyDescent="0.2">
      <c r="A309" s="60"/>
      <c r="B309" s="60"/>
      <c r="C309" s="61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</row>
    <row r="310" spans="1:44" ht="12.75" customHeight="1" x14ac:dyDescent="0.2">
      <c r="A310" s="60"/>
      <c r="B310" s="60"/>
      <c r="C310" s="61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</row>
    <row r="311" spans="1:44" ht="12.75" customHeight="1" x14ac:dyDescent="0.2">
      <c r="A311" s="60"/>
      <c r="B311" s="60"/>
      <c r="C311" s="61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60"/>
      <c r="AP311" s="60"/>
      <c r="AQ311" s="60"/>
      <c r="AR311" s="60"/>
    </row>
    <row r="312" spans="1:44" ht="12.75" customHeight="1" x14ac:dyDescent="0.2">
      <c r="A312" s="60"/>
      <c r="B312" s="60"/>
      <c r="C312" s="61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  <c r="AM312" s="60"/>
      <c r="AN312" s="60"/>
      <c r="AO312" s="60"/>
      <c r="AP312" s="60"/>
      <c r="AQ312" s="60"/>
      <c r="AR312" s="60"/>
    </row>
    <row r="313" spans="1:44" ht="12.75" customHeight="1" x14ac:dyDescent="0.2">
      <c r="A313" s="60"/>
      <c r="B313" s="60"/>
      <c r="C313" s="61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</row>
    <row r="314" spans="1:44" ht="12.75" customHeight="1" x14ac:dyDescent="0.2">
      <c r="A314" s="60"/>
      <c r="B314" s="60"/>
      <c r="C314" s="61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</row>
    <row r="315" spans="1:44" ht="12.75" customHeight="1" x14ac:dyDescent="0.2">
      <c r="A315" s="60"/>
      <c r="B315" s="60"/>
      <c r="C315" s="61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  <c r="AK315" s="60"/>
      <c r="AL315" s="60"/>
      <c r="AM315" s="60"/>
      <c r="AN315" s="60"/>
      <c r="AO315" s="60"/>
      <c r="AP315" s="60"/>
      <c r="AQ315" s="60"/>
      <c r="AR315" s="60"/>
    </row>
    <row r="316" spans="1:44" ht="12.75" customHeight="1" x14ac:dyDescent="0.2">
      <c r="A316" s="60"/>
      <c r="B316" s="60"/>
      <c r="C316" s="61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  <c r="AM316" s="60"/>
      <c r="AN316" s="60"/>
      <c r="AO316" s="60"/>
      <c r="AP316" s="60"/>
      <c r="AQ316" s="60"/>
      <c r="AR316" s="60"/>
    </row>
    <row r="317" spans="1:44" ht="12.75" customHeight="1" x14ac:dyDescent="0.2">
      <c r="A317" s="60"/>
      <c r="B317" s="60"/>
      <c r="C317" s="61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60"/>
      <c r="AP317" s="60"/>
      <c r="AQ317" s="60"/>
      <c r="AR317" s="60"/>
    </row>
    <row r="318" spans="1:44" ht="12.75" customHeight="1" x14ac:dyDescent="0.2">
      <c r="A318" s="60"/>
      <c r="B318" s="60"/>
      <c r="C318" s="61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</row>
    <row r="319" spans="1:44" ht="12.75" customHeight="1" x14ac:dyDescent="0.2">
      <c r="A319" s="60"/>
      <c r="B319" s="60"/>
      <c r="C319" s="61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  <c r="AK319" s="60"/>
      <c r="AL319" s="60"/>
      <c r="AM319" s="60"/>
      <c r="AN319" s="60"/>
      <c r="AO319" s="60"/>
      <c r="AP319" s="60"/>
      <c r="AQ319" s="60"/>
      <c r="AR319" s="60"/>
    </row>
    <row r="320" spans="1:44" ht="12.75" customHeight="1" x14ac:dyDescent="0.2">
      <c r="A320" s="60"/>
      <c r="B320" s="60"/>
      <c r="C320" s="61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  <c r="AL320" s="60"/>
      <c r="AM320" s="60"/>
      <c r="AN320" s="60"/>
      <c r="AO320" s="60"/>
      <c r="AP320" s="60"/>
      <c r="AQ320" s="60"/>
      <c r="AR320" s="60"/>
    </row>
    <row r="321" spans="1:44" ht="12.75" customHeight="1" x14ac:dyDescent="0.2">
      <c r="A321" s="60"/>
      <c r="B321" s="60"/>
      <c r="C321" s="61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  <c r="AL321" s="60"/>
      <c r="AM321" s="60"/>
      <c r="AN321" s="60"/>
      <c r="AO321" s="60"/>
      <c r="AP321" s="60"/>
      <c r="AQ321" s="60"/>
      <c r="AR321" s="60"/>
    </row>
    <row r="322" spans="1:44" ht="12.75" customHeight="1" x14ac:dyDescent="0.2">
      <c r="A322" s="60"/>
      <c r="B322" s="60"/>
      <c r="C322" s="61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</row>
    <row r="323" spans="1:44" ht="12.75" customHeight="1" x14ac:dyDescent="0.2">
      <c r="A323" s="60"/>
      <c r="B323" s="60"/>
      <c r="C323" s="61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</row>
    <row r="324" spans="1:44" ht="12.75" customHeight="1" x14ac:dyDescent="0.2">
      <c r="A324" s="60"/>
      <c r="B324" s="60"/>
      <c r="C324" s="61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  <c r="AL324" s="60"/>
      <c r="AM324" s="60"/>
      <c r="AN324" s="60"/>
      <c r="AO324" s="60"/>
      <c r="AP324" s="60"/>
      <c r="AQ324" s="60"/>
      <c r="AR324" s="60"/>
    </row>
    <row r="325" spans="1:44" ht="12.75" customHeight="1" x14ac:dyDescent="0.2">
      <c r="A325" s="60"/>
      <c r="B325" s="60"/>
      <c r="C325" s="61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  <c r="AK325" s="60"/>
      <c r="AL325" s="60"/>
      <c r="AM325" s="60"/>
      <c r="AN325" s="60"/>
      <c r="AO325" s="60"/>
      <c r="AP325" s="60"/>
      <c r="AQ325" s="60"/>
      <c r="AR325" s="60"/>
    </row>
    <row r="326" spans="1:44" ht="12.75" customHeight="1" x14ac:dyDescent="0.2">
      <c r="A326" s="60"/>
      <c r="B326" s="60"/>
      <c r="C326" s="61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  <c r="AQ326" s="60"/>
      <c r="AR326" s="60"/>
    </row>
    <row r="327" spans="1:44" ht="12.75" customHeight="1" x14ac:dyDescent="0.2">
      <c r="A327" s="60"/>
      <c r="B327" s="60"/>
      <c r="C327" s="61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/>
      <c r="AM327" s="60"/>
      <c r="AN327" s="60"/>
      <c r="AO327" s="60"/>
      <c r="AP327" s="60"/>
      <c r="AQ327" s="60"/>
      <c r="AR327" s="60"/>
    </row>
    <row r="328" spans="1:44" ht="12.75" customHeight="1" x14ac:dyDescent="0.2">
      <c r="A328" s="60"/>
      <c r="B328" s="60"/>
      <c r="C328" s="61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  <c r="AL328" s="60"/>
      <c r="AM328" s="60"/>
      <c r="AN328" s="60"/>
      <c r="AO328" s="60"/>
      <c r="AP328" s="60"/>
      <c r="AQ328" s="60"/>
      <c r="AR328" s="60"/>
    </row>
    <row r="329" spans="1:44" ht="12.75" customHeight="1" x14ac:dyDescent="0.2">
      <c r="A329" s="60"/>
      <c r="B329" s="60"/>
      <c r="C329" s="61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</row>
    <row r="330" spans="1:44" ht="12.75" customHeight="1" x14ac:dyDescent="0.2">
      <c r="A330" s="60"/>
      <c r="B330" s="60"/>
      <c r="C330" s="61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  <c r="AJ330" s="60"/>
      <c r="AK330" s="60"/>
      <c r="AL330" s="60"/>
      <c r="AM330" s="60"/>
      <c r="AN330" s="60"/>
      <c r="AO330" s="60"/>
      <c r="AP330" s="60"/>
      <c r="AQ330" s="60"/>
      <c r="AR330" s="60"/>
    </row>
    <row r="331" spans="1:44" ht="12.75" customHeight="1" x14ac:dyDescent="0.2">
      <c r="A331" s="60"/>
      <c r="B331" s="60"/>
      <c r="C331" s="61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  <c r="AJ331" s="60"/>
      <c r="AK331" s="60"/>
      <c r="AL331" s="60"/>
      <c r="AM331" s="60"/>
      <c r="AN331" s="60"/>
      <c r="AO331" s="60"/>
      <c r="AP331" s="60"/>
      <c r="AQ331" s="60"/>
      <c r="AR331" s="60"/>
    </row>
    <row r="332" spans="1:44" ht="12.75" customHeight="1" x14ac:dyDescent="0.2">
      <c r="A332" s="60"/>
      <c r="B332" s="60"/>
      <c r="C332" s="61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</row>
    <row r="333" spans="1:44" ht="12.75" customHeight="1" x14ac:dyDescent="0.2">
      <c r="A333" s="60"/>
      <c r="B333" s="60"/>
      <c r="C333" s="61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</row>
    <row r="334" spans="1:44" ht="12.75" customHeight="1" x14ac:dyDescent="0.2">
      <c r="A334" s="60"/>
      <c r="B334" s="60"/>
      <c r="C334" s="61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60"/>
      <c r="AP334" s="60"/>
      <c r="AQ334" s="60"/>
      <c r="AR334" s="60"/>
    </row>
    <row r="335" spans="1:44" ht="12.75" customHeight="1" x14ac:dyDescent="0.2">
      <c r="A335" s="60"/>
      <c r="B335" s="60"/>
      <c r="C335" s="61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  <c r="AJ335" s="60"/>
      <c r="AK335" s="60"/>
      <c r="AL335" s="60"/>
      <c r="AM335" s="60"/>
      <c r="AN335" s="60"/>
      <c r="AO335" s="60"/>
      <c r="AP335" s="60"/>
      <c r="AQ335" s="60"/>
      <c r="AR335" s="60"/>
    </row>
    <row r="336" spans="1:44" ht="12.75" customHeight="1" x14ac:dyDescent="0.2">
      <c r="A336" s="60"/>
      <c r="B336" s="60"/>
      <c r="C336" s="61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  <c r="AJ336" s="60"/>
      <c r="AK336" s="60"/>
      <c r="AL336" s="60"/>
      <c r="AM336" s="60"/>
      <c r="AN336" s="60"/>
      <c r="AO336" s="60"/>
      <c r="AP336" s="60"/>
      <c r="AQ336" s="60"/>
      <c r="AR336" s="60"/>
    </row>
    <row r="337" spans="1:44" ht="12.75" customHeight="1" x14ac:dyDescent="0.2">
      <c r="A337" s="60"/>
      <c r="B337" s="60"/>
      <c r="C337" s="61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  <c r="AQ337" s="60"/>
      <c r="AR337" s="60"/>
    </row>
    <row r="338" spans="1:44" ht="12.75" customHeight="1" x14ac:dyDescent="0.2">
      <c r="A338" s="60"/>
      <c r="B338" s="60"/>
      <c r="C338" s="61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</row>
    <row r="339" spans="1:44" ht="12.75" customHeight="1" x14ac:dyDescent="0.2">
      <c r="A339" s="60"/>
      <c r="B339" s="60"/>
      <c r="C339" s="61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</row>
    <row r="340" spans="1:44" ht="12.75" customHeight="1" x14ac:dyDescent="0.2">
      <c r="A340" s="60"/>
      <c r="B340" s="60"/>
      <c r="C340" s="61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</row>
    <row r="341" spans="1:44" ht="12.75" customHeight="1" x14ac:dyDescent="0.2">
      <c r="A341" s="60"/>
      <c r="B341" s="60"/>
      <c r="C341" s="61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  <c r="AK341" s="60"/>
      <c r="AL341" s="60"/>
      <c r="AM341" s="60"/>
      <c r="AN341" s="60"/>
      <c r="AO341" s="60"/>
      <c r="AP341" s="60"/>
      <c r="AQ341" s="60"/>
      <c r="AR341" s="60"/>
    </row>
    <row r="342" spans="1:44" ht="12.75" customHeight="1" x14ac:dyDescent="0.2">
      <c r="A342" s="60"/>
      <c r="B342" s="60"/>
      <c r="C342" s="61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  <c r="AJ342" s="60"/>
      <c r="AK342" s="60"/>
      <c r="AL342" s="60"/>
      <c r="AM342" s="60"/>
      <c r="AN342" s="60"/>
      <c r="AO342" s="60"/>
      <c r="AP342" s="60"/>
      <c r="AQ342" s="60"/>
      <c r="AR342" s="60"/>
    </row>
    <row r="343" spans="1:44" ht="12.75" customHeight="1" x14ac:dyDescent="0.2">
      <c r="A343" s="60"/>
      <c r="B343" s="60"/>
      <c r="C343" s="61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  <c r="AL343" s="60"/>
      <c r="AM343" s="60"/>
      <c r="AN343" s="60"/>
      <c r="AO343" s="60"/>
      <c r="AP343" s="60"/>
      <c r="AQ343" s="60"/>
      <c r="AR343" s="60"/>
    </row>
    <row r="344" spans="1:44" ht="12.75" customHeight="1" x14ac:dyDescent="0.2">
      <c r="A344" s="60"/>
      <c r="B344" s="60"/>
      <c r="C344" s="61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</row>
    <row r="345" spans="1:44" ht="12.75" customHeight="1" x14ac:dyDescent="0.2">
      <c r="A345" s="60"/>
      <c r="B345" s="60"/>
      <c r="C345" s="61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</row>
    <row r="346" spans="1:44" ht="12.75" customHeight="1" x14ac:dyDescent="0.2">
      <c r="A346" s="60"/>
      <c r="B346" s="60"/>
      <c r="C346" s="61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</row>
    <row r="347" spans="1:44" ht="12.75" customHeight="1" x14ac:dyDescent="0.2">
      <c r="A347" s="60"/>
      <c r="B347" s="60"/>
      <c r="C347" s="61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  <c r="AK347" s="60"/>
      <c r="AL347" s="60"/>
      <c r="AM347" s="60"/>
      <c r="AN347" s="60"/>
      <c r="AO347" s="60"/>
      <c r="AP347" s="60"/>
      <c r="AQ347" s="60"/>
      <c r="AR347" s="60"/>
    </row>
    <row r="348" spans="1:44" ht="12.75" customHeight="1" x14ac:dyDescent="0.2">
      <c r="A348" s="60"/>
      <c r="B348" s="60"/>
      <c r="C348" s="61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  <c r="AL348" s="60"/>
      <c r="AM348" s="60"/>
      <c r="AN348" s="60"/>
      <c r="AO348" s="60"/>
      <c r="AP348" s="60"/>
      <c r="AQ348" s="60"/>
      <c r="AR348" s="60"/>
    </row>
    <row r="349" spans="1:44" ht="12.75" customHeight="1" x14ac:dyDescent="0.2">
      <c r="A349" s="60"/>
      <c r="B349" s="60"/>
      <c r="C349" s="61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60"/>
      <c r="AP349" s="60"/>
      <c r="AQ349" s="60"/>
      <c r="AR349" s="60"/>
    </row>
    <row r="350" spans="1:44" ht="12.75" customHeight="1" x14ac:dyDescent="0.2">
      <c r="A350" s="60"/>
      <c r="B350" s="60"/>
      <c r="C350" s="61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  <c r="AK350" s="60"/>
      <c r="AL350" s="60"/>
      <c r="AM350" s="60"/>
      <c r="AN350" s="60"/>
      <c r="AO350" s="60"/>
      <c r="AP350" s="60"/>
      <c r="AQ350" s="60"/>
      <c r="AR350" s="60"/>
    </row>
    <row r="351" spans="1:44" ht="12.75" customHeight="1" x14ac:dyDescent="0.2">
      <c r="A351" s="60"/>
      <c r="B351" s="60"/>
      <c r="C351" s="61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  <c r="AK351" s="60"/>
      <c r="AL351" s="60"/>
      <c r="AM351" s="60"/>
      <c r="AN351" s="60"/>
      <c r="AO351" s="60"/>
      <c r="AP351" s="60"/>
      <c r="AQ351" s="60"/>
      <c r="AR351" s="60"/>
    </row>
    <row r="352" spans="1:44" ht="12.75" customHeight="1" x14ac:dyDescent="0.2">
      <c r="A352" s="60"/>
      <c r="B352" s="60"/>
      <c r="C352" s="61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  <c r="AK352" s="60"/>
      <c r="AL352" s="60"/>
      <c r="AM352" s="60"/>
      <c r="AN352" s="60"/>
      <c r="AO352" s="60"/>
      <c r="AP352" s="60"/>
      <c r="AQ352" s="60"/>
      <c r="AR352" s="60"/>
    </row>
    <row r="353" spans="1:44" ht="12.75" customHeight="1" x14ac:dyDescent="0.2">
      <c r="A353" s="60"/>
      <c r="B353" s="60"/>
      <c r="C353" s="61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  <c r="AK353" s="60"/>
      <c r="AL353" s="60"/>
      <c r="AM353" s="60"/>
      <c r="AN353" s="60"/>
      <c r="AO353" s="60"/>
      <c r="AP353" s="60"/>
      <c r="AQ353" s="60"/>
      <c r="AR353" s="60"/>
    </row>
    <row r="354" spans="1:44" ht="12.75" customHeight="1" x14ac:dyDescent="0.2">
      <c r="A354" s="60"/>
      <c r="B354" s="60"/>
      <c r="C354" s="61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  <c r="AJ354" s="60"/>
      <c r="AK354" s="60"/>
      <c r="AL354" s="60"/>
      <c r="AM354" s="60"/>
      <c r="AN354" s="60"/>
      <c r="AO354" s="60"/>
      <c r="AP354" s="60"/>
      <c r="AQ354" s="60"/>
      <c r="AR354" s="60"/>
    </row>
    <row r="355" spans="1:44" ht="12.75" customHeight="1" x14ac:dyDescent="0.2">
      <c r="A355" s="60"/>
      <c r="B355" s="60"/>
      <c r="C355" s="61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  <c r="AK355" s="60"/>
      <c r="AL355" s="60"/>
      <c r="AM355" s="60"/>
      <c r="AN355" s="60"/>
      <c r="AO355" s="60"/>
      <c r="AP355" s="60"/>
      <c r="AQ355" s="60"/>
      <c r="AR355" s="60"/>
    </row>
    <row r="356" spans="1:44" ht="12.75" customHeight="1" x14ac:dyDescent="0.2">
      <c r="A356" s="60"/>
      <c r="B356" s="60"/>
      <c r="C356" s="61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  <c r="AI356" s="60"/>
      <c r="AJ356" s="60"/>
      <c r="AK356" s="60"/>
      <c r="AL356" s="60"/>
      <c r="AM356" s="60"/>
      <c r="AN356" s="60"/>
      <c r="AO356" s="60"/>
      <c r="AP356" s="60"/>
      <c r="AQ356" s="60"/>
      <c r="AR356" s="60"/>
    </row>
    <row r="357" spans="1:44" ht="12.75" customHeight="1" x14ac:dyDescent="0.2">
      <c r="A357" s="60"/>
      <c r="B357" s="60"/>
      <c r="C357" s="61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  <c r="AK357" s="60"/>
      <c r="AL357" s="60"/>
      <c r="AM357" s="60"/>
      <c r="AN357" s="60"/>
      <c r="AO357" s="60"/>
      <c r="AP357" s="60"/>
      <c r="AQ357" s="60"/>
      <c r="AR357" s="60"/>
    </row>
    <row r="358" spans="1:44" ht="12.75" customHeight="1" x14ac:dyDescent="0.2">
      <c r="A358" s="60"/>
      <c r="B358" s="60"/>
      <c r="C358" s="61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  <c r="AM358" s="60"/>
      <c r="AN358" s="60"/>
      <c r="AO358" s="60"/>
      <c r="AP358" s="60"/>
      <c r="AQ358" s="60"/>
      <c r="AR358" s="60"/>
    </row>
    <row r="359" spans="1:44" ht="12.75" customHeight="1" x14ac:dyDescent="0.2">
      <c r="A359" s="60"/>
      <c r="B359" s="60"/>
      <c r="C359" s="61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  <c r="AK359" s="60"/>
      <c r="AL359" s="60"/>
      <c r="AM359" s="60"/>
      <c r="AN359" s="60"/>
      <c r="AO359" s="60"/>
      <c r="AP359" s="60"/>
      <c r="AQ359" s="60"/>
      <c r="AR359" s="60"/>
    </row>
    <row r="360" spans="1:44" ht="12.75" customHeight="1" x14ac:dyDescent="0.2">
      <c r="A360" s="60"/>
      <c r="B360" s="60"/>
      <c r="C360" s="61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  <c r="AJ360" s="60"/>
      <c r="AK360" s="60"/>
      <c r="AL360" s="60"/>
      <c r="AM360" s="60"/>
      <c r="AN360" s="60"/>
      <c r="AO360" s="60"/>
      <c r="AP360" s="60"/>
      <c r="AQ360" s="60"/>
      <c r="AR360" s="60"/>
    </row>
    <row r="361" spans="1:44" ht="12.75" customHeight="1" x14ac:dyDescent="0.2">
      <c r="A361" s="60"/>
      <c r="B361" s="60"/>
      <c r="C361" s="61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  <c r="AJ361" s="60"/>
      <c r="AK361" s="60"/>
      <c r="AL361" s="60"/>
      <c r="AM361" s="60"/>
      <c r="AN361" s="60"/>
      <c r="AO361" s="60"/>
      <c r="AP361" s="60"/>
      <c r="AQ361" s="60"/>
      <c r="AR361" s="60"/>
    </row>
    <row r="362" spans="1:44" ht="12.75" customHeight="1" x14ac:dyDescent="0.2">
      <c r="A362" s="60"/>
      <c r="B362" s="60"/>
      <c r="C362" s="61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  <c r="AJ362" s="60"/>
      <c r="AK362" s="60"/>
      <c r="AL362" s="60"/>
      <c r="AM362" s="60"/>
      <c r="AN362" s="60"/>
      <c r="AO362" s="60"/>
      <c r="AP362" s="60"/>
      <c r="AQ362" s="60"/>
      <c r="AR362" s="60"/>
    </row>
    <row r="363" spans="1:44" ht="12.75" customHeight="1" x14ac:dyDescent="0.2">
      <c r="A363" s="60"/>
      <c r="B363" s="60"/>
      <c r="C363" s="61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  <c r="AK363" s="60"/>
      <c r="AL363" s="60"/>
      <c r="AM363" s="60"/>
      <c r="AN363" s="60"/>
      <c r="AO363" s="60"/>
      <c r="AP363" s="60"/>
      <c r="AQ363" s="60"/>
      <c r="AR363" s="60"/>
    </row>
    <row r="364" spans="1:44" ht="12.75" customHeight="1" x14ac:dyDescent="0.2">
      <c r="A364" s="60"/>
      <c r="B364" s="60"/>
      <c r="C364" s="61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60"/>
      <c r="AP364" s="60"/>
      <c r="AQ364" s="60"/>
      <c r="AR364" s="60"/>
    </row>
    <row r="365" spans="1:44" ht="12.75" customHeight="1" x14ac:dyDescent="0.2">
      <c r="A365" s="60"/>
      <c r="B365" s="60"/>
      <c r="C365" s="61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60"/>
      <c r="AP365" s="60"/>
      <c r="AQ365" s="60"/>
      <c r="AR365" s="60"/>
    </row>
    <row r="366" spans="1:44" ht="12.75" customHeight="1" x14ac:dyDescent="0.2">
      <c r="A366" s="60"/>
      <c r="B366" s="60"/>
      <c r="C366" s="61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  <c r="AI366" s="60"/>
      <c r="AJ366" s="60"/>
      <c r="AK366" s="60"/>
      <c r="AL366" s="60"/>
      <c r="AM366" s="60"/>
      <c r="AN366" s="60"/>
      <c r="AO366" s="60"/>
      <c r="AP366" s="60"/>
      <c r="AQ366" s="60"/>
      <c r="AR366" s="60"/>
    </row>
    <row r="367" spans="1:44" ht="12.75" customHeight="1" x14ac:dyDescent="0.2">
      <c r="A367" s="60"/>
      <c r="B367" s="60"/>
      <c r="C367" s="61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  <c r="AJ367" s="60"/>
      <c r="AK367" s="60"/>
      <c r="AL367" s="60"/>
      <c r="AM367" s="60"/>
      <c r="AN367" s="60"/>
      <c r="AO367" s="60"/>
      <c r="AP367" s="60"/>
      <c r="AQ367" s="60"/>
      <c r="AR367" s="60"/>
    </row>
    <row r="368" spans="1:44" ht="12.75" customHeight="1" x14ac:dyDescent="0.2">
      <c r="A368" s="60"/>
      <c r="B368" s="60"/>
      <c r="C368" s="61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  <c r="AJ368" s="60"/>
      <c r="AK368" s="60"/>
      <c r="AL368" s="60"/>
      <c r="AM368" s="60"/>
      <c r="AN368" s="60"/>
      <c r="AO368" s="60"/>
      <c r="AP368" s="60"/>
      <c r="AQ368" s="60"/>
      <c r="AR368" s="60"/>
    </row>
    <row r="369" spans="1:44" ht="12.75" customHeight="1" x14ac:dyDescent="0.2">
      <c r="A369" s="60"/>
      <c r="B369" s="60"/>
      <c r="C369" s="61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  <c r="AJ369" s="60"/>
      <c r="AK369" s="60"/>
      <c r="AL369" s="60"/>
      <c r="AM369" s="60"/>
      <c r="AN369" s="60"/>
      <c r="AO369" s="60"/>
      <c r="AP369" s="60"/>
      <c r="AQ369" s="60"/>
      <c r="AR369" s="60"/>
    </row>
    <row r="370" spans="1:44" ht="12.75" customHeight="1" x14ac:dyDescent="0.2">
      <c r="A370" s="60"/>
      <c r="B370" s="60"/>
      <c r="C370" s="61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</row>
    <row r="371" spans="1:44" ht="12.75" customHeight="1" x14ac:dyDescent="0.2">
      <c r="A371" s="60"/>
      <c r="B371" s="60"/>
      <c r="C371" s="61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  <c r="AK371" s="60"/>
      <c r="AL371" s="60"/>
      <c r="AM371" s="60"/>
      <c r="AN371" s="60"/>
      <c r="AO371" s="60"/>
      <c r="AP371" s="60"/>
      <c r="AQ371" s="60"/>
      <c r="AR371" s="60"/>
    </row>
    <row r="372" spans="1:44" ht="12.75" customHeight="1" x14ac:dyDescent="0.2">
      <c r="A372" s="60"/>
      <c r="B372" s="60"/>
      <c r="C372" s="61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  <c r="AI372" s="60"/>
      <c r="AJ372" s="60"/>
      <c r="AK372" s="60"/>
      <c r="AL372" s="60"/>
      <c r="AM372" s="60"/>
      <c r="AN372" s="60"/>
      <c r="AO372" s="60"/>
      <c r="AP372" s="60"/>
      <c r="AQ372" s="60"/>
      <c r="AR372" s="60"/>
    </row>
    <row r="373" spans="1:44" ht="12.75" customHeight="1" x14ac:dyDescent="0.2">
      <c r="A373" s="60"/>
      <c r="B373" s="60"/>
      <c r="C373" s="61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0"/>
      <c r="AK373" s="60"/>
      <c r="AL373" s="60"/>
      <c r="AM373" s="60"/>
      <c r="AN373" s="60"/>
      <c r="AO373" s="60"/>
      <c r="AP373" s="60"/>
      <c r="AQ373" s="60"/>
      <c r="AR373" s="60"/>
    </row>
    <row r="374" spans="1:44" ht="12.75" customHeight="1" x14ac:dyDescent="0.2">
      <c r="A374" s="60"/>
      <c r="B374" s="60"/>
      <c r="C374" s="61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  <c r="AJ374" s="60"/>
      <c r="AK374" s="60"/>
      <c r="AL374" s="60"/>
      <c r="AM374" s="60"/>
      <c r="AN374" s="60"/>
      <c r="AO374" s="60"/>
      <c r="AP374" s="60"/>
      <c r="AQ374" s="60"/>
      <c r="AR374" s="60"/>
    </row>
    <row r="375" spans="1:44" ht="12.75" customHeight="1" x14ac:dyDescent="0.2">
      <c r="A375" s="60"/>
      <c r="B375" s="60"/>
      <c r="C375" s="61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0"/>
      <c r="AK375" s="60"/>
      <c r="AL375" s="60"/>
      <c r="AM375" s="60"/>
      <c r="AN375" s="60"/>
      <c r="AO375" s="60"/>
      <c r="AP375" s="60"/>
      <c r="AQ375" s="60"/>
      <c r="AR375" s="60"/>
    </row>
    <row r="376" spans="1:44" ht="12.75" customHeight="1" x14ac:dyDescent="0.2">
      <c r="A376" s="60"/>
      <c r="B376" s="60"/>
      <c r="C376" s="61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I376" s="60"/>
      <c r="AJ376" s="60"/>
      <c r="AK376" s="60"/>
      <c r="AL376" s="60"/>
      <c r="AM376" s="60"/>
      <c r="AN376" s="60"/>
      <c r="AO376" s="60"/>
      <c r="AP376" s="60"/>
      <c r="AQ376" s="60"/>
      <c r="AR376" s="60"/>
    </row>
    <row r="377" spans="1:44" ht="12.75" customHeight="1" x14ac:dyDescent="0.2">
      <c r="A377" s="60"/>
      <c r="B377" s="60"/>
      <c r="C377" s="61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  <c r="AJ377" s="60"/>
      <c r="AK377" s="60"/>
      <c r="AL377" s="60"/>
      <c r="AM377" s="60"/>
      <c r="AN377" s="60"/>
      <c r="AO377" s="60"/>
      <c r="AP377" s="60"/>
      <c r="AQ377" s="60"/>
      <c r="AR377" s="60"/>
    </row>
    <row r="378" spans="1:44" ht="12.75" customHeight="1" x14ac:dyDescent="0.2">
      <c r="A378" s="60"/>
      <c r="B378" s="60"/>
      <c r="C378" s="61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  <c r="AJ378" s="60"/>
      <c r="AK378" s="60"/>
      <c r="AL378" s="60"/>
      <c r="AM378" s="60"/>
      <c r="AN378" s="60"/>
      <c r="AO378" s="60"/>
      <c r="AP378" s="60"/>
      <c r="AQ378" s="60"/>
      <c r="AR378" s="60"/>
    </row>
    <row r="379" spans="1:44" ht="12.75" customHeight="1" x14ac:dyDescent="0.2">
      <c r="A379" s="60"/>
      <c r="B379" s="60"/>
      <c r="C379" s="61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  <c r="AK379" s="60"/>
      <c r="AL379" s="60"/>
      <c r="AM379" s="60"/>
      <c r="AN379" s="60"/>
      <c r="AO379" s="60"/>
      <c r="AP379" s="60"/>
      <c r="AQ379" s="60"/>
      <c r="AR379" s="60"/>
    </row>
    <row r="380" spans="1:44" ht="12.75" customHeight="1" x14ac:dyDescent="0.2">
      <c r="A380" s="60"/>
      <c r="B380" s="60"/>
      <c r="C380" s="61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  <c r="AJ380" s="60"/>
      <c r="AK380" s="60"/>
      <c r="AL380" s="60"/>
      <c r="AM380" s="60"/>
      <c r="AN380" s="60"/>
      <c r="AO380" s="60"/>
      <c r="AP380" s="60"/>
      <c r="AQ380" s="60"/>
      <c r="AR380" s="60"/>
    </row>
    <row r="381" spans="1:44" ht="12.75" customHeight="1" x14ac:dyDescent="0.2">
      <c r="A381" s="60"/>
      <c r="B381" s="60"/>
      <c r="C381" s="61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  <c r="AK381" s="60"/>
      <c r="AL381" s="60"/>
      <c r="AM381" s="60"/>
      <c r="AN381" s="60"/>
      <c r="AO381" s="60"/>
      <c r="AP381" s="60"/>
      <c r="AQ381" s="60"/>
      <c r="AR381" s="60"/>
    </row>
    <row r="382" spans="1:44" ht="12.75" customHeight="1" x14ac:dyDescent="0.2">
      <c r="A382" s="60"/>
      <c r="B382" s="60"/>
      <c r="C382" s="61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  <c r="AJ382" s="60"/>
      <c r="AK382" s="60"/>
      <c r="AL382" s="60"/>
      <c r="AM382" s="60"/>
      <c r="AN382" s="60"/>
      <c r="AO382" s="60"/>
      <c r="AP382" s="60"/>
      <c r="AQ382" s="60"/>
      <c r="AR382" s="60"/>
    </row>
    <row r="383" spans="1:44" ht="12.75" customHeight="1" x14ac:dyDescent="0.2">
      <c r="A383" s="60"/>
      <c r="B383" s="60"/>
      <c r="C383" s="61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60"/>
      <c r="AP383" s="60"/>
      <c r="AQ383" s="60"/>
      <c r="AR383" s="60"/>
    </row>
    <row r="384" spans="1:44" ht="12.75" customHeight="1" x14ac:dyDescent="0.2">
      <c r="A384" s="60"/>
      <c r="B384" s="60"/>
      <c r="C384" s="61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  <c r="AJ384" s="60"/>
      <c r="AK384" s="60"/>
      <c r="AL384" s="60"/>
      <c r="AM384" s="60"/>
      <c r="AN384" s="60"/>
      <c r="AO384" s="60"/>
      <c r="AP384" s="60"/>
      <c r="AQ384" s="60"/>
      <c r="AR384" s="60"/>
    </row>
    <row r="385" spans="1:44" ht="12.75" customHeight="1" x14ac:dyDescent="0.2">
      <c r="A385" s="60"/>
      <c r="B385" s="60"/>
      <c r="C385" s="61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  <c r="AK385" s="60"/>
      <c r="AL385" s="60"/>
      <c r="AM385" s="60"/>
      <c r="AN385" s="60"/>
      <c r="AO385" s="60"/>
      <c r="AP385" s="60"/>
      <c r="AQ385" s="60"/>
      <c r="AR385" s="60"/>
    </row>
    <row r="386" spans="1:44" ht="12.75" customHeight="1" x14ac:dyDescent="0.2">
      <c r="A386" s="60"/>
      <c r="B386" s="60"/>
      <c r="C386" s="61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  <c r="AJ386" s="60"/>
      <c r="AK386" s="60"/>
      <c r="AL386" s="60"/>
      <c r="AM386" s="60"/>
      <c r="AN386" s="60"/>
      <c r="AO386" s="60"/>
      <c r="AP386" s="60"/>
      <c r="AQ386" s="60"/>
      <c r="AR386" s="60"/>
    </row>
    <row r="387" spans="1:44" ht="12.75" customHeight="1" x14ac:dyDescent="0.2">
      <c r="A387" s="60"/>
      <c r="B387" s="60"/>
      <c r="C387" s="61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</row>
    <row r="388" spans="1:44" ht="12.75" customHeight="1" x14ac:dyDescent="0.2">
      <c r="A388" s="60"/>
      <c r="B388" s="60"/>
      <c r="C388" s="61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  <c r="AK388" s="60"/>
      <c r="AL388" s="60"/>
      <c r="AM388" s="60"/>
      <c r="AN388" s="60"/>
      <c r="AO388" s="60"/>
      <c r="AP388" s="60"/>
      <c r="AQ388" s="60"/>
      <c r="AR388" s="60"/>
    </row>
    <row r="389" spans="1:44" ht="12.75" customHeight="1" x14ac:dyDescent="0.2">
      <c r="A389" s="60"/>
      <c r="B389" s="60"/>
      <c r="C389" s="61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  <c r="AK389" s="60"/>
      <c r="AL389" s="60"/>
      <c r="AM389" s="60"/>
      <c r="AN389" s="60"/>
      <c r="AO389" s="60"/>
      <c r="AP389" s="60"/>
      <c r="AQ389" s="60"/>
      <c r="AR389" s="60"/>
    </row>
    <row r="390" spans="1:44" ht="12.75" customHeight="1" x14ac:dyDescent="0.2">
      <c r="A390" s="60"/>
      <c r="B390" s="60"/>
      <c r="C390" s="61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  <c r="AJ390" s="60"/>
      <c r="AK390" s="60"/>
      <c r="AL390" s="60"/>
      <c r="AM390" s="60"/>
      <c r="AN390" s="60"/>
      <c r="AO390" s="60"/>
      <c r="AP390" s="60"/>
      <c r="AQ390" s="60"/>
      <c r="AR390" s="60"/>
    </row>
    <row r="391" spans="1:44" ht="12.75" customHeight="1" x14ac:dyDescent="0.2">
      <c r="A391" s="60"/>
      <c r="B391" s="60"/>
      <c r="C391" s="61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  <c r="AK391" s="60"/>
      <c r="AL391" s="60"/>
      <c r="AM391" s="60"/>
      <c r="AN391" s="60"/>
      <c r="AO391" s="60"/>
      <c r="AP391" s="60"/>
      <c r="AQ391" s="60"/>
      <c r="AR391" s="60"/>
    </row>
    <row r="392" spans="1:44" ht="12.75" customHeight="1" x14ac:dyDescent="0.2">
      <c r="A392" s="60"/>
      <c r="B392" s="60"/>
      <c r="C392" s="61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  <c r="AJ392" s="60"/>
      <c r="AK392" s="60"/>
      <c r="AL392" s="60"/>
      <c r="AM392" s="60"/>
      <c r="AN392" s="60"/>
      <c r="AO392" s="60"/>
      <c r="AP392" s="60"/>
      <c r="AQ392" s="60"/>
      <c r="AR392" s="60"/>
    </row>
    <row r="393" spans="1:44" ht="12.75" customHeight="1" x14ac:dyDescent="0.2">
      <c r="A393" s="60"/>
      <c r="B393" s="60"/>
      <c r="C393" s="61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  <c r="AK393" s="60"/>
      <c r="AL393" s="60"/>
      <c r="AM393" s="60"/>
      <c r="AN393" s="60"/>
      <c r="AO393" s="60"/>
      <c r="AP393" s="60"/>
      <c r="AQ393" s="60"/>
      <c r="AR393" s="60"/>
    </row>
    <row r="394" spans="1:44" ht="12.75" customHeight="1" x14ac:dyDescent="0.2">
      <c r="A394" s="60"/>
      <c r="B394" s="60"/>
      <c r="C394" s="61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  <c r="AJ394" s="60"/>
      <c r="AK394" s="60"/>
      <c r="AL394" s="60"/>
      <c r="AM394" s="60"/>
      <c r="AN394" s="60"/>
      <c r="AO394" s="60"/>
      <c r="AP394" s="60"/>
      <c r="AQ394" s="60"/>
      <c r="AR394" s="60"/>
    </row>
    <row r="395" spans="1:44" ht="12.75" customHeight="1" x14ac:dyDescent="0.2">
      <c r="A395" s="60"/>
      <c r="B395" s="60"/>
      <c r="C395" s="61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  <c r="AK395" s="60"/>
      <c r="AL395" s="60"/>
      <c r="AM395" s="60"/>
      <c r="AN395" s="60"/>
      <c r="AO395" s="60"/>
      <c r="AP395" s="60"/>
      <c r="AQ395" s="60"/>
      <c r="AR395" s="60"/>
    </row>
    <row r="396" spans="1:44" ht="12.75" customHeight="1" x14ac:dyDescent="0.2">
      <c r="A396" s="60"/>
      <c r="B396" s="60"/>
      <c r="C396" s="61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  <c r="AK396" s="60"/>
      <c r="AL396" s="60"/>
      <c r="AM396" s="60"/>
      <c r="AN396" s="60"/>
      <c r="AO396" s="60"/>
      <c r="AP396" s="60"/>
      <c r="AQ396" s="60"/>
      <c r="AR396" s="60"/>
    </row>
    <row r="397" spans="1:44" ht="12.75" customHeight="1" x14ac:dyDescent="0.2">
      <c r="A397" s="60"/>
      <c r="B397" s="60"/>
      <c r="C397" s="61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  <c r="AK397" s="60"/>
      <c r="AL397" s="60"/>
      <c r="AM397" s="60"/>
      <c r="AN397" s="60"/>
      <c r="AO397" s="60"/>
      <c r="AP397" s="60"/>
      <c r="AQ397" s="60"/>
      <c r="AR397" s="60"/>
    </row>
    <row r="398" spans="1:44" ht="12.75" customHeight="1" x14ac:dyDescent="0.2">
      <c r="A398" s="60"/>
      <c r="B398" s="60"/>
      <c r="C398" s="61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  <c r="AJ398" s="60"/>
      <c r="AK398" s="60"/>
      <c r="AL398" s="60"/>
      <c r="AM398" s="60"/>
      <c r="AN398" s="60"/>
      <c r="AO398" s="60"/>
      <c r="AP398" s="60"/>
      <c r="AQ398" s="60"/>
      <c r="AR398" s="60"/>
    </row>
    <row r="399" spans="1:44" ht="12.75" customHeight="1" x14ac:dyDescent="0.2">
      <c r="A399" s="60"/>
      <c r="B399" s="60"/>
      <c r="C399" s="61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  <c r="AK399" s="60"/>
      <c r="AL399" s="60"/>
      <c r="AM399" s="60"/>
      <c r="AN399" s="60"/>
      <c r="AO399" s="60"/>
      <c r="AP399" s="60"/>
      <c r="AQ399" s="60"/>
      <c r="AR399" s="60"/>
    </row>
    <row r="400" spans="1:44" ht="12.75" customHeight="1" x14ac:dyDescent="0.2">
      <c r="A400" s="60"/>
      <c r="B400" s="60"/>
      <c r="C400" s="61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60"/>
      <c r="AL400" s="60"/>
      <c r="AM400" s="60"/>
      <c r="AN400" s="60"/>
      <c r="AO400" s="60"/>
      <c r="AP400" s="60"/>
      <c r="AQ400" s="60"/>
      <c r="AR400" s="60"/>
    </row>
    <row r="401" spans="1:44" ht="12.75" customHeight="1" x14ac:dyDescent="0.2">
      <c r="A401" s="60"/>
      <c r="B401" s="60"/>
      <c r="C401" s="61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  <c r="AK401" s="60"/>
      <c r="AL401" s="60"/>
      <c r="AM401" s="60"/>
      <c r="AN401" s="60"/>
      <c r="AO401" s="60"/>
      <c r="AP401" s="60"/>
      <c r="AQ401" s="60"/>
      <c r="AR401" s="60"/>
    </row>
    <row r="402" spans="1:44" ht="12.75" customHeight="1" x14ac:dyDescent="0.2">
      <c r="A402" s="60"/>
      <c r="B402" s="60"/>
      <c r="C402" s="61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  <c r="AJ402" s="60"/>
      <c r="AK402" s="60"/>
      <c r="AL402" s="60"/>
      <c r="AM402" s="60"/>
      <c r="AN402" s="60"/>
      <c r="AO402" s="60"/>
      <c r="AP402" s="60"/>
      <c r="AQ402" s="60"/>
      <c r="AR402" s="60"/>
    </row>
    <row r="403" spans="1:44" ht="12.75" customHeight="1" x14ac:dyDescent="0.2">
      <c r="A403" s="60"/>
      <c r="B403" s="60"/>
      <c r="C403" s="61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60"/>
      <c r="AN403" s="60"/>
      <c r="AO403" s="60"/>
      <c r="AP403" s="60"/>
      <c r="AQ403" s="60"/>
      <c r="AR403" s="60"/>
    </row>
    <row r="404" spans="1:44" ht="12.75" customHeight="1" x14ac:dyDescent="0.2">
      <c r="A404" s="60"/>
      <c r="B404" s="60"/>
      <c r="C404" s="61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  <c r="AM404" s="60"/>
      <c r="AN404" s="60"/>
      <c r="AO404" s="60"/>
      <c r="AP404" s="60"/>
      <c r="AQ404" s="60"/>
      <c r="AR404" s="60"/>
    </row>
    <row r="405" spans="1:44" ht="12.75" customHeight="1" x14ac:dyDescent="0.2">
      <c r="A405" s="60"/>
      <c r="B405" s="60"/>
      <c r="C405" s="61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60"/>
      <c r="AL405" s="60"/>
      <c r="AM405" s="60"/>
      <c r="AN405" s="60"/>
      <c r="AO405" s="60"/>
      <c r="AP405" s="60"/>
      <c r="AQ405" s="60"/>
      <c r="AR405" s="60"/>
    </row>
    <row r="406" spans="1:44" ht="12.75" customHeight="1" x14ac:dyDescent="0.2">
      <c r="A406" s="60"/>
      <c r="B406" s="60"/>
      <c r="C406" s="61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  <c r="AJ406" s="60"/>
      <c r="AK406" s="60"/>
      <c r="AL406" s="60"/>
      <c r="AM406" s="60"/>
      <c r="AN406" s="60"/>
      <c r="AO406" s="60"/>
      <c r="AP406" s="60"/>
      <c r="AQ406" s="60"/>
      <c r="AR406" s="60"/>
    </row>
    <row r="407" spans="1:44" ht="12.75" customHeight="1" x14ac:dyDescent="0.2">
      <c r="A407" s="60"/>
      <c r="B407" s="60"/>
      <c r="C407" s="61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  <c r="AK407" s="60"/>
      <c r="AL407" s="60"/>
      <c r="AM407" s="60"/>
      <c r="AN407" s="60"/>
      <c r="AO407" s="60"/>
      <c r="AP407" s="60"/>
      <c r="AQ407" s="60"/>
      <c r="AR407" s="60"/>
    </row>
    <row r="408" spans="1:44" ht="12.75" customHeight="1" x14ac:dyDescent="0.2">
      <c r="A408" s="60"/>
      <c r="B408" s="60"/>
      <c r="C408" s="61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60"/>
      <c r="AL408" s="60"/>
      <c r="AM408" s="60"/>
      <c r="AN408" s="60"/>
      <c r="AO408" s="60"/>
      <c r="AP408" s="60"/>
      <c r="AQ408" s="60"/>
      <c r="AR408" s="60"/>
    </row>
    <row r="409" spans="1:44" ht="12.75" customHeight="1" x14ac:dyDescent="0.2">
      <c r="A409" s="60"/>
      <c r="B409" s="60"/>
      <c r="C409" s="61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60"/>
      <c r="AM409" s="60"/>
      <c r="AN409" s="60"/>
      <c r="AO409" s="60"/>
      <c r="AP409" s="60"/>
      <c r="AQ409" s="60"/>
      <c r="AR409" s="60"/>
    </row>
    <row r="410" spans="1:44" ht="12.75" customHeight="1" x14ac:dyDescent="0.2">
      <c r="A410" s="60"/>
      <c r="B410" s="60"/>
      <c r="C410" s="61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</row>
    <row r="411" spans="1:44" ht="12.75" customHeight="1" x14ac:dyDescent="0.2">
      <c r="A411" s="60"/>
      <c r="B411" s="60"/>
      <c r="C411" s="61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  <c r="AJ411" s="60"/>
      <c r="AK411" s="60"/>
      <c r="AL411" s="60"/>
      <c r="AM411" s="60"/>
      <c r="AN411" s="60"/>
      <c r="AO411" s="60"/>
      <c r="AP411" s="60"/>
      <c r="AQ411" s="60"/>
      <c r="AR411" s="60"/>
    </row>
    <row r="412" spans="1:44" ht="12.75" customHeight="1" x14ac:dyDescent="0.2">
      <c r="A412" s="60"/>
      <c r="B412" s="60"/>
      <c r="C412" s="61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I412" s="60"/>
      <c r="AJ412" s="60"/>
      <c r="AK412" s="60"/>
      <c r="AL412" s="60"/>
      <c r="AM412" s="60"/>
      <c r="AN412" s="60"/>
      <c r="AO412" s="60"/>
      <c r="AP412" s="60"/>
      <c r="AQ412" s="60"/>
      <c r="AR412" s="60"/>
    </row>
    <row r="413" spans="1:44" ht="12.75" customHeight="1" x14ac:dyDescent="0.2">
      <c r="A413" s="60"/>
      <c r="B413" s="60"/>
      <c r="C413" s="61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  <c r="AJ413" s="60"/>
      <c r="AK413" s="60"/>
      <c r="AL413" s="60"/>
      <c r="AM413" s="60"/>
      <c r="AN413" s="60"/>
      <c r="AO413" s="60"/>
      <c r="AP413" s="60"/>
      <c r="AQ413" s="60"/>
      <c r="AR413" s="60"/>
    </row>
    <row r="414" spans="1:44" ht="12.75" customHeight="1" x14ac:dyDescent="0.2">
      <c r="A414" s="60"/>
      <c r="B414" s="60"/>
      <c r="C414" s="61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I414" s="60"/>
      <c r="AJ414" s="60"/>
      <c r="AK414" s="60"/>
      <c r="AL414" s="60"/>
      <c r="AM414" s="60"/>
      <c r="AN414" s="60"/>
      <c r="AO414" s="60"/>
      <c r="AP414" s="60"/>
      <c r="AQ414" s="60"/>
      <c r="AR414" s="60"/>
    </row>
    <row r="415" spans="1:44" ht="12.75" customHeight="1" x14ac:dyDescent="0.2">
      <c r="A415" s="60"/>
      <c r="B415" s="60"/>
      <c r="C415" s="61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  <c r="AJ415" s="60"/>
      <c r="AK415" s="60"/>
      <c r="AL415" s="60"/>
      <c r="AM415" s="60"/>
      <c r="AN415" s="60"/>
      <c r="AO415" s="60"/>
      <c r="AP415" s="60"/>
      <c r="AQ415" s="60"/>
      <c r="AR415" s="60"/>
    </row>
    <row r="416" spans="1:44" ht="12.75" customHeight="1" x14ac:dyDescent="0.2">
      <c r="A416" s="60"/>
      <c r="B416" s="60"/>
      <c r="C416" s="61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I416" s="60"/>
      <c r="AJ416" s="60"/>
      <c r="AK416" s="60"/>
      <c r="AL416" s="60"/>
      <c r="AM416" s="60"/>
      <c r="AN416" s="60"/>
      <c r="AO416" s="60"/>
      <c r="AP416" s="60"/>
      <c r="AQ416" s="60"/>
      <c r="AR416" s="60"/>
    </row>
    <row r="417" spans="1:44" ht="12.75" customHeight="1" x14ac:dyDescent="0.2">
      <c r="A417" s="60"/>
      <c r="B417" s="60"/>
      <c r="C417" s="61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  <c r="AJ417" s="60"/>
      <c r="AK417" s="60"/>
      <c r="AL417" s="60"/>
      <c r="AM417" s="60"/>
      <c r="AN417" s="60"/>
      <c r="AO417" s="60"/>
      <c r="AP417" s="60"/>
      <c r="AQ417" s="60"/>
      <c r="AR417" s="60"/>
    </row>
    <row r="418" spans="1:44" ht="12.75" customHeight="1" x14ac:dyDescent="0.2">
      <c r="A418" s="60"/>
      <c r="B418" s="60"/>
      <c r="C418" s="61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  <c r="AJ418" s="60"/>
      <c r="AK418" s="60"/>
      <c r="AL418" s="60"/>
      <c r="AM418" s="60"/>
      <c r="AN418" s="60"/>
      <c r="AO418" s="60"/>
      <c r="AP418" s="60"/>
      <c r="AQ418" s="60"/>
      <c r="AR418" s="60"/>
    </row>
    <row r="419" spans="1:44" ht="12.75" customHeight="1" x14ac:dyDescent="0.2">
      <c r="A419" s="60"/>
      <c r="B419" s="60"/>
      <c r="C419" s="61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60"/>
      <c r="AN419" s="60"/>
      <c r="AO419" s="60"/>
      <c r="AP419" s="60"/>
      <c r="AQ419" s="60"/>
      <c r="AR419" s="60"/>
    </row>
    <row r="420" spans="1:44" ht="12.75" customHeight="1" x14ac:dyDescent="0.2">
      <c r="A420" s="60"/>
      <c r="B420" s="60"/>
      <c r="C420" s="61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  <c r="AI420" s="60"/>
      <c r="AJ420" s="60"/>
      <c r="AK420" s="60"/>
      <c r="AL420" s="60"/>
      <c r="AM420" s="60"/>
      <c r="AN420" s="60"/>
      <c r="AO420" s="60"/>
      <c r="AP420" s="60"/>
      <c r="AQ420" s="60"/>
      <c r="AR420" s="60"/>
    </row>
    <row r="421" spans="1:44" ht="12.75" customHeight="1" x14ac:dyDescent="0.2">
      <c r="A421" s="60"/>
      <c r="B421" s="60"/>
      <c r="C421" s="61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  <c r="AJ421" s="60"/>
      <c r="AK421" s="60"/>
      <c r="AL421" s="60"/>
      <c r="AM421" s="60"/>
      <c r="AN421" s="60"/>
      <c r="AO421" s="60"/>
      <c r="AP421" s="60"/>
      <c r="AQ421" s="60"/>
      <c r="AR421" s="60"/>
    </row>
    <row r="422" spans="1:44" ht="12.75" customHeight="1" x14ac:dyDescent="0.2">
      <c r="A422" s="60"/>
      <c r="B422" s="60"/>
      <c r="C422" s="61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  <c r="AI422" s="60"/>
      <c r="AJ422" s="60"/>
      <c r="AK422" s="60"/>
      <c r="AL422" s="60"/>
      <c r="AM422" s="60"/>
      <c r="AN422" s="60"/>
      <c r="AO422" s="60"/>
      <c r="AP422" s="60"/>
      <c r="AQ422" s="60"/>
      <c r="AR422" s="60"/>
    </row>
    <row r="423" spans="1:44" ht="12.75" customHeight="1" x14ac:dyDescent="0.2">
      <c r="A423" s="60"/>
      <c r="B423" s="60"/>
      <c r="C423" s="61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  <c r="AI423" s="60"/>
      <c r="AJ423" s="60"/>
      <c r="AK423" s="60"/>
      <c r="AL423" s="60"/>
      <c r="AM423" s="60"/>
      <c r="AN423" s="60"/>
      <c r="AO423" s="60"/>
      <c r="AP423" s="60"/>
      <c r="AQ423" s="60"/>
      <c r="AR423" s="60"/>
    </row>
    <row r="424" spans="1:44" ht="12.75" customHeight="1" x14ac:dyDescent="0.2">
      <c r="A424" s="60"/>
      <c r="B424" s="60"/>
      <c r="C424" s="61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  <c r="AI424" s="60"/>
      <c r="AJ424" s="60"/>
      <c r="AK424" s="60"/>
      <c r="AL424" s="60"/>
      <c r="AM424" s="60"/>
      <c r="AN424" s="60"/>
      <c r="AO424" s="60"/>
      <c r="AP424" s="60"/>
      <c r="AQ424" s="60"/>
      <c r="AR424" s="60"/>
    </row>
    <row r="425" spans="1:44" ht="12.75" customHeight="1" x14ac:dyDescent="0.2">
      <c r="A425" s="60"/>
      <c r="B425" s="60"/>
      <c r="C425" s="61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  <c r="AJ425" s="60"/>
      <c r="AK425" s="60"/>
      <c r="AL425" s="60"/>
      <c r="AM425" s="60"/>
      <c r="AN425" s="60"/>
      <c r="AO425" s="60"/>
      <c r="AP425" s="60"/>
      <c r="AQ425" s="60"/>
      <c r="AR425" s="60"/>
    </row>
    <row r="426" spans="1:44" ht="12.75" customHeight="1" x14ac:dyDescent="0.2">
      <c r="A426" s="60"/>
      <c r="B426" s="60"/>
      <c r="C426" s="61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  <c r="AI426" s="60"/>
      <c r="AJ426" s="60"/>
      <c r="AK426" s="60"/>
      <c r="AL426" s="60"/>
      <c r="AM426" s="60"/>
      <c r="AN426" s="60"/>
      <c r="AO426" s="60"/>
      <c r="AP426" s="60"/>
      <c r="AQ426" s="60"/>
      <c r="AR426" s="60"/>
    </row>
    <row r="427" spans="1:44" ht="12.75" customHeight="1" x14ac:dyDescent="0.2">
      <c r="A427" s="60"/>
      <c r="B427" s="60"/>
      <c r="C427" s="61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  <c r="AI427" s="60"/>
      <c r="AJ427" s="60"/>
      <c r="AK427" s="60"/>
      <c r="AL427" s="60"/>
      <c r="AM427" s="60"/>
      <c r="AN427" s="60"/>
      <c r="AO427" s="60"/>
      <c r="AP427" s="60"/>
      <c r="AQ427" s="60"/>
      <c r="AR427" s="60"/>
    </row>
    <row r="428" spans="1:44" ht="12.75" customHeight="1" x14ac:dyDescent="0.2">
      <c r="A428" s="60"/>
      <c r="B428" s="60"/>
      <c r="C428" s="61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I428" s="60"/>
      <c r="AJ428" s="60"/>
      <c r="AK428" s="60"/>
      <c r="AL428" s="60"/>
      <c r="AM428" s="60"/>
      <c r="AN428" s="60"/>
      <c r="AO428" s="60"/>
      <c r="AP428" s="60"/>
      <c r="AQ428" s="60"/>
      <c r="AR428" s="60"/>
    </row>
    <row r="429" spans="1:44" ht="12.75" customHeight="1" x14ac:dyDescent="0.2">
      <c r="A429" s="60"/>
      <c r="B429" s="60"/>
      <c r="C429" s="61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  <c r="AI429" s="60"/>
      <c r="AJ429" s="60"/>
      <c r="AK429" s="60"/>
      <c r="AL429" s="60"/>
      <c r="AM429" s="60"/>
      <c r="AN429" s="60"/>
      <c r="AO429" s="60"/>
      <c r="AP429" s="60"/>
      <c r="AQ429" s="60"/>
      <c r="AR429" s="60"/>
    </row>
    <row r="430" spans="1:44" ht="12.75" customHeight="1" x14ac:dyDescent="0.2">
      <c r="A430" s="60"/>
      <c r="B430" s="60"/>
      <c r="C430" s="61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  <c r="AI430" s="60"/>
      <c r="AJ430" s="60"/>
      <c r="AK430" s="60"/>
      <c r="AL430" s="60"/>
      <c r="AM430" s="60"/>
      <c r="AN430" s="60"/>
      <c r="AO430" s="60"/>
      <c r="AP430" s="60"/>
      <c r="AQ430" s="60"/>
      <c r="AR430" s="60"/>
    </row>
    <row r="431" spans="1:44" ht="12.75" customHeight="1" x14ac:dyDescent="0.2">
      <c r="A431" s="60"/>
      <c r="B431" s="60"/>
      <c r="C431" s="61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  <c r="AI431" s="60"/>
      <c r="AJ431" s="60"/>
      <c r="AK431" s="60"/>
      <c r="AL431" s="60"/>
      <c r="AM431" s="60"/>
      <c r="AN431" s="60"/>
      <c r="AO431" s="60"/>
      <c r="AP431" s="60"/>
      <c r="AQ431" s="60"/>
      <c r="AR431" s="60"/>
    </row>
    <row r="432" spans="1:44" ht="12.75" customHeight="1" x14ac:dyDescent="0.2">
      <c r="A432" s="60"/>
      <c r="B432" s="60"/>
      <c r="C432" s="61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  <c r="AI432" s="60"/>
      <c r="AJ432" s="60"/>
      <c r="AK432" s="60"/>
      <c r="AL432" s="60"/>
      <c r="AM432" s="60"/>
      <c r="AN432" s="60"/>
      <c r="AO432" s="60"/>
      <c r="AP432" s="60"/>
      <c r="AQ432" s="60"/>
      <c r="AR432" s="60"/>
    </row>
    <row r="433" spans="1:44" ht="12.75" customHeight="1" x14ac:dyDescent="0.2">
      <c r="A433" s="60"/>
      <c r="B433" s="60"/>
      <c r="C433" s="61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E433" s="60"/>
      <c r="AF433" s="60"/>
      <c r="AG433" s="60"/>
      <c r="AH433" s="60"/>
      <c r="AI433" s="60"/>
      <c r="AJ433" s="60"/>
      <c r="AK433" s="60"/>
      <c r="AL433" s="60"/>
      <c r="AM433" s="60"/>
      <c r="AN433" s="60"/>
      <c r="AO433" s="60"/>
      <c r="AP433" s="60"/>
      <c r="AQ433" s="60"/>
      <c r="AR433" s="60"/>
    </row>
    <row r="434" spans="1:44" ht="12.75" customHeight="1" x14ac:dyDescent="0.2">
      <c r="A434" s="60"/>
      <c r="B434" s="60"/>
      <c r="C434" s="61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E434" s="60"/>
      <c r="AF434" s="60"/>
      <c r="AG434" s="60"/>
      <c r="AH434" s="60"/>
      <c r="AI434" s="60"/>
      <c r="AJ434" s="60"/>
      <c r="AK434" s="60"/>
      <c r="AL434" s="60"/>
      <c r="AM434" s="60"/>
      <c r="AN434" s="60"/>
      <c r="AO434" s="60"/>
      <c r="AP434" s="60"/>
      <c r="AQ434" s="60"/>
      <c r="AR434" s="60"/>
    </row>
    <row r="435" spans="1:44" ht="12.75" customHeight="1" x14ac:dyDescent="0.2">
      <c r="A435" s="60"/>
      <c r="B435" s="60"/>
      <c r="C435" s="61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  <c r="AI435" s="60"/>
      <c r="AJ435" s="60"/>
      <c r="AK435" s="60"/>
      <c r="AL435" s="60"/>
      <c r="AM435" s="60"/>
      <c r="AN435" s="60"/>
      <c r="AO435" s="60"/>
      <c r="AP435" s="60"/>
      <c r="AQ435" s="60"/>
      <c r="AR435" s="60"/>
    </row>
    <row r="436" spans="1:44" ht="12.75" customHeight="1" x14ac:dyDescent="0.2">
      <c r="A436" s="60"/>
      <c r="B436" s="60"/>
      <c r="C436" s="61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E436" s="60"/>
      <c r="AF436" s="60"/>
      <c r="AG436" s="60"/>
      <c r="AH436" s="60"/>
      <c r="AI436" s="60"/>
      <c r="AJ436" s="60"/>
      <c r="AK436" s="60"/>
      <c r="AL436" s="60"/>
      <c r="AM436" s="60"/>
      <c r="AN436" s="60"/>
      <c r="AO436" s="60"/>
      <c r="AP436" s="60"/>
      <c r="AQ436" s="60"/>
      <c r="AR436" s="60"/>
    </row>
    <row r="437" spans="1:44" ht="12.75" customHeight="1" x14ac:dyDescent="0.2">
      <c r="A437" s="60"/>
      <c r="B437" s="60"/>
      <c r="C437" s="61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  <c r="AI437" s="60"/>
      <c r="AJ437" s="60"/>
      <c r="AK437" s="60"/>
      <c r="AL437" s="60"/>
      <c r="AM437" s="60"/>
      <c r="AN437" s="60"/>
      <c r="AO437" s="60"/>
      <c r="AP437" s="60"/>
      <c r="AQ437" s="60"/>
      <c r="AR437" s="60"/>
    </row>
    <row r="438" spans="1:44" ht="12.75" customHeight="1" x14ac:dyDescent="0.2">
      <c r="A438" s="60"/>
      <c r="B438" s="60"/>
      <c r="C438" s="61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E438" s="60"/>
      <c r="AF438" s="60"/>
      <c r="AG438" s="60"/>
      <c r="AH438" s="60"/>
      <c r="AI438" s="60"/>
      <c r="AJ438" s="60"/>
      <c r="AK438" s="60"/>
      <c r="AL438" s="60"/>
      <c r="AM438" s="60"/>
      <c r="AN438" s="60"/>
      <c r="AO438" s="60"/>
      <c r="AP438" s="60"/>
      <c r="AQ438" s="60"/>
      <c r="AR438" s="60"/>
    </row>
    <row r="439" spans="1:44" ht="12.75" customHeight="1" x14ac:dyDescent="0.2">
      <c r="A439" s="60"/>
      <c r="B439" s="60"/>
      <c r="C439" s="61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I439" s="60"/>
      <c r="AJ439" s="60"/>
      <c r="AK439" s="60"/>
      <c r="AL439" s="60"/>
      <c r="AM439" s="60"/>
      <c r="AN439" s="60"/>
      <c r="AO439" s="60"/>
      <c r="AP439" s="60"/>
      <c r="AQ439" s="60"/>
      <c r="AR439" s="60"/>
    </row>
    <row r="440" spans="1:44" ht="12.75" customHeight="1" x14ac:dyDescent="0.2">
      <c r="A440" s="60"/>
      <c r="B440" s="60"/>
      <c r="C440" s="61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  <c r="AI440" s="60"/>
      <c r="AJ440" s="60"/>
      <c r="AK440" s="60"/>
      <c r="AL440" s="60"/>
      <c r="AM440" s="60"/>
      <c r="AN440" s="60"/>
      <c r="AO440" s="60"/>
      <c r="AP440" s="60"/>
      <c r="AQ440" s="60"/>
      <c r="AR440" s="60"/>
    </row>
    <row r="441" spans="1:44" ht="12.75" customHeight="1" x14ac:dyDescent="0.2">
      <c r="A441" s="60"/>
      <c r="B441" s="60"/>
      <c r="C441" s="61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  <c r="AI441" s="60"/>
      <c r="AJ441" s="60"/>
      <c r="AK441" s="60"/>
      <c r="AL441" s="60"/>
      <c r="AM441" s="60"/>
      <c r="AN441" s="60"/>
      <c r="AO441" s="60"/>
      <c r="AP441" s="60"/>
      <c r="AQ441" s="60"/>
      <c r="AR441" s="60"/>
    </row>
    <row r="442" spans="1:44" ht="12.75" customHeight="1" x14ac:dyDescent="0.2">
      <c r="A442" s="60"/>
      <c r="B442" s="60"/>
      <c r="C442" s="61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I442" s="60"/>
      <c r="AJ442" s="60"/>
      <c r="AK442" s="60"/>
      <c r="AL442" s="60"/>
      <c r="AM442" s="60"/>
      <c r="AN442" s="60"/>
      <c r="AO442" s="60"/>
      <c r="AP442" s="60"/>
      <c r="AQ442" s="60"/>
      <c r="AR442" s="60"/>
    </row>
    <row r="443" spans="1:44" ht="12.75" customHeight="1" x14ac:dyDescent="0.2">
      <c r="A443" s="60"/>
      <c r="B443" s="60"/>
      <c r="C443" s="61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  <c r="AI443" s="60"/>
      <c r="AJ443" s="60"/>
      <c r="AK443" s="60"/>
      <c r="AL443" s="60"/>
      <c r="AM443" s="60"/>
      <c r="AN443" s="60"/>
      <c r="AO443" s="60"/>
      <c r="AP443" s="60"/>
      <c r="AQ443" s="60"/>
      <c r="AR443" s="60"/>
    </row>
    <row r="444" spans="1:44" ht="12.75" customHeight="1" x14ac:dyDescent="0.2">
      <c r="A444" s="60"/>
      <c r="B444" s="60"/>
      <c r="C444" s="61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I444" s="60"/>
      <c r="AJ444" s="60"/>
      <c r="AK444" s="60"/>
      <c r="AL444" s="60"/>
      <c r="AM444" s="60"/>
      <c r="AN444" s="60"/>
      <c r="AO444" s="60"/>
      <c r="AP444" s="60"/>
      <c r="AQ444" s="60"/>
      <c r="AR444" s="60"/>
    </row>
    <row r="445" spans="1:44" ht="12.75" customHeight="1" x14ac:dyDescent="0.2">
      <c r="A445" s="60"/>
      <c r="B445" s="60"/>
      <c r="C445" s="61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  <c r="AI445" s="60"/>
      <c r="AJ445" s="60"/>
      <c r="AK445" s="60"/>
      <c r="AL445" s="60"/>
      <c r="AM445" s="60"/>
      <c r="AN445" s="60"/>
      <c r="AO445" s="60"/>
      <c r="AP445" s="60"/>
      <c r="AQ445" s="60"/>
      <c r="AR445" s="60"/>
    </row>
    <row r="446" spans="1:44" ht="12.75" customHeight="1" x14ac:dyDescent="0.2">
      <c r="A446" s="60"/>
      <c r="B446" s="60"/>
      <c r="C446" s="61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  <c r="AI446" s="60"/>
      <c r="AJ446" s="60"/>
      <c r="AK446" s="60"/>
      <c r="AL446" s="60"/>
      <c r="AM446" s="60"/>
      <c r="AN446" s="60"/>
      <c r="AO446" s="60"/>
      <c r="AP446" s="60"/>
      <c r="AQ446" s="60"/>
      <c r="AR446" s="60"/>
    </row>
    <row r="447" spans="1:44" ht="12.75" customHeight="1" x14ac:dyDescent="0.2">
      <c r="A447" s="60"/>
      <c r="B447" s="60"/>
      <c r="C447" s="61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  <c r="AI447" s="60"/>
      <c r="AJ447" s="60"/>
      <c r="AK447" s="60"/>
      <c r="AL447" s="60"/>
      <c r="AM447" s="60"/>
      <c r="AN447" s="60"/>
      <c r="AO447" s="60"/>
      <c r="AP447" s="60"/>
      <c r="AQ447" s="60"/>
      <c r="AR447" s="60"/>
    </row>
    <row r="448" spans="1:44" ht="12.75" customHeight="1" x14ac:dyDescent="0.2">
      <c r="A448" s="60"/>
      <c r="B448" s="60"/>
      <c r="C448" s="61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  <c r="AF448" s="60"/>
      <c r="AG448" s="60"/>
      <c r="AH448" s="60"/>
      <c r="AI448" s="60"/>
      <c r="AJ448" s="60"/>
      <c r="AK448" s="60"/>
      <c r="AL448" s="60"/>
      <c r="AM448" s="60"/>
      <c r="AN448" s="60"/>
      <c r="AO448" s="60"/>
      <c r="AP448" s="60"/>
      <c r="AQ448" s="60"/>
      <c r="AR448" s="60"/>
    </row>
    <row r="449" spans="1:44" ht="12.75" customHeight="1" x14ac:dyDescent="0.2">
      <c r="A449" s="60"/>
      <c r="B449" s="60"/>
      <c r="C449" s="61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  <c r="AF449" s="60"/>
      <c r="AG449" s="60"/>
      <c r="AH449" s="60"/>
      <c r="AI449" s="60"/>
      <c r="AJ449" s="60"/>
      <c r="AK449" s="60"/>
      <c r="AL449" s="60"/>
      <c r="AM449" s="60"/>
      <c r="AN449" s="60"/>
      <c r="AO449" s="60"/>
      <c r="AP449" s="60"/>
      <c r="AQ449" s="60"/>
      <c r="AR449" s="60"/>
    </row>
    <row r="450" spans="1:44" ht="12.75" customHeight="1" x14ac:dyDescent="0.2">
      <c r="A450" s="60"/>
      <c r="B450" s="60"/>
      <c r="C450" s="61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  <c r="AF450" s="60"/>
      <c r="AG450" s="60"/>
      <c r="AH450" s="60"/>
      <c r="AI450" s="60"/>
      <c r="AJ450" s="60"/>
      <c r="AK450" s="60"/>
      <c r="AL450" s="60"/>
      <c r="AM450" s="60"/>
      <c r="AN450" s="60"/>
      <c r="AO450" s="60"/>
      <c r="AP450" s="60"/>
      <c r="AQ450" s="60"/>
      <c r="AR450" s="60"/>
    </row>
    <row r="451" spans="1:44" ht="12.75" customHeight="1" x14ac:dyDescent="0.2">
      <c r="A451" s="60"/>
      <c r="B451" s="60"/>
      <c r="C451" s="61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  <c r="AI451" s="60"/>
      <c r="AJ451" s="60"/>
      <c r="AK451" s="60"/>
      <c r="AL451" s="60"/>
      <c r="AM451" s="60"/>
      <c r="AN451" s="60"/>
      <c r="AO451" s="60"/>
      <c r="AP451" s="60"/>
      <c r="AQ451" s="60"/>
      <c r="AR451" s="60"/>
    </row>
    <row r="452" spans="1:44" ht="12.75" customHeight="1" x14ac:dyDescent="0.2">
      <c r="A452" s="60"/>
      <c r="B452" s="60"/>
      <c r="C452" s="61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  <c r="AF452" s="60"/>
      <c r="AG452" s="60"/>
      <c r="AH452" s="60"/>
      <c r="AI452" s="60"/>
      <c r="AJ452" s="60"/>
      <c r="AK452" s="60"/>
      <c r="AL452" s="60"/>
      <c r="AM452" s="60"/>
      <c r="AN452" s="60"/>
      <c r="AO452" s="60"/>
      <c r="AP452" s="60"/>
      <c r="AQ452" s="60"/>
      <c r="AR452" s="60"/>
    </row>
    <row r="453" spans="1:44" ht="12.75" customHeight="1" x14ac:dyDescent="0.2">
      <c r="A453" s="60"/>
      <c r="B453" s="60"/>
      <c r="C453" s="61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  <c r="AF453" s="60"/>
      <c r="AG453" s="60"/>
      <c r="AH453" s="60"/>
      <c r="AI453" s="60"/>
      <c r="AJ453" s="60"/>
      <c r="AK453" s="60"/>
      <c r="AL453" s="60"/>
      <c r="AM453" s="60"/>
      <c r="AN453" s="60"/>
      <c r="AO453" s="60"/>
      <c r="AP453" s="60"/>
      <c r="AQ453" s="60"/>
      <c r="AR453" s="60"/>
    </row>
    <row r="454" spans="1:44" ht="12.75" customHeight="1" x14ac:dyDescent="0.2">
      <c r="A454" s="60"/>
      <c r="B454" s="60"/>
      <c r="C454" s="61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  <c r="AF454" s="60"/>
      <c r="AG454" s="60"/>
      <c r="AH454" s="60"/>
      <c r="AI454" s="60"/>
      <c r="AJ454" s="60"/>
      <c r="AK454" s="60"/>
      <c r="AL454" s="60"/>
      <c r="AM454" s="60"/>
      <c r="AN454" s="60"/>
      <c r="AO454" s="60"/>
      <c r="AP454" s="60"/>
      <c r="AQ454" s="60"/>
      <c r="AR454" s="60"/>
    </row>
    <row r="455" spans="1:44" ht="12.75" customHeight="1" x14ac:dyDescent="0.2">
      <c r="A455" s="60"/>
      <c r="B455" s="60"/>
      <c r="C455" s="61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  <c r="AF455" s="60"/>
      <c r="AG455" s="60"/>
      <c r="AH455" s="60"/>
      <c r="AI455" s="60"/>
      <c r="AJ455" s="60"/>
      <c r="AK455" s="60"/>
      <c r="AL455" s="60"/>
      <c r="AM455" s="60"/>
      <c r="AN455" s="60"/>
      <c r="AO455" s="60"/>
      <c r="AP455" s="60"/>
      <c r="AQ455" s="60"/>
      <c r="AR455" s="60"/>
    </row>
    <row r="456" spans="1:44" ht="12.75" customHeight="1" x14ac:dyDescent="0.2">
      <c r="A456" s="60"/>
      <c r="B456" s="60"/>
      <c r="C456" s="61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 s="60"/>
      <c r="AI456" s="60"/>
      <c r="AJ456" s="60"/>
      <c r="AK456" s="60"/>
      <c r="AL456" s="60"/>
      <c r="AM456" s="60"/>
      <c r="AN456" s="60"/>
      <c r="AO456" s="60"/>
      <c r="AP456" s="60"/>
      <c r="AQ456" s="60"/>
      <c r="AR456" s="60"/>
    </row>
    <row r="457" spans="1:44" ht="12.75" customHeight="1" x14ac:dyDescent="0.2">
      <c r="A457" s="60"/>
      <c r="B457" s="60"/>
      <c r="C457" s="61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 s="60"/>
      <c r="AI457" s="60"/>
      <c r="AJ457" s="60"/>
      <c r="AK457" s="60"/>
      <c r="AL457" s="60"/>
      <c r="AM457" s="60"/>
      <c r="AN457" s="60"/>
      <c r="AO457" s="60"/>
      <c r="AP457" s="60"/>
      <c r="AQ457" s="60"/>
      <c r="AR457" s="60"/>
    </row>
    <row r="458" spans="1:44" ht="12.75" customHeight="1" x14ac:dyDescent="0.2">
      <c r="A458" s="60"/>
      <c r="B458" s="60"/>
      <c r="C458" s="61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  <c r="AF458" s="60"/>
      <c r="AG458" s="60"/>
      <c r="AH458" s="60"/>
      <c r="AI458" s="60"/>
      <c r="AJ458" s="60"/>
      <c r="AK458" s="60"/>
      <c r="AL458" s="60"/>
      <c r="AM458" s="60"/>
      <c r="AN458" s="60"/>
      <c r="AO458" s="60"/>
      <c r="AP458" s="60"/>
      <c r="AQ458" s="60"/>
      <c r="AR458" s="60"/>
    </row>
    <row r="459" spans="1:44" ht="12.75" customHeight="1" x14ac:dyDescent="0.2">
      <c r="A459" s="60"/>
      <c r="B459" s="60"/>
      <c r="C459" s="61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  <c r="AH459" s="60"/>
      <c r="AI459" s="60"/>
      <c r="AJ459" s="60"/>
      <c r="AK459" s="60"/>
      <c r="AL459" s="60"/>
      <c r="AM459" s="60"/>
      <c r="AN459" s="60"/>
      <c r="AO459" s="60"/>
      <c r="AP459" s="60"/>
      <c r="AQ459" s="60"/>
      <c r="AR459" s="60"/>
    </row>
    <row r="460" spans="1:44" ht="12.75" customHeight="1" x14ac:dyDescent="0.2">
      <c r="A460" s="60"/>
      <c r="B460" s="60"/>
      <c r="C460" s="61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  <c r="AF460" s="60"/>
      <c r="AG460" s="60"/>
      <c r="AH460" s="60"/>
      <c r="AI460" s="60"/>
      <c r="AJ460" s="60"/>
      <c r="AK460" s="60"/>
      <c r="AL460" s="60"/>
      <c r="AM460" s="60"/>
      <c r="AN460" s="60"/>
      <c r="AO460" s="60"/>
      <c r="AP460" s="60"/>
      <c r="AQ460" s="60"/>
      <c r="AR460" s="60"/>
    </row>
    <row r="461" spans="1:44" ht="12.75" customHeight="1" x14ac:dyDescent="0.2">
      <c r="A461" s="60"/>
      <c r="B461" s="60"/>
      <c r="C461" s="61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  <c r="AF461" s="60"/>
      <c r="AG461" s="60"/>
      <c r="AH461" s="60"/>
      <c r="AI461" s="60"/>
      <c r="AJ461" s="60"/>
      <c r="AK461" s="60"/>
      <c r="AL461" s="60"/>
      <c r="AM461" s="60"/>
      <c r="AN461" s="60"/>
      <c r="AO461" s="60"/>
      <c r="AP461" s="60"/>
      <c r="AQ461" s="60"/>
      <c r="AR461" s="60"/>
    </row>
    <row r="462" spans="1:44" ht="12.75" customHeight="1" x14ac:dyDescent="0.2">
      <c r="A462" s="60"/>
      <c r="B462" s="60"/>
      <c r="C462" s="61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  <c r="AH462" s="60"/>
      <c r="AI462" s="60"/>
      <c r="AJ462" s="60"/>
      <c r="AK462" s="60"/>
      <c r="AL462" s="60"/>
      <c r="AM462" s="60"/>
      <c r="AN462" s="60"/>
      <c r="AO462" s="60"/>
      <c r="AP462" s="60"/>
      <c r="AQ462" s="60"/>
      <c r="AR462" s="60"/>
    </row>
    <row r="463" spans="1:44" ht="12.75" customHeight="1" x14ac:dyDescent="0.2">
      <c r="A463" s="60"/>
      <c r="B463" s="60"/>
      <c r="C463" s="61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  <c r="AJ463" s="60"/>
      <c r="AK463" s="60"/>
      <c r="AL463" s="60"/>
      <c r="AM463" s="60"/>
      <c r="AN463" s="60"/>
      <c r="AO463" s="60"/>
      <c r="AP463" s="60"/>
      <c r="AQ463" s="60"/>
      <c r="AR463" s="60"/>
    </row>
    <row r="464" spans="1:44" ht="12.75" customHeight="1" x14ac:dyDescent="0.2">
      <c r="A464" s="60"/>
      <c r="B464" s="60"/>
      <c r="C464" s="61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  <c r="AF464" s="60"/>
      <c r="AG464" s="60"/>
      <c r="AH464" s="60"/>
      <c r="AI464" s="60"/>
      <c r="AJ464" s="60"/>
      <c r="AK464" s="60"/>
      <c r="AL464" s="60"/>
      <c r="AM464" s="60"/>
      <c r="AN464" s="60"/>
      <c r="AO464" s="60"/>
      <c r="AP464" s="60"/>
      <c r="AQ464" s="60"/>
      <c r="AR464" s="60"/>
    </row>
    <row r="465" spans="1:44" ht="12.75" customHeight="1" x14ac:dyDescent="0.2">
      <c r="A465" s="60"/>
      <c r="B465" s="60"/>
      <c r="C465" s="61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E465" s="60"/>
      <c r="AF465" s="60"/>
      <c r="AG465" s="60"/>
      <c r="AH465" s="60"/>
      <c r="AI465" s="60"/>
      <c r="AJ465" s="60"/>
      <c r="AK465" s="60"/>
      <c r="AL465" s="60"/>
      <c r="AM465" s="60"/>
      <c r="AN465" s="60"/>
      <c r="AO465" s="60"/>
      <c r="AP465" s="60"/>
      <c r="AQ465" s="60"/>
      <c r="AR465" s="60"/>
    </row>
    <row r="466" spans="1:44" ht="12.75" customHeight="1" x14ac:dyDescent="0.2">
      <c r="A466" s="60"/>
      <c r="B466" s="60"/>
      <c r="C466" s="61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  <c r="AE466" s="60"/>
      <c r="AF466" s="60"/>
      <c r="AG466" s="60"/>
      <c r="AH466" s="60"/>
      <c r="AI466" s="60"/>
      <c r="AJ466" s="60"/>
      <c r="AK466" s="60"/>
      <c r="AL466" s="60"/>
      <c r="AM466" s="60"/>
      <c r="AN466" s="60"/>
      <c r="AO466" s="60"/>
      <c r="AP466" s="60"/>
      <c r="AQ466" s="60"/>
      <c r="AR466" s="60"/>
    </row>
    <row r="467" spans="1:44" ht="12.75" customHeight="1" x14ac:dyDescent="0.2">
      <c r="A467" s="60"/>
      <c r="B467" s="60"/>
      <c r="C467" s="61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  <c r="AE467" s="60"/>
      <c r="AF467" s="60"/>
      <c r="AG467" s="60"/>
      <c r="AH467" s="60"/>
      <c r="AI467" s="60"/>
      <c r="AJ467" s="60"/>
      <c r="AK467" s="60"/>
      <c r="AL467" s="60"/>
      <c r="AM467" s="60"/>
      <c r="AN467" s="60"/>
      <c r="AO467" s="60"/>
      <c r="AP467" s="60"/>
      <c r="AQ467" s="60"/>
      <c r="AR467" s="60"/>
    </row>
    <row r="468" spans="1:44" ht="12.75" customHeight="1" x14ac:dyDescent="0.2">
      <c r="A468" s="60"/>
      <c r="B468" s="60"/>
      <c r="C468" s="61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  <c r="AE468" s="60"/>
      <c r="AF468" s="60"/>
      <c r="AG468" s="60"/>
      <c r="AH468" s="60"/>
      <c r="AI468" s="60"/>
      <c r="AJ468" s="60"/>
      <c r="AK468" s="60"/>
      <c r="AL468" s="60"/>
      <c r="AM468" s="60"/>
      <c r="AN468" s="60"/>
      <c r="AO468" s="60"/>
      <c r="AP468" s="60"/>
      <c r="AQ468" s="60"/>
      <c r="AR468" s="60"/>
    </row>
    <row r="469" spans="1:44" ht="12.75" customHeight="1" x14ac:dyDescent="0.2">
      <c r="A469" s="60"/>
      <c r="B469" s="60"/>
      <c r="C469" s="61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  <c r="AF469" s="60"/>
      <c r="AG469" s="60"/>
      <c r="AH469" s="60"/>
      <c r="AI469" s="60"/>
      <c r="AJ469" s="60"/>
      <c r="AK469" s="60"/>
      <c r="AL469" s="60"/>
      <c r="AM469" s="60"/>
      <c r="AN469" s="60"/>
      <c r="AO469" s="60"/>
      <c r="AP469" s="60"/>
      <c r="AQ469" s="60"/>
      <c r="AR469" s="60"/>
    </row>
    <row r="470" spans="1:44" ht="12.75" customHeight="1" x14ac:dyDescent="0.2">
      <c r="A470" s="60"/>
      <c r="B470" s="60"/>
      <c r="C470" s="61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0"/>
      <c r="AE470" s="60"/>
      <c r="AF470" s="60"/>
      <c r="AG470" s="60"/>
      <c r="AH470" s="60"/>
      <c r="AI470" s="60"/>
      <c r="AJ470" s="60"/>
      <c r="AK470" s="60"/>
      <c r="AL470" s="60"/>
      <c r="AM470" s="60"/>
      <c r="AN470" s="60"/>
      <c r="AO470" s="60"/>
      <c r="AP470" s="60"/>
      <c r="AQ470" s="60"/>
      <c r="AR470" s="60"/>
    </row>
    <row r="471" spans="1:44" ht="12.75" customHeight="1" x14ac:dyDescent="0.2">
      <c r="A471" s="60"/>
      <c r="B471" s="60"/>
      <c r="C471" s="61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  <c r="AA471" s="60"/>
      <c r="AB471" s="60"/>
      <c r="AC471" s="60"/>
      <c r="AD471" s="60"/>
      <c r="AE471" s="60"/>
      <c r="AF471" s="60"/>
      <c r="AG471" s="60"/>
      <c r="AH471" s="60"/>
      <c r="AI471" s="60"/>
      <c r="AJ471" s="60"/>
      <c r="AK471" s="60"/>
      <c r="AL471" s="60"/>
      <c r="AM471" s="60"/>
      <c r="AN471" s="60"/>
      <c r="AO471" s="60"/>
      <c r="AP471" s="60"/>
      <c r="AQ471" s="60"/>
      <c r="AR471" s="60"/>
    </row>
    <row r="472" spans="1:44" ht="12.75" customHeight="1" x14ac:dyDescent="0.2">
      <c r="A472" s="60"/>
      <c r="B472" s="60"/>
      <c r="C472" s="61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60"/>
      <c r="AE472" s="60"/>
      <c r="AF472" s="60"/>
      <c r="AG472" s="60"/>
      <c r="AH472" s="60"/>
      <c r="AI472" s="60"/>
      <c r="AJ472" s="60"/>
      <c r="AK472" s="60"/>
      <c r="AL472" s="60"/>
      <c r="AM472" s="60"/>
      <c r="AN472" s="60"/>
      <c r="AO472" s="60"/>
      <c r="AP472" s="60"/>
      <c r="AQ472" s="60"/>
      <c r="AR472" s="60"/>
    </row>
    <row r="473" spans="1:44" ht="12.75" customHeight="1" x14ac:dyDescent="0.2">
      <c r="A473" s="60"/>
      <c r="B473" s="60"/>
      <c r="C473" s="61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  <c r="AA473" s="60"/>
      <c r="AB473" s="60"/>
      <c r="AC473" s="60"/>
      <c r="AD473" s="60"/>
      <c r="AE473" s="60"/>
      <c r="AF473" s="60"/>
      <c r="AG473" s="60"/>
      <c r="AH473" s="60"/>
      <c r="AI473" s="60"/>
      <c r="AJ473" s="60"/>
      <c r="AK473" s="60"/>
      <c r="AL473" s="60"/>
      <c r="AM473" s="60"/>
      <c r="AN473" s="60"/>
      <c r="AO473" s="60"/>
      <c r="AP473" s="60"/>
      <c r="AQ473" s="60"/>
      <c r="AR473" s="60"/>
    </row>
    <row r="474" spans="1:44" ht="12.75" customHeight="1" x14ac:dyDescent="0.2">
      <c r="A474" s="60"/>
      <c r="B474" s="60"/>
      <c r="C474" s="61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0"/>
      <c r="AE474" s="60"/>
      <c r="AF474" s="60"/>
      <c r="AG474" s="60"/>
      <c r="AH474" s="60"/>
      <c r="AI474" s="60"/>
      <c r="AJ474" s="60"/>
      <c r="AK474" s="60"/>
      <c r="AL474" s="60"/>
      <c r="AM474" s="60"/>
      <c r="AN474" s="60"/>
      <c r="AO474" s="60"/>
      <c r="AP474" s="60"/>
      <c r="AQ474" s="60"/>
      <c r="AR474" s="60"/>
    </row>
    <row r="475" spans="1:44" ht="12.75" customHeight="1" x14ac:dyDescent="0.2">
      <c r="A475" s="60"/>
      <c r="B475" s="60"/>
      <c r="C475" s="61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  <c r="AA475" s="60"/>
      <c r="AB475" s="60"/>
      <c r="AC475" s="60"/>
      <c r="AD475" s="60"/>
      <c r="AE475" s="60"/>
      <c r="AF475" s="60"/>
      <c r="AG475" s="60"/>
      <c r="AH475" s="60"/>
      <c r="AI475" s="60"/>
      <c r="AJ475" s="60"/>
      <c r="AK475" s="60"/>
      <c r="AL475" s="60"/>
      <c r="AM475" s="60"/>
      <c r="AN475" s="60"/>
      <c r="AO475" s="60"/>
      <c r="AP475" s="60"/>
      <c r="AQ475" s="60"/>
      <c r="AR475" s="60"/>
    </row>
    <row r="476" spans="1:44" ht="12.75" customHeight="1" x14ac:dyDescent="0.2">
      <c r="A476" s="60"/>
      <c r="B476" s="60"/>
      <c r="C476" s="61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0"/>
      <c r="AE476" s="60"/>
      <c r="AF476" s="60"/>
      <c r="AG476" s="60"/>
      <c r="AH476" s="60"/>
      <c r="AI476" s="60"/>
      <c r="AJ476" s="60"/>
      <c r="AK476" s="60"/>
      <c r="AL476" s="60"/>
      <c r="AM476" s="60"/>
      <c r="AN476" s="60"/>
      <c r="AO476" s="60"/>
      <c r="AP476" s="60"/>
      <c r="AQ476" s="60"/>
      <c r="AR476" s="60"/>
    </row>
    <row r="477" spans="1:44" ht="12.75" customHeight="1" x14ac:dyDescent="0.2">
      <c r="A477" s="60"/>
      <c r="B477" s="60"/>
      <c r="C477" s="61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  <c r="AA477" s="60"/>
      <c r="AB477" s="60"/>
      <c r="AC477" s="60"/>
      <c r="AD477" s="60"/>
      <c r="AE477" s="60"/>
      <c r="AF477" s="60"/>
      <c r="AG477" s="60"/>
      <c r="AH477" s="60"/>
      <c r="AI477" s="60"/>
      <c r="AJ477" s="60"/>
      <c r="AK477" s="60"/>
      <c r="AL477" s="60"/>
      <c r="AM477" s="60"/>
      <c r="AN477" s="60"/>
      <c r="AO477" s="60"/>
      <c r="AP477" s="60"/>
      <c r="AQ477" s="60"/>
      <c r="AR477" s="60"/>
    </row>
    <row r="478" spans="1:44" ht="12.75" customHeight="1" x14ac:dyDescent="0.2">
      <c r="A478" s="60"/>
      <c r="B478" s="60"/>
      <c r="C478" s="61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  <c r="AA478" s="60"/>
      <c r="AB478" s="60"/>
      <c r="AC478" s="60"/>
      <c r="AD478" s="60"/>
      <c r="AE478" s="60"/>
      <c r="AF478" s="60"/>
      <c r="AG478" s="60"/>
      <c r="AH478" s="60"/>
      <c r="AI478" s="60"/>
      <c r="AJ478" s="60"/>
      <c r="AK478" s="60"/>
      <c r="AL478" s="60"/>
      <c r="AM478" s="60"/>
      <c r="AN478" s="60"/>
      <c r="AO478" s="60"/>
      <c r="AP478" s="60"/>
      <c r="AQ478" s="60"/>
      <c r="AR478" s="60"/>
    </row>
    <row r="479" spans="1:44" ht="12.75" customHeight="1" x14ac:dyDescent="0.2">
      <c r="A479" s="60"/>
      <c r="B479" s="60"/>
      <c r="C479" s="61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  <c r="AA479" s="60"/>
      <c r="AB479" s="60"/>
      <c r="AC479" s="60"/>
      <c r="AD479" s="60"/>
      <c r="AE479" s="60"/>
      <c r="AF479" s="60"/>
      <c r="AG479" s="60"/>
      <c r="AH479" s="60"/>
      <c r="AI479" s="60"/>
      <c r="AJ479" s="60"/>
      <c r="AK479" s="60"/>
      <c r="AL479" s="60"/>
      <c r="AM479" s="60"/>
      <c r="AN479" s="60"/>
      <c r="AO479" s="60"/>
      <c r="AP479" s="60"/>
      <c r="AQ479" s="60"/>
      <c r="AR479" s="60"/>
    </row>
    <row r="480" spans="1:44" ht="12.75" customHeight="1" x14ac:dyDescent="0.2">
      <c r="A480" s="60"/>
      <c r="B480" s="60"/>
      <c r="C480" s="61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  <c r="AA480" s="60"/>
      <c r="AB480" s="60"/>
      <c r="AC480" s="60"/>
      <c r="AD480" s="60"/>
      <c r="AE480" s="60"/>
      <c r="AF480" s="60"/>
      <c r="AG480" s="60"/>
      <c r="AH480" s="60"/>
      <c r="AI480" s="60"/>
      <c r="AJ480" s="60"/>
      <c r="AK480" s="60"/>
      <c r="AL480" s="60"/>
      <c r="AM480" s="60"/>
      <c r="AN480" s="60"/>
      <c r="AO480" s="60"/>
      <c r="AP480" s="60"/>
      <c r="AQ480" s="60"/>
      <c r="AR480" s="60"/>
    </row>
    <row r="481" spans="1:44" ht="12.75" customHeight="1" x14ac:dyDescent="0.2">
      <c r="A481" s="60"/>
      <c r="B481" s="60"/>
      <c r="C481" s="61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  <c r="AA481" s="60"/>
      <c r="AB481" s="60"/>
      <c r="AC481" s="60"/>
      <c r="AD481" s="60"/>
      <c r="AE481" s="60"/>
      <c r="AF481" s="60"/>
      <c r="AG481" s="60"/>
      <c r="AH481" s="60"/>
      <c r="AI481" s="60"/>
      <c r="AJ481" s="60"/>
      <c r="AK481" s="60"/>
      <c r="AL481" s="60"/>
      <c r="AM481" s="60"/>
      <c r="AN481" s="60"/>
      <c r="AO481" s="60"/>
      <c r="AP481" s="60"/>
      <c r="AQ481" s="60"/>
      <c r="AR481" s="60"/>
    </row>
    <row r="482" spans="1:44" ht="12.75" customHeight="1" x14ac:dyDescent="0.2">
      <c r="A482" s="60"/>
      <c r="B482" s="60"/>
      <c r="C482" s="61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  <c r="AA482" s="60"/>
      <c r="AB482" s="60"/>
      <c r="AC482" s="60"/>
      <c r="AD482" s="60"/>
      <c r="AE482" s="60"/>
      <c r="AF482" s="60"/>
      <c r="AG482" s="60"/>
      <c r="AH482" s="60"/>
      <c r="AI482" s="60"/>
      <c r="AJ482" s="60"/>
      <c r="AK482" s="60"/>
      <c r="AL482" s="60"/>
      <c r="AM482" s="60"/>
      <c r="AN482" s="60"/>
      <c r="AO482" s="60"/>
      <c r="AP482" s="60"/>
      <c r="AQ482" s="60"/>
      <c r="AR482" s="60"/>
    </row>
    <row r="483" spans="1:44" ht="12.75" customHeight="1" x14ac:dyDescent="0.2">
      <c r="A483" s="60"/>
      <c r="B483" s="60"/>
      <c r="C483" s="61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0"/>
      <c r="AE483" s="60"/>
      <c r="AF483" s="60"/>
      <c r="AG483" s="60"/>
      <c r="AH483" s="60"/>
      <c r="AI483" s="60"/>
      <c r="AJ483" s="60"/>
      <c r="AK483" s="60"/>
      <c r="AL483" s="60"/>
      <c r="AM483" s="60"/>
      <c r="AN483" s="60"/>
      <c r="AO483" s="60"/>
      <c r="AP483" s="60"/>
      <c r="AQ483" s="60"/>
      <c r="AR483" s="60"/>
    </row>
    <row r="484" spans="1:44" ht="12.75" customHeight="1" x14ac:dyDescent="0.2">
      <c r="A484" s="60"/>
      <c r="B484" s="60"/>
      <c r="C484" s="61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  <c r="AA484" s="60"/>
      <c r="AB484" s="60"/>
      <c r="AC484" s="60"/>
      <c r="AD484" s="60"/>
      <c r="AE484" s="60"/>
      <c r="AF484" s="60"/>
      <c r="AG484" s="60"/>
      <c r="AH484" s="60"/>
      <c r="AI484" s="60"/>
      <c r="AJ484" s="60"/>
      <c r="AK484" s="60"/>
      <c r="AL484" s="60"/>
      <c r="AM484" s="60"/>
      <c r="AN484" s="60"/>
      <c r="AO484" s="60"/>
      <c r="AP484" s="60"/>
      <c r="AQ484" s="60"/>
      <c r="AR484" s="60"/>
    </row>
    <row r="485" spans="1:44" ht="12.75" customHeight="1" x14ac:dyDescent="0.2">
      <c r="A485" s="60"/>
      <c r="B485" s="60"/>
      <c r="C485" s="61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  <c r="AA485" s="60"/>
      <c r="AB485" s="60"/>
      <c r="AC485" s="60"/>
      <c r="AD485" s="60"/>
      <c r="AE485" s="60"/>
      <c r="AF485" s="60"/>
      <c r="AG485" s="60"/>
      <c r="AH485" s="60"/>
      <c r="AI485" s="60"/>
      <c r="AJ485" s="60"/>
      <c r="AK485" s="60"/>
      <c r="AL485" s="60"/>
      <c r="AM485" s="60"/>
      <c r="AN485" s="60"/>
      <c r="AO485" s="60"/>
      <c r="AP485" s="60"/>
      <c r="AQ485" s="60"/>
      <c r="AR485" s="60"/>
    </row>
    <row r="486" spans="1:44" ht="12.75" customHeight="1" x14ac:dyDescent="0.2">
      <c r="A486" s="60"/>
      <c r="B486" s="60"/>
      <c r="C486" s="61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0"/>
      <c r="AE486" s="60"/>
      <c r="AF486" s="60"/>
      <c r="AG486" s="60"/>
      <c r="AH486" s="60"/>
      <c r="AI486" s="60"/>
      <c r="AJ486" s="60"/>
      <c r="AK486" s="60"/>
      <c r="AL486" s="60"/>
      <c r="AM486" s="60"/>
      <c r="AN486" s="60"/>
      <c r="AO486" s="60"/>
      <c r="AP486" s="60"/>
      <c r="AQ486" s="60"/>
      <c r="AR486" s="60"/>
    </row>
    <row r="487" spans="1:44" ht="12.75" customHeight="1" x14ac:dyDescent="0.2">
      <c r="A487" s="60"/>
      <c r="B487" s="60"/>
      <c r="C487" s="61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  <c r="AA487" s="60"/>
      <c r="AB487" s="60"/>
      <c r="AC487" s="60"/>
      <c r="AD487" s="60"/>
      <c r="AE487" s="60"/>
      <c r="AF487" s="60"/>
      <c r="AG487" s="60"/>
      <c r="AH487" s="60"/>
      <c r="AI487" s="60"/>
      <c r="AJ487" s="60"/>
      <c r="AK487" s="60"/>
      <c r="AL487" s="60"/>
      <c r="AM487" s="60"/>
      <c r="AN487" s="60"/>
      <c r="AO487" s="60"/>
      <c r="AP487" s="60"/>
      <c r="AQ487" s="60"/>
      <c r="AR487" s="60"/>
    </row>
    <row r="488" spans="1:44" ht="12.75" customHeight="1" x14ac:dyDescent="0.2">
      <c r="A488" s="60"/>
      <c r="B488" s="60"/>
      <c r="C488" s="61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  <c r="AA488" s="60"/>
      <c r="AB488" s="60"/>
      <c r="AC488" s="60"/>
      <c r="AD488" s="60"/>
      <c r="AE488" s="60"/>
      <c r="AF488" s="60"/>
      <c r="AG488" s="60"/>
      <c r="AH488" s="60"/>
      <c r="AI488" s="60"/>
      <c r="AJ488" s="60"/>
      <c r="AK488" s="60"/>
      <c r="AL488" s="60"/>
      <c r="AM488" s="60"/>
      <c r="AN488" s="60"/>
      <c r="AO488" s="60"/>
      <c r="AP488" s="60"/>
      <c r="AQ488" s="60"/>
      <c r="AR488" s="60"/>
    </row>
    <row r="489" spans="1:44" ht="12.75" customHeight="1" x14ac:dyDescent="0.2">
      <c r="A489" s="60"/>
      <c r="B489" s="60"/>
      <c r="C489" s="61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0"/>
      <c r="AE489" s="60"/>
      <c r="AF489" s="60"/>
      <c r="AG489" s="60"/>
      <c r="AH489" s="60"/>
      <c r="AI489" s="60"/>
      <c r="AJ489" s="60"/>
      <c r="AK489" s="60"/>
      <c r="AL489" s="60"/>
      <c r="AM489" s="60"/>
      <c r="AN489" s="60"/>
      <c r="AO489" s="60"/>
      <c r="AP489" s="60"/>
      <c r="AQ489" s="60"/>
      <c r="AR489" s="60"/>
    </row>
    <row r="490" spans="1:44" ht="12.75" customHeight="1" x14ac:dyDescent="0.2">
      <c r="A490" s="60"/>
      <c r="B490" s="60"/>
      <c r="C490" s="61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0"/>
      <c r="AE490" s="60"/>
      <c r="AF490" s="60"/>
      <c r="AG490" s="60"/>
      <c r="AH490" s="60"/>
      <c r="AI490" s="60"/>
      <c r="AJ490" s="60"/>
      <c r="AK490" s="60"/>
      <c r="AL490" s="60"/>
      <c r="AM490" s="60"/>
      <c r="AN490" s="60"/>
      <c r="AO490" s="60"/>
      <c r="AP490" s="60"/>
      <c r="AQ490" s="60"/>
      <c r="AR490" s="60"/>
    </row>
    <row r="491" spans="1:44" ht="12.75" customHeight="1" x14ac:dyDescent="0.2">
      <c r="A491" s="60"/>
      <c r="B491" s="60"/>
      <c r="C491" s="61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  <c r="AA491" s="60"/>
      <c r="AB491" s="60"/>
      <c r="AC491" s="60"/>
      <c r="AD491" s="60"/>
      <c r="AE491" s="60"/>
      <c r="AF491" s="60"/>
      <c r="AG491" s="60"/>
      <c r="AH491" s="60"/>
      <c r="AI491" s="60"/>
      <c r="AJ491" s="60"/>
      <c r="AK491" s="60"/>
      <c r="AL491" s="60"/>
      <c r="AM491" s="60"/>
      <c r="AN491" s="60"/>
      <c r="AO491" s="60"/>
      <c r="AP491" s="60"/>
      <c r="AQ491" s="60"/>
      <c r="AR491" s="60"/>
    </row>
    <row r="492" spans="1:44" ht="12.75" customHeight="1" x14ac:dyDescent="0.2">
      <c r="A492" s="60"/>
      <c r="B492" s="60"/>
      <c r="C492" s="61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  <c r="AA492" s="60"/>
      <c r="AB492" s="60"/>
      <c r="AC492" s="60"/>
      <c r="AD492" s="60"/>
      <c r="AE492" s="60"/>
      <c r="AF492" s="60"/>
      <c r="AG492" s="60"/>
      <c r="AH492" s="60"/>
      <c r="AI492" s="60"/>
      <c r="AJ492" s="60"/>
      <c r="AK492" s="60"/>
      <c r="AL492" s="60"/>
      <c r="AM492" s="60"/>
      <c r="AN492" s="60"/>
      <c r="AO492" s="60"/>
      <c r="AP492" s="60"/>
      <c r="AQ492" s="60"/>
      <c r="AR492" s="60"/>
    </row>
    <row r="493" spans="1:44" ht="12.75" customHeight="1" x14ac:dyDescent="0.2">
      <c r="A493" s="60"/>
      <c r="B493" s="60"/>
      <c r="C493" s="61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  <c r="AA493" s="60"/>
      <c r="AB493" s="60"/>
      <c r="AC493" s="60"/>
      <c r="AD493" s="60"/>
      <c r="AE493" s="60"/>
      <c r="AF493" s="60"/>
      <c r="AG493" s="60"/>
      <c r="AH493" s="60"/>
      <c r="AI493" s="60"/>
      <c r="AJ493" s="60"/>
      <c r="AK493" s="60"/>
      <c r="AL493" s="60"/>
      <c r="AM493" s="60"/>
      <c r="AN493" s="60"/>
      <c r="AO493" s="60"/>
      <c r="AP493" s="60"/>
      <c r="AQ493" s="60"/>
      <c r="AR493" s="60"/>
    </row>
    <row r="494" spans="1:44" ht="12.75" customHeight="1" x14ac:dyDescent="0.2">
      <c r="A494" s="60"/>
      <c r="B494" s="60"/>
      <c r="C494" s="61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  <c r="AA494" s="60"/>
      <c r="AB494" s="60"/>
      <c r="AC494" s="60"/>
      <c r="AD494" s="60"/>
      <c r="AE494" s="60"/>
      <c r="AF494" s="60"/>
      <c r="AG494" s="60"/>
      <c r="AH494" s="60"/>
      <c r="AI494" s="60"/>
      <c r="AJ494" s="60"/>
      <c r="AK494" s="60"/>
      <c r="AL494" s="60"/>
      <c r="AM494" s="60"/>
      <c r="AN494" s="60"/>
      <c r="AO494" s="60"/>
      <c r="AP494" s="60"/>
      <c r="AQ494" s="60"/>
      <c r="AR494" s="60"/>
    </row>
    <row r="495" spans="1:44" ht="12.75" customHeight="1" x14ac:dyDescent="0.2">
      <c r="A495" s="60"/>
      <c r="B495" s="60"/>
      <c r="C495" s="61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  <c r="AA495" s="60"/>
      <c r="AB495" s="60"/>
      <c r="AC495" s="60"/>
      <c r="AD495" s="60"/>
      <c r="AE495" s="60"/>
      <c r="AF495" s="60"/>
      <c r="AG495" s="60"/>
      <c r="AH495" s="60"/>
      <c r="AI495" s="60"/>
      <c r="AJ495" s="60"/>
      <c r="AK495" s="60"/>
      <c r="AL495" s="60"/>
      <c r="AM495" s="60"/>
      <c r="AN495" s="60"/>
      <c r="AO495" s="60"/>
      <c r="AP495" s="60"/>
      <c r="AQ495" s="60"/>
      <c r="AR495" s="60"/>
    </row>
    <row r="496" spans="1:44" ht="12.75" customHeight="1" x14ac:dyDescent="0.2">
      <c r="A496" s="60"/>
      <c r="B496" s="60"/>
      <c r="C496" s="61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  <c r="AA496" s="60"/>
      <c r="AB496" s="60"/>
      <c r="AC496" s="60"/>
      <c r="AD496" s="60"/>
      <c r="AE496" s="60"/>
      <c r="AF496" s="60"/>
      <c r="AG496" s="60"/>
      <c r="AH496" s="60"/>
      <c r="AI496" s="60"/>
      <c r="AJ496" s="60"/>
      <c r="AK496" s="60"/>
      <c r="AL496" s="60"/>
      <c r="AM496" s="60"/>
      <c r="AN496" s="60"/>
      <c r="AO496" s="60"/>
      <c r="AP496" s="60"/>
      <c r="AQ496" s="60"/>
      <c r="AR496" s="60"/>
    </row>
    <row r="497" spans="1:44" ht="12.75" customHeight="1" x14ac:dyDescent="0.2">
      <c r="A497" s="60"/>
      <c r="B497" s="60"/>
      <c r="C497" s="61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0"/>
      <c r="AE497" s="60"/>
      <c r="AF497" s="60"/>
      <c r="AG497" s="60"/>
      <c r="AH497" s="60"/>
      <c r="AI497" s="60"/>
      <c r="AJ497" s="60"/>
      <c r="AK497" s="60"/>
      <c r="AL497" s="60"/>
      <c r="AM497" s="60"/>
      <c r="AN497" s="60"/>
      <c r="AO497" s="60"/>
      <c r="AP497" s="60"/>
      <c r="AQ497" s="60"/>
      <c r="AR497" s="60"/>
    </row>
    <row r="498" spans="1:44" ht="12.75" customHeight="1" x14ac:dyDescent="0.2">
      <c r="A498" s="60"/>
      <c r="B498" s="60"/>
      <c r="C498" s="61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0"/>
      <c r="AE498" s="60"/>
      <c r="AF498" s="60"/>
      <c r="AG498" s="60"/>
      <c r="AH498" s="60"/>
      <c r="AI498" s="60"/>
      <c r="AJ498" s="60"/>
      <c r="AK498" s="60"/>
      <c r="AL498" s="60"/>
      <c r="AM498" s="60"/>
      <c r="AN498" s="60"/>
      <c r="AO498" s="60"/>
      <c r="AP498" s="60"/>
      <c r="AQ498" s="60"/>
      <c r="AR498" s="60"/>
    </row>
    <row r="499" spans="1:44" ht="12.75" customHeight="1" x14ac:dyDescent="0.2">
      <c r="A499" s="60"/>
      <c r="B499" s="60"/>
      <c r="C499" s="61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0"/>
      <c r="AE499" s="60"/>
      <c r="AF499" s="60"/>
      <c r="AG499" s="60"/>
      <c r="AH499" s="60"/>
      <c r="AI499" s="60"/>
      <c r="AJ499" s="60"/>
      <c r="AK499" s="60"/>
      <c r="AL499" s="60"/>
      <c r="AM499" s="60"/>
      <c r="AN499" s="60"/>
      <c r="AO499" s="60"/>
      <c r="AP499" s="60"/>
      <c r="AQ499" s="60"/>
      <c r="AR499" s="60"/>
    </row>
    <row r="500" spans="1:44" ht="12.75" customHeight="1" x14ac:dyDescent="0.2">
      <c r="A500" s="60"/>
      <c r="B500" s="60"/>
      <c r="C500" s="61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  <c r="AA500" s="60"/>
      <c r="AB500" s="60"/>
      <c r="AC500" s="60"/>
      <c r="AD500" s="60"/>
      <c r="AE500" s="60"/>
      <c r="AF500" s="60"/>
      <c r="AG500" s="60"/>
      <c r="AH500" s="60"/>
      <c r="AI500" s="60"/>
      <c r="AJ500" s="60"/>
      <c r="AK500" s="60"/>
      <c r="AL500" s="60"/>
      <c r="AM500" s="60"/>
      <c r="AN500" s="60"/>
      <c r="AO500" s="60"/>
      <c r="AP500" s="60"/>
      <c r="AQ500" s="60"/>
      <c r="AR500" s="60"/>
    </row>
    <row r="501" spans="1:44" ht="12.75" customHeight="1" x14ac:dyDescent="0.2">
      <c r="A501" s="60"/>
      <c r="B501" s="60"/>
      <c r="C501" s="61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  <c r="AA501" s="60"/>
      <c r="AB501" s="60"/>
      <c r="AC501" s="60"/>
      <c r="AD501" s="60"/>
      <c r="AE501" s="60"/>
      <c r="AF501" s="60"/>
      <c r="AG501" s="60"/>
      <c r="AH501" s="60"/>
      <c r="AI501" s="60"/>
      <c r="AJ501" s="60"/>
      <c r="AK501" s="60"/>
      <c r="AL501" s="60"/>
      <c r="AM501" s="60"/>
      <c r="AN501" s="60"/>
      <c r="AO501" s="60"/>
      <c r="AP501" s="60"/>
      <c r="AQ501" s="60"/>
      <c r="AR501" s="60"/>
    </row>
    <row r="502" spans="1:44" ht="12.75" customHeight="1" x14ac:dyDescent="0.2">
      <c r="A502" s="60"/>
      <c r="B502" s="60"/>
      <c r="C502" s="61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  <c r="AA502" s="60"/>
      <c r="AB502" s="60"/>
      <c r="AC502" s="60"/>
      <c r="AD502" s="60"/>
      <c r="AE502" s="60"/>
      <c r="AF502" s="60"/>
      <c r="AG502" s="60"/>
      <c r="AH502" s="60"/>
      <c r="AI502" s="60"/>
      <c r="AJ502" s="60"/>
      <c r="AK502" s="60"/>
      <c r="AL502" s="60"/>
      <c r="AM502" s="60"/>
      <c r="AN502" s="60"/>
      <c r="AO502" s="60"/>
      <c r="AP502" s="60"/>
      <c r="AQ502" s="60"/>
      <c r="AR502" s="60"/>
    </row>
    <row r="503" spans="1:44" ht="12.75" customHeight="1" x14ac:dyDescent="0.2">
      <c r="A503" s="60"/>
      <c r="B503" s="60"/>
      <c r="C503" s="61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  <c r="AA503" s="60"/>
      <c r="AB503" s="60"/>
      <c r="AC503" s="60"/>
      <c r="AD503" s="60"/>
      <c r="AE503" s="60"/>
      <c r="AF503" s="60"/>
      <c r="AG503" s="60"/>
      <c r="AH503" s="60"/>
      <c r="AI503" s="60"/>
      <c r="AJ503" s="60"/>
      <c r="AK503" s="60"/>
      <c r="AL503" s="60"/>
      <c r="AM503" s="60"/>
      <c r="AN503" s="60"/>
      <c r="AO503" s="60"/>
      <c r="AP503" s="60"/>
      <c r="AQ503" s="60"/>
      <c r="AR503" s="60"/>
    </row>
    <row r="504" spans="1:44" ht="12.75" customHeight="1" x14ac:dyDescent="0.2">
      <c r="A504" s="60"/>
      <c r="B504" s="60"/>
      <c r="C504" s="61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  <c r="AA504" s="60"/>
      <c r="AB504" s="60"/>
      <c r="AC504" s="60"/>
      <c r="AD504" s="60"/>
      <c r="AE504" s="60"/>
      <c r="AF504" s="60"/>
      <c r="AG504" s="60"/>
      <c r="AH504" s="60"/>
      <c r="AI504" s="60"/>
      <c r="AJ504" s="60"/>
      <c r="AK504" s="60"/>
      <c r="AL504" s="60"/>
      <c r="AM504" s="60"/>
      <c r="AN504" s="60"/>
      <c r="AO504" s="60"/>
      <c r="AP504" s="60"/>
      <c r="AQ504" s="60"/>
      <c r="AR504" s="60"/>
    </row>
    <row r="505" spans="1:44" ht="12.75" customHeight="1" x14ac:dyDescent="0.2">
      <c r="A505" s="60"/>
      <c r="B505" s="60"/>
      <c r="C505" s="61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  <c r="AA505" s="60"/>
      <c r="AB505" s="60"/>
      <c r="AC505" s="60"/>
      <c r="AD505" s="60"/>
      <c r="AE505" s="60"/>
      <c r="AF505" s="60"/>
      <c r="AG505" s="60"/>
      <c r="AH505" s="60"/>
      <c r="AI505" s="60"/>
      <c r="AJ505" s="60"/>
      <c r="AK505" s="60"/>
      <c r="AL505" s="60"/>
      <c r="AM505" s="60"/>
      <c r="AN505" s="60"/>
      <c r="AO505" s="60"/>
      <c r="AP505" s="60"/>
      <c r="AQ505" s="60"/>
      <c r="AR505" s="60"/>
    </row>
    <row r="506" spans="1:44" ht="12.75" customHeight="1" x14ac:dyDescent="0.2">
      <c r="A506" s="60"/>
      <c r="B506" s="60"/>
      <c r="C506" s="61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  <c r="AI506" s="60"/>
      <c r="AJ506" s="60"/>
      <c r="AK506" s="60"/>
      <c r="AL506" s="60"/>
      <c r="AM506" s="60"/>
      <c r="AN506" s="60"/>
      <c r="AO506" s="60"/>
      <c r="AP506" s="60"/>
      <c r="AQ506" s="60"/>
      <c r="AR506" s="60"/>
    </row>
    <row r="507" spans="1:44" ht="12.75" customHeight="1" x14ac:dyDescent="0.2">
      <c r="A507" s="60"/>
      <c r="B507" s="60"/>
      <c r="C507" s="61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  <c r="AA507" s="60"/>
      <c r="AB507" s="60"/>
      <c r="AC507" s="60"/>
      <c r="AD507" s="60"/>
      <c r="AE507" s="60"/>
      <c r="AF507" s="60"/>
      <c r="AG507" s="60"/>
      <c r="AH507" s="60"/>
      <c r="AI507" s="60"/>
      <c r="AJ507" s="60"/>
      <c r="AK507" s="60"/>
      <c r="AL507" s="60"/>
      <c r="AM507" s="60"/>
      <c r="AN507" s="60"/>
      <c r="AO507" s="60"/>
      <c r="AP507" s="60"/>
      <c r="AQ507" s="60"/>
      <c r="AR507" s="60"/>
    </row>
    <row r="508" spans="1:44" ht="12.75" customHeight="1" x14ac:dyDescent="0.2">
      <c r="A508" s="60"/>
      <c r="B508" s="60"/>
      <c r="C508" s="61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  <c r="AA508" s="60"/>
      <c r="AB508" s="60"/>
      <c r="AC508" s="60"/>
      <c r="AD508" s="60"/>
      <c r="AE508" s="60"/>
      <c r="AF508" s="60"/>
      <c r="AG508" s="60"/>
      <c r="AH508" s="60"/>
      <c r="AI508" s="60"/>
      <c r="AJ508" s="60"/>
      <c r="AK508" s="60"/>
      <c r="AL508" s="60"/>
      <c r="AM508" s="60"/>
      <c r="AN508" s="60"/>
      <c r="AO508" s="60"/>
      <c r="AP508" s="60"/>
      <c r="AQ508" s="60"/>
      <c r="AR508" s="60"/>
    </row>
    <row r="509" spans="1:44" ht="12.75" customHeight="1" x14ac:dyDescent="0.2">
      <c r="A509" s="60"/>
      <c r="B509" s="60"/>
      <c r="C509" s="61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  <c r="AJ509" s="60"/>
      <c r="AK509" s="60"/>
      <c r="AL509" s="60"/>
      <c r="AM509" s="60"/>
      <c r="AN509" s="60"/>
      <c r="AO509" s="60"/>
      <c r="AP509" s="60"/>
      <c r="AQ509" s="60"/>
      <c r="AR509" s="60"/>
    </row>
    <row r="510" spans="1:44" ht="12.75" customHeight="1" x14ac:dyDescent="0.2">
      <c r="A510" s="60"/>
      <c r="B510" s="60"/>
      <c r="C510" s="61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  <c r="AA510" s="60"/>
      <c r="AB510" s="60"/>
      <c r="AC510" s="60"/>
      <c r="AD510" s="60"/>
      <c r="AE510" s="60"/>
      <c r="AF510" s="60"/>
      <c r="AG510" s="60"/>
      <c r="AH510" s="60"/>
      <c r="AI510" s="60"/>
      <c r="AJ510" s="60"/>
      <c r="AK510" s="60"/>
      <c r="AL510" s="60"/>
      <c r="AM510" s="60"/>
      <c r="AN510" s="60"/>
      <c r="AO510" s="60"/>
      <c r="AP510" s="60"/>
      <c r="AQ510" s="60"/>
      <c r="AR510" s="60"/>
    </row>
    <row r="511" spans="1:44" ht="12.75" customHeight="1" x14ac:dyDescent="0.2">
      <c r="A511" s="60"/>
      <c r="B511" s="60"/>
      <c r="C511" s="61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I511" s="60"/>
      <c r="AJ511" s="60"/>
      <c r="AK511" s="60"/>
      <c r="AL511" s="60"/>
      <c r="AM511" s="60"/>
      <c r="AN511" s="60"/>
      <c r="AO511" s="60"/>
      <c r="AP511" s="60"/>
      <c r="AQ511" s="60"/>
      <c r="AR511" s="60"/>
    </row>
    <row r="512" spans="1:44" ht="12.75" customHeight="1" x14ac:dyDescent="0.2">
      <c r="A512" s="60"/>
      <c r="B512" s="60"/>
      <c r="C512" s="61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  <c r="AA512" s="60"/>
      <c r="AB512" s="60"/>
      <c r="AC512" s="60"/>
      <c r="AD512" s="60"/>
      <c r="AE512" s="60"/>
      <c r="AF512" s="60"/>
      <c r="AG512" s="60"/>
      <c r="AH512" s="60"/>
      <c r="AI512" s="60"/>
      <c r="AJ512" s="60"/>
      <c r="AK512" s="60"/>
      <c r="AL512" s="60"/>
      <c r="AM512" s="60"/>
      <c r="AN512" s="60"/>
      <c r="AO512" s="60"/>
      <c r="AP512" s="60"/>
      <c r="AQ512" s="60"/>
      <c r="AR512" s="60"/>
    </row>
    <row r="513" spans="1:44" ht="12.75" customHeight="1" x14ac:dyDescent="0.2">
      <c r="A513" s="60"/>
      <c r="B513" s="60"/>
      <c r="C513" s="61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  <c r="AA513" s="60"/>
      <c r="AB513" s="60"/>
      <c r="AC513" s="60"/>
      <c r="AD513" s="60"/>
      <c r="AE513" s="60"/>
      <c r="AF513" s="60"/>
      <c r="AG513" s="60"/>
      <c r="AH513" s="60"/>
      <c r="AI513" s="60"/>
      <c r="AJ513" s="60"/>
      <c r="AK513" s="60"/>
      <c r="AL513" s="60"/>
      <c r="AM513" s="60"/>
      <c r="AN513" s="60"/>
      <c r="AO513" s="60"/>
      <c r="AP513" s="60"/>
      <c r="AQ513" s="60"/>
      <c r="AR513" s="60"/>
    </row>
    <row r="514" spans="1:44" ht="12.75" customHeight="1" x14ac:dyDescent="0.2">
      <c r="A514" s="60"/>
      <c r="B514" s="60"/>
      <c r="C514" s="61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  <c r="AK514" s="60"/>
      <c r="AL514" s="60"/>
      <c r="AM514" s="60"/>
      <c r="AN514" s="60"/>
      <c r="AO514" s="60"/>
      <c r="AP514" s="60"/>
      <c r="AQ514" s="60"/>
      <c r="AR514" s="60"/>
    </row>
    <row r="515" spans="1:44" ht="12.75" customHeight="1" x14ac:dyDescent="0.2">
      <c r="A515" s="60"/>
      <c r="B515" s="60"/>
      <c r="C515" s="61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  <c r="AA515" s="60"/>
      <c r="AB515" s="60"/>
      <c r="AC515" s="60"/>
      <c r="AD515" s="60"/>
      <c r="AE515" s="60"/>
      <c r="AF515" s="60"/>
      <c r="AG515" s="60"/>
      <c r="AH515" s="60"/>
      <c r="AI515" s="60"/>
      <c r="AJ515" s="60"/>
      <c r="AK515" s="60"/>
      <c r="AL515" s="60"/>
      <c r="AM515" s="60"/>
      <c r="AN515" s="60"/>
      <c r="AO515" s="60"/>
      <c r="AP515" s="60"/>
      <c r="AQ515" s="60"/>
      <c r="AR515" s="60"/>
    </row>
    <row r="516" spans="1:44" ht="12.75" customHeight="1" x14ac:dyDescent="0.2">
      <c r="A516" s="60"/>
      <c r="B516" s="60"/>
      <c r="C516" s="61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0"/>
      <c r="AE516" s="60"/>
      <c r="AF516" s="60"/>
      <c r="AG516" s="60"/>
      <c r="AH516" s="60"/>
      <c r="AI516" s="60"/>
      <c r="AJ516" s="60"/>
      <c r="AK516" s="60"/>
      <c r="AL516" s="60"/>
      <c r="AM516" s="60"/>
      <c r="AN516" s="60"/>
      <c r="AO516" s="60"/>
      <c r="AP516" s="60"/>
      <c r="AQ516" s="60"/>
      <c r="AR516" s="60"/>
    </row>
    <row r="517" spans="1:44" ht="12.75" customHeight="1" x14ac:dyDescent="0.2">
      <c r="A517" s="60"/>
      <c r="B517" s="60"/>
      <c r="C517" s="61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0"/>
      <c r="AE517" s="60"/>
      <c r="AF517" s="60"/>
      <c r="AG517" s="60"/>
      <c r="AH517" s="60"/>
      <c r="AI517" s="60"/>
      <c r="AJ517" s="60"/>
      <c r="AK517" s="60"/>
      <c r="AL517" s="60"/>
      <c r="AM517" s="60"/>
      <c r="AN517" s="60"/>
      <c r="AO517" s="60"/>
      <c r="AP517" s="60"/>
      <c r="AQ517" s="60"/>
      <c r="AR517" s="60"/>
    </row>
    <row r="518" spans="1:44" ht="12.75" customHeight="1" x14ac:dyDescent="0.2">
      <c r="A518" s="60"/>
      <c r="B518" s="60"/>
      <c r="C518" s="61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  <c r="AA518" s="60"/>
      <c r="AB518" s="60"/>
      <c r="AC518" s="60"/>
      <c r="AD518" s="60"/>
      <c r="AE518" s="60"/>
      <c r="AF518" s="60"/>
      <c r="AG518" s="60"/>
      <c r="AH518" s="60"/>
      <c r="AI518" s="60"/>
      <c r="AJ518" s="60"/>
      <c r="AK518" s="60"/>
      <c r="AL518" s="60"/>
      <c r="AM518" s="60"/>
      <c r="AN518" s="60"/>
      <c r="AO518" s="60"/>
      <c r="AP518" s="60"/>
      <c r="AQ518" s="60"/>
      <c r="AR518" s="60"/>
    </row>
    <row r="519" spans="1:44" ht="12.75" customHeight="1" x14ac:dyDescent="0.2">
      <c r="A519" s="60"/>
      <c r="B519" s="60"/>
      <c r="C519" s="61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  <c r="AA519" s="60"/>
      <c r="AB519" s="60"/>
      <c r="AC519" s="60"/>
      <c r="AD519" s="60"/>
      <c r="AE519" s="60"/>
      <c r="AF519" s="60"/>
      <c r="AG519" s="60"/>
      <c r="AH519" s="60"/>
      <c r="AI519" s="60"/>
      <c r="AJ519" s="60"/>
      <c r="AK519" s="60"/>
      <c r="AL519" s="60"/>
      <c r="AM519" s="60"/>
      <c r="AN519" s="60"/>
      <c r="AO519" s="60"/>
      <c r="AP519" s="60"/>
      <c r="AQ519" s="60"/>
      <c r="AR519" s="60"/>
    </row>
    <row r="520" spans="1:44" ht="12.75" customHeight="1" x14ac:dyDescent="0.2">
      <c r="A520" s="60"/>
      <c r="B520" s="60"/>
      <c r="C520" s="61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  <c r="AA520" s="60"/>
      <c r="AB520" s="60"/>
      <c r="AC520" s="60"/>
      <c r="AD520" s="60"/>
      <c r="AE520" s="60"/>
      <c r="AF520" s="60"/>
      <c r="AG520" s="60"/>
      <c r="AH520" s="60"/>
      <c r="AI520" s="60"/>
      <c r="AJ520" s="60"/>
      <c r="AK520" s="60"/>
      <c r="AL520" s="60"/>
      <c r="AM520" s="60"/>
      <c r="AN520" s="60"/>
      <c r="AO520" s="60"/>
      <c r="AP520" s="60"/>
      <c r="AQ520" s="60"/>
      <c r="AR520" s="60"/>
    </row>
    <row r="521" spans="1:44" ht="12.75" customHeight="1" x14ac:dyDescent="0.2">
      <c r="A521" s="60"/>
      <c r="B521" s="60"/>
      <c r="C521" s="61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0"/>
      <c r="AE521" s="60"/>
      <c r="AF521" s="60"/>
      <c r="AG521" s="60"/>
      <c r="AH521" s="60"/>
      <c r="AI521" s="60"/>
      <c r="AJ521" s="60"/>
      <c r="AK521" s="60"/>
      <c r="AL521" s="60"/>
      <c r="AM521" s="60"/>
      <c r="AN521" s="60"/>
      <c r="AO521" s="60"/>
      <c r="AP521" s="60"/>
      <c r="AQ521" s="60"/>
      <c r="AR521" s="60"/>
    </row>
    <row r="522" spans="1:44" ht="12.75" customHeight="1" x14ac:dyDescent="0.2">
      <c r="A522" s="60"/>
      <c r="B522" s="60"/>
      <c r="C522" s="61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  <c r="AA522" s="60"/>
      <c r="AB522" s="60"/>
      <c r="AC522" s="60"/>
      <c r="AD522" s="60"/>
      <c r="AE522" s="60"/>
      <c r="AF522" s="60"/>
      <c r="AG522" s="60"/>
      <c r="AH522" s="60"/>
      <c r="AI522" s="60"/>
      <c r="AJ522" s="60"/>
      <c r="AK522" s="60"/>
      <c r="AL522" s="60"/>
      <c r="AM522" s="60"/>
      <c r="AN522" s="60"/>
      <c r="AO522" s="60"/>
      <c r="AP522" s="60"/>
      <c r="AQ522" s="60"/>
      <c r="AR522" s="60"/>
    </row>
    <row r="523" spans="1:44" ht="12.75" customHeight="1" x14ac:dyDescent="0.2">
      <c r="A523" s="60"/>
      <c r="B523" s="60"/>
      <c r="C523" s="61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  <c r="AA523" s="60"/>
      <c r="AB523" s="60"/>
      <c r="AC523" s="60"/>
      <c r="AD523" s="60"/>
      <c r="AE523" s="60"/>
      <c r="AF523" s="60"/>
      <c r="AG523" s="60"/>
      <c r="AH523" s="60"/>
      <c r="AI523" s="60"/>
      <c r="AJ523" s="60"/>
      <c r="AK523" s="60"/>
      <c r="AL523" s="60"/>
      <c r="AM523" s="60"/>
      <c r="AN523" s="60"/>
      <c r="AO523" s="60"/>
      <c r="AP523" s="60"/>
      <c r="AQ523" s="60"/>
      <c r="AR523" s="60"/>
    </row>
    <row r="524" spans="1:44" ht="12.75" customHeight="1" x14ac:dyDescent="0.2">
      <c r="A524" s="60"/>
      <c r="B524" s="60"/>
      <c r="C524" s="61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  <c r="AA524" s="60"/>
      <c r="AB524" s="60"/>
      <c r="AC524" s="60"/>
      <c r="AD524" s="60"/>
      <c r="AE524" s="60"/>
      <c r="AF524" s="60"/>
      <c r="AG524" s="60"/>
      <c r="AH524" s="60"/>
      <c r="AI524" s="60"/>
      <c r="AJ524" s="60"/>
      <c r="AK524" s="60"/>
      <c r="AL524" s="60"/>
      <c r="AM524" s="60"/>
      <c r="AN524" s="60"/>
      <c r="AO524" s="60"/>
      <c r="AP524" s="60"/>
      <c r="AQ524" s="60"/>
      <c r="AR524" s="60"/>
    </row>
    <row r="525" spans="1:44" ht="12.75" customHeight="1" x14ac:dyDescent="0.2">
      <c r="A525" s="60"/>
      <c r="B525" s="60"/>
      <c r="C525" s="61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  <c r="AA525" s="60"/>
      <c r="AB525" s="60"/>
      <c r="AC525" s="60"/>
      <c r="AD525" s="60"/>
      <c r="AE525" s="60"/>
      <c r="AF525" s="60"/>
      <c r="AG525" s="60"/>
      <c r="AH525" s="60"/>
      <c r="AI525" s="60"/>
      <c r="AJ525" s="60"/>
      <c r="AK525" s="60"/>
      <c r="AL525" s="60"/>
      <c r="AM525" s="60"/>
      <c r="AN525" s="60"/>
      <c r="AO525" s="60"/>
      <c r="AP525" s="60"/>
      <c r="AQ525" s="60"/>
      <c r="AR525" s="60"/>
    </row>
    <row r="526" spans="1:44" ht="12.75" customHeight="1" x14ac:dyDescent="0.2">
      <c r="A526" s="60"/>
      <c r="B526" s="60"/>
      <c r="C526" s="61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  <c r="AJ526" s="60"/>
      <c r="AK526" s="60"/>
      <c r="AL526" s="60"/>
      <c r="AM526" s="60"/>
      <c r="AN526" s="60"/>
      <c r="AO526" s="60"/>
      <c r="AP526" s="60"/>
      <c r="AQ526" s="60"/>
      <c r="AR526" s="60"/>
    </row>
    <row r="527" spans="1:44" ht="12.75" customHeight="1" x14ac:dyDescent="0.2">
      <c r="A527" s="60"/>
      <c r="B527" s="60"/>
      <c r="C527" s="61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60"/>
      <c r="AE527" s="60"/>
      <c r="AF527" s="60"/>
      <c r="AG527" s="60"/>
      <c r="AH527" s="60"/>
      <c r="AI527" s="60"/>
      <c r="AJ527" s="60"/>
      <c r="AK527" s="60"/>
      <c r="AL527" s="60"/>
      <c r="AM527" s="60"/>
      <c r="AN527" s="60"/>
      <c r="AO527" s="60"/>
      <c r="AP527" s="60"/>
      <c r="AQ527" s="60"/>
      <c r="AR527" s="60"/>
    </row>
    <row r="528" spans="1:44" ht="12.75" customHeight="1" x14ac:dyDescent="0.2">
      <c r="A528" s="60"/>
      <c r="B528" s="60"/>
      <c r="C528" s="61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60"/>
      <c r="AE528" s="60"/>
      <c r="AF528" s="60"/>
      <c r="AG528" s="60"/>
      <c r="AH528" s="60"/>
      <c r="AI528" s="60"/>
      <c r="AJ528" s="60"/>
      <c r="AK528" s="60"/>
      <c r="AL528" s="60"/>
      <c r="AM528" s="60"/>
      <c r="AN528" s="60"/>
      <c r="AO528" s="60"/>
      <c r="AP528" s="60"/>
      <c r="AQ528" s="60"/>
      <c r="AR528" s="60"/>
    </row>
    <row r="529" spans="1:44" ht="12.75" customHeight="1" x14ac:dyDescent="0.2">
      <c r="A529" s="60"/>
      <c r="B529" s="60"/>
      <c r="C529" s="61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60"/>
      <c r="AF529" s="60"/>
      <c r="AG529" s="60"/>
      <c r="AH529" s="60"/>
      <c r="AI529" s="60"/>
      <c r="AJ529" s="60"/>
      <c r="AK529" s="60"/>
      <c r="AL529" s="60"/>
      <c r="AM529" s="60"/>
      <c r="AN529" s="60"/>
      <c r="AO529" s="60"/>
      <c r="AP529" s="60"/>
      <c r="AQ529" s="60"/>
      <c r="AR529" s="60"/>
    </row>
    <row r="530" spans="1:44" ht="12.75" customHeight="1" x14ac:dyDescent="0.2">
      <c r="A530" s="60"/>
      <c r="B530" s="60"/>
      <c r="C530" s="61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  <c r="AA530" s="60"/>
      <c r="AB530" s="60"/>
      <c r="AC530" s="60"/>
      <c r="AD530" s="60"/>
      <c r="AE530" s="60"/>
      <c r="AF530" s="60"/>
      <c r="AG530" s="60"/>
      <c r="AH530" s="60"/>
      <c r="AI530" s="60"/>
      <c r="AJ530" s="60"/>
      <c r="AK530" s="60"/>
      <c r="AL530" s="60"/>
      <c r="AM530" s="60"/>
      <c r="AN530" s="60"/>
      <c r="AO530" s="60"/>
      <c r="AP530" s="60"/>
      <c r="AQ530" s="60"/>
      <c r="AR530" s="60"/>
    </row>
    <row r="531" spans="1:44" ht="12.75" customHeight="1" x14ac:dyDescent="0.2">
      <c r="A531" s="60"/>
      <c r="B531" s="60"/>
      <c r="C531" s="61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  <c r="AA531" s="60"/>
      <c r="AB531" s="60"/>
      <c r="AC531" s="60"/>
      <c r="AD531" s="60"/>
      <c r="AE531" s="60"/>
      <c r="AF531" s="60"/>
      <c r="AG531" s="60"/>
      <c r="AH531" s="60"/>
      <c r="AI531" s="60"/>
      <c r="AJ531" s="60"/>
      <c r="AK531" s="60"/>
      <c r="AL531" s="60"/>
      <c r="AM531" s="60"/>
      <c r="AN531" s="60"/>
      <c r="AO531" s="60"/>
      <c r="AP531" s="60"/>
      <c r="AQ531" s="60"/>
      <c r="AR531" s="60"/>
    </row>
    <row r="532" spans="1:44" ht="12.75" customHeight="1" x14ac:dyDescent="0.2">
      <c r="A532" s="60"/>
      <c r="B532" s="60"/>
      <c r="C532" s="61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  <c r="AA532" s="60"/>
      <c r="AB532" s="60"/>
      <c r="AC532" s="60"/>
      <c r="AD532" s="60"/>
      <c r="AE532" s="60"/>
      <c r="AF532" s="60"/>
      <c r="AG532" s="60"/>
      <c r="AH532" s="60"/>
      <c r="AI532" s="60"/>
      <c r="AJ532" s="60"/>
      <c r="AK532" s="60"/>
      <c r="AL532" s="60"/>
      <c r="AM532" s="60"/>
      <c r="AN532" s="60"/>
      <c r="AO532" s="60"/>
      <c r="AP532" s="60"/>
      <c r="AQ532" s="60"/>
      <c r="AR532" s="60"/>
    </row>
    <row r="533" spans="1:44" ht="12.75" customHeight="1" x14ac:dyDescent="0.2">
      <c r="A533" s="60"/>
      <c r="B533" s="60"/>
      <c r="C533" s="61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  <c r="AA533" s="60"/>
      <c r="AB533" s="60"/>
      <c r="AC533" s="60"/>
      <c r="AD533" s="60"/>
      <c r="AE533" s="60"/>
      <c r="AF533" s="60"/>
      <c r="AG533" s="60"/>
      <c r="AH533" s="60"/>
      <c r="AI533" s="60"/>
      <c r="AJ533" s="60"/>
      <c r="AK533" s="60"/>
      <c r="AL533" s="60"/>
      <c r="AM533" s="60"/>
      <c r="AN533" s="60"/>
      <c r="AO533" s="60"/>
      <c r="AP533" s="60"/>
      <c r="AQ533" s="60"/>
      <c r="AR533" s="60"/>
    </row>
    <row r="534" spans="1:44" ht="12.75" customHeight="1" x14ac:dyDescent="0.2">
      <c r="A534" s="60"/>
      <c r="B534" s="60"/>
      <c r="C534" s="61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  <c r="AA534" s="60"/>
      <c r="AB534" s="60"/>
      <c r="AC534" s="60"/>
      <c r="AD534" s="60"/>
      <c r="AE534" s="60"/>
      <c r="AF534" s="60"/>
      <c r="AG534" s="60"/>
      <c r="AH534" s="60"/>
      <c r="AI534" s="60"/>
      <c r="AJ534" s="60"/>
      <c r="AK534" s="60"/>
      <c r="AL534" s="60"/>
      <c r="AM534" s="60"/>
      <c r="AN534" s="60"/>
      <c r="AO534" s="60"/>
      <c r="AP534" s="60"/>
      <c r="AQ534" s="60"/>
      <c r="AR534" s="60"/>
    </row>
    <row r="535" spans="1:44" ht="12.75" customHeight="1" x14ac:dyDescent="0.2">
      <c r="A535" s="60"/>
      <c r="B535" s="60"/>
      <c r="C535" s="61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  <c r="AA535" s="60"/>
      <c r="AB535" s="60"/>
      <c r="AC535" s="60"/>
      <c r="AD535" s="60"/>
      <c r="AE535" s="60"/>
      <c r="AF535" s="60"/>
      <c r="AG535" s="60"/>
      <c r="AH535" s="60"/>
      <c r="AI535" s="60"/>
      <c r="AJ535" s="60"/>
      <c r="AK535" s="60"/>
      <c r="AL535" s="60"/>
      <c r="AM535" s="60"/>
      <c r="AN535" s="60"/>
      <c r="AO535" s="60"/>
      <c r="AP535" s="60"/>
      <c r="AQ535" s="60"/>
      <c r="AR535" s="60"/>
    </row>
    <row r="536" spans="1:44" ht="12.75" customHeight="1" x14ac:dyDescent="0.2">
      <c r="A536" s="60"/>
      <c r="B536" s="60"/>
      <c r="C536" s="61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  <c r="AA536" s="60"/>
      <c r="AB536" s="60"/>
      <c r="AC536" s="60"/>
      <c r="AD536" s="60"/>
      <c r="AE536" s="60"/>
      <c r="AF536" s="60"/>
      <c r="AG536" s="60"/>
      <c r="AH536" s="60"/>
      <c r="AI536" s="60"/>
      <c r="AJ536" s="60"/>
      <c r="AK536" s="60"/>
      <c r="AL536" s="60"/>
      <c r="AM536" s="60"/>
      <c r="AN536" s="60"/>
      <c r="AO536" s="60"/>
      <c r="AP536" s="60"/>
      <c r="AQ536" s="60"/>
      <c r="AR536" s="60"/>
    </row>
    <row r="537" spans="1:44" ht="12.75" customHeight="1" x14ac:dyDescent="0.2">
      <c r="A537" s="60"/>
      <c r="B537" s="60"/>
      <c r="C537" s="61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0"/>
      <c r="AE537" s="60"/>
      <c r="AF537" s="60"/>
      <c r="AG537" s="60"/>
      <c r="AH537" s="60"/>
      <c r="AI537" s="60"/>
      <c r="AJ537" s="60"/>
      <c r="AK537" s="60"/>
      <c r="AL537" s="60"/>
      <c r="AM537" s="60"/>
      <c r="AN537" s="60"/>
      <c r="AO537" s="60"/>
      <c r="AP537" s="60"/>
      <c r="AQ537" s="60"/>
      <c r="AR537" s="60"/>
    </row>
    <row r="538" spans="1:44" ht="12.75" customHeight="1" x14ac:dyDescent="0.2">
      <c r="A538" s="60"/>
      <c r="B538" s="60"/>
      <c r="C538" s="61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  <c r="AA538" s="60"/>
      <c r="AB538" s="60"/>
      <c r="AC538" s="60"/>
      <c r="AD538" s="60"/>
      <c r="AE538" s="60"/>
      <c r="AF538" s="60"/>
      <c r="AG538" s="60"/>
      <c r="AH538" s="60"/>
      <c r="AI538" s="60"/>
      <c r="AJ538" s="60"/>
      <c r="AK538" s="60"/>
      <c r="AL538" s="60"/>
      <c r="AM538" s="60"/>
      <c r="AN538" s="60"/>
      <c r="AO538" s="60"/>
      <c r="AP538" s="60"/>
      <c r="AQ538" s="60"/>
      <c r="AR538" s="60"/>
    </row>
    <row r="539" spans="1:44" ht="12.75" customHeight="1" x14ac:dyDescent="0.2">
      <c r="A539" s="60"/>
      <c r="B539" s="60"/>
      <c r="C539" s="61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  <c r="AA539" s="60"/>
      <c r="AB539" s="60"/>
      <c r="AC539" s="60"/>
      <c r="AD539" s="60"/>
      <c r="AE539" s="60"/>
      <c r="AF539" s="60"/>
      <c r="AG539" s="60"/>
      <c r="AH539" s="60"/>
      <c r="AI539" s="60"/>
      <c r="AJ539" s="60"/>
      <c r="AK539" s="60"/>
      <c r="AL539" s="60"/>
      <c r="AM539" s="60"/>
      <c r="AN539" s="60"/>
      <c r="AO539" s="60"/>
      <c r="AP539" s="60"/>
      <c r="AQ539" s="60"/>
      <c r="AR539" s="60"/>
    </row>
    <row r="540" spans="1:44" ht="12.75" customHeight="1" x14ac:dyDescent="0.2">
      <c r="A540" s="60"/>
      <c r="B540" s="60"/>
      <c r="C540" s="61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  <c r="AA540" s="60"/>
      <c r="AB540" s="60"/>
      <c r="AC540" s="60"/>
      <c r="AD540" s="60"/>
      <c r="AE540" s="60"/>
      <c r="AF540" s="60"/>
      <c r="AG540" s="60"/>
      <c r="AH540" s="60"/>
      <c r="AI540" s="60"/>
      <c r="AJ540" s="60"/>
      <c r="AK540" s="60"/>
      <c r="AL540" s="60"/>
      <c r="AM540" s="60"/>
      <c r="AN540" s="60"/>
      <c r="AO540" s="60"/>
      <c r="AP540" s="60"/>
      <c r="AQ540" s="60"/>
      <c r="AR540" s="60"/>
    </row>
    <row r="541" spans="1:44" ht="12.75" customHeight="1" x14ac:dyDescent="0.2">
      <c r="A541" s="60"/>
      <c r="B541" s="60"/>
      <c r="C541" s="61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60"/>
      <c r="AE541" s="60"/>
      <c r="AF541" s="60"/>
      <c r="AG541" s="60"/>
      <c r="AH541" s="60"/>
      <c r="AI541" s="60"/>
      <c r="AJ541" s="60"/>
      <c r="AK541" s="60"/>
      <c r="AL541" s="60"/>
      <c r="AM541" s="60"/>
      <c r="AN541" s="60"/>
      <c r="AO541" s="60"/>
      <c r="AP541" s="60"/>
      <c r="AQ541" s="60"/>
      <c r="AR541" s="60"/>
    </row>
    <row r="542" spans="1:44" ht="12.75" customHeight="1" x14ac:dyDescent="0.2">
      <c r="A542" s="60"/>
      <c r="B542" s="60"/>
      <c r="C542" s="61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  <c r="AA542" s="60"/>
      <c r="AB542" s="60"/>
      <c r="AC542" s="60"/>
      <c r="AD542" s="60"/>
      <c r="AE542" s="60"/>
      <c r="AF542" s="60"/>
      <c r="AG542" s="60"/>
      <c r="AH542" s="60"/>
      <c r="AI542" s="60"/>
      <c r="AJ542" s="60"/>
      <c r="AK542" s="60"/>
      <c r="AL542" s="60"/>
      <c r="AM542" s="60"/>
      <c r="AN542" s="60"/>
      <c r="AO542" s="60"/>
      <c r="AP542" s="60"/>
      <c r="AQ542" s="60"/>
      <c r="AR542" s="60"/>
    </row>
    <row r="543" spans="1:44" ht="12.75" customHeight="1" x14ac:dyDescent="0.2">
      <c r="A543" s="60"/>
      <c r="B543" s="60"/>
      <c r="C543" s="61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0"/>
      <c r="AE543" s="60"/>
      <c r="AF543" s="60"/>
      <c r="AG543" s="60"/>
      <c r="AH543" s="60"/>
      <c r="AI543" s="60"/>
      <c r="AJ543" s="60"/>
      <c r="AK543" s="60"/>
      <c r="AL543" s="60"/>
      <c r="AM543" s="60"/>
      <c r="AN543" s="60"/>
      <c r="AO543" s="60"/>
      <c r="AP543" s="60"/>
      <c r="AQ543" s="60"/>
      <c r="AR543" s="60"/>
    </row>
    <row r="544" spans="1:44" ht="12.75" customHeight="1" x14ac:dyDescent="0.2">
      <c r="A544" s="60"/>
      <c r="B544" s="60"/>
      <c r="C544" s="61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  <c r="AA544" s="60"/>
      <c r="AB544" s="60"/>
      <c r="AC544" s="60"/>
      <c r="AD544" s="60"/>
      <c r="AE544" s="60"/>
      <c r="AF544" s="60"/>
      <c r="AG544" s="60"/>
      <c r="AH544" s="60"/>
      <c r="AI544" s="60"/>
      <c r="AJ544" s="60"/>
      <c r="AK544" s="60"/>
      <c r="AL544" s="60"/>
      <c r="AM544" s="60"/>
      <c r="AN544" s="60"/>
      <c r="AO544" s="60"/>
      <c r="AP544" s="60"/>
      <c r="AQ544" s="60"/>
      <c r="AR544" s="60"/>
    </row>
    <row r="545" spans="1:44" ht="12.75" customHeight="1" x14ac:dyDescent="0.2">
      <c r="A545" s="60"/>
      <c r="B545" s="60"/>
      <c r="C545" s="61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  <c r="AA545" s="60"/>
      <c r="AB545" s="60"/>
      <c r="AC545" s="60"/>
      <c r="AD545" s="60"/>
      <c r="AE545" s="60"/>
      <c r="AF545" s="60"/>
      <c r="AG545" s="60"/>
      <c r="AH545" s="60"/>
      <c r="AI545" s="60"/>
      <c r="AJ545" s="60"/>
      <c r="AK545" s="60"/>
      <c r="AL545" s="60"/>
      <c r="AM545" s="60"/>
      <c r="AN545" s="60"/>
      <c r="AO545" s="60"/>
      <c r="AP545" s="60"/>
      <c r="AQ545" s="60"/>
      <c r="AR545" s="60"/>
    </row>
    <row r="546" spans="1:44" ht="12.75" customHeight="1" x14ac:dyDescent="0.2">
      <c r="A546" s="60"/>
      <c r="B546" s="60"/>
      <c r="C546" s="61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0"/>
      <c r="AE546" s="60"/>
      <c r="AF546" s="60"/>
      <c r="AG546" s="60"/>
      <c r="AH546" s="60"/>
      <c r="AI546" s="60"/>
      <c r="AJ546" s="60"/>
      <c r="AK546" s="60"/>
      <c r="AL546" s="60"/>
      <c r="AM546" s="60"/>
      <c r="AN546" s="60"/>
      <c r="AO546" s="60"/>
      <c r="AP546" s="60"/>
      <c r="AQ546" s="60"/>
      <c r="AR546" s="60"/>
    </row>
    <row r="547" spans="1:44" ht="12.75" customHeight="1" x14ac:dyDescent="0.2">
      <c r="A547" s="60"/>
      <c r="B547" s="60"/>
      <c r="C547" s="61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  <c r="AA547" s="60"/>
      <c r="AB547" s="60"/>
      <c r="AC547" s="60"/>
      <c r="AD547" s="60"/>
      <c r="AE547" s="60"/>
      <c r="AF547" s="60"/>
      <c r="AG547" s="60"/>
      <c r="AH547" s="60"/>
      <c r="AI547" s="60"/>
      <c r="AJ547" s="60"/>
      <c r="AK547" s="60"/>
      <c r="AL547" s="60"/>
      <c r="AM547" s="60"/>
      <c r="AN547" s="60"/>
      <c r="AO547" s="60"/>
      <c r="AP547" s="60"/>
      <c r="AQ547" s="60"/>
      <c r="AR547" s="60"/>
    </row>
    <row r="548" spans="1:44" ht="12.75" customHeight="1" x14ac:dyDescent="0.2">
      <c r="A548" s="60"/>
      <c r="B548" s="60"/>
      <c r="C548" s="61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  <c r="AA548" s="60"/>
      <c r="AB548" s="60"/>
      <c r="AC548" s="60"/>
      <c r="AD548" s="60"/>
      <c r="AE548" s="60"/>
      <c r="AF548" s="60"/>
      <c r="AG548" s="60"/>
      <c r="AH548" s="60"/>
      <c r="AI548" s="60"/>
      <c r="AJ548" s="60"/>
      <c r="AK548" s="60"/>
      <c r="AL548" s="60"/>
      <c r="AM548" s="60"/>
      <c r="AN548" s="60"/>
      <c r="AO548" s="60"/>
      <c r="AP548" s="60"/>
      <c r="AQ548" s="60"/>
      <c r="AR548" s="60"/>
    </row>
    <row r="549" spans="1:44" ht="12.75" customHeight="1" x14ac:dyDescent="0.2">
      <c r="A549" s="60"/>
      <c r="B549" s="60"/>
      <c r="C549" s="61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  <c r="AA549" s="60"/>
      <c r="AB549" s="60"/>
      <c r="AC549" s="60"/>
      <c r="AD549" s="60"/>
      <c r="AE549" s="60"/>
      <c r="AF549" s="60"/>
      <c r="AG549" s="60"/>
      <c r="AH549" s="60"/>
      <c r="AI549" s="60"/>
      <c r="AJ549" s="60"/>
      <c r="AK549" s="60"/>
      <c r="AL549" s="60"/>
      <c r="AM549" s="60"/>
      <c r="AN549" s="60"/>
      <c r="AO549" s="60"/>
      <c r="AP549" s="60"/>
      <c r="AQ549" s="60"/>
      <c r="AR549" s="60"/>
    </row>
    <row r="550" spans="1:44" ht="12.75" customHeight="1" x14ac:dyDescent="0.2">
      <c r="A550" s="60"/>
      <c r="B550" s="60"/>
      <c r="C550" s="61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  <c r="AA550" s="60"/>
      <c r="AB550" s="60"/>
      <c r="AC550" s="60"/>
      <c r="AD550" s="60"/>
      <c r="AE550" s="60"/>
      <c r="AF550" s="60"/>
      <c r="AG550" s="60"/>
      <c r="AH550" s="60"/>
      <c r="AI550" s="60"/>
      <c r="AJ550" s="60"/>
      <c r="AK550" s="60"/>
      <c r="AL550" s="60"/>
      <c r="AM550" s="60"/>
      <c r="AN550" s="60"/>
      <c r="AO550" s="60"/>
      <c r="AP550" s="60"/>
      <c r="AQ550" s="60"/>
      <c r="AR550" s="60"/>
    </row>
    <row r="551" spans="1:44" ht="12.75" customHeight="1" x14ac:dyDescent="0.2">
      <c r="A551" s="60"/>
      <c r="B551" s="60"/>
      <c r="C551" s="61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0"/>
      <c r="AE551" s="60"/>
      <c r="AF551" s="60"/>
      <c r="AG551" s="60"/>
      <c r="AH551" s="60"/>
      <c r="AI551" s="60"/>
      <c r="AJ551" s="60"/>
      <c r="AK551" s="60"/>
      <c r="AL551" s="60"/>
      <c r="AM551" s="60"/>
      <c r="AN551" s="60"/>
      <c r="AO551" s="60"/>
      <c r="AP551" s="60"/>
      <c r="AQ551" s="60"/>
      <c r="AR551" s="60"/>
    </row>
    <row r="552" spans="1:44" ht="12.75" customHeight="1" x14ac:dyDescent="0.2">
      <c r="A552" s="60"/>
      <c r="B552" s="60"/>
      <c r="C552" s="61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  <c r="AA552" s="60"/>
      <c r="AB552" s="60"/>
      <c r="AC552" s="60"/>
      <c r="AD552" s="60"/>
      <c r="AE552" s="60"/>
      <c r="AF552" s="60"/>
      <c r="AG552" s="60"/>
      <c r="AH552" s="60"/>
      <c r="AI552" s="60"/>
      <c r="AJ552" s="60"/>
      <c r="AK552" s="60"/>
      <c r="AL552" s="60"/>
      <c r="AM552" s="60"/>
      <c r="AN552" s="60"/>
      <c r="AO552" s="60"/>
      <c r="AP552" s="60"/>
      <c r="AQ552" s="60"/>
      <c r="AR552" s="60"/>
    </row>
    <row r="553" spans="1:44" ht="12.75" customHeight="1" x14ac:dyDescent="0.2">
      <c r="A553" s="60"/>
      <c r="B553" s="60"/>
      <c r="C553" s="61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  <c r="AA553" s="60"/>
      <c r="AB553" s="60"/>
      <c r="AC553" s="60"/>
      <c r="AD553" s="60"/>
      <c r="AE553" s="60"/>
      <c r="AF553" s="60"/>
      <c r="AG553" s="60"/>
      <c r="AH553" s="60"/>
      <c r="AI553" s="60"/>
      <c r="AJ553" s="60"/>
      <c r="AK553" s="60"/>
      <c r="AL553" s="60"/>
      <c r="AM553" s="60"/>
      <c r="AN553" s="60"/>
      <c r="AO553" s="60"/>
      <c r="AP553" s="60"/>
      <c r="AQ553" s="60"/>
      <c r="AR553" s="60"/>
    </row>
    <row r="554" spans="1:44" ht="12.75" customHeight="1" x14ac:dyDescent="0.2">
      <c r="A554" s="60"/>
      <c r="B554" s="60"/>
      <c r="C554" s="61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  <c r="AA554" s="60"/>
      <c r="AB554" s="60"/>
      <c r="AC554" s="60"/>
      <c r="AD554" s="60"/>
      <c r="AE554" s="60"/>
      <c r="AF554" s="60"/>
      <c r="AG554" s="60"/>
      <c r="AH554" s="60"/>
      <c r="AI554" s="60"/>
      <c r="AJ554" s="60"/>
      <c r="AK554" s="60"/>
      <c r="AL554" s="60"/>
      <c r="AM554" s="60"/>
      <c r="AN554" s="60"/>
      <c r="AO554" s="60"/>
      <c r="AP554" s="60"/>
      <c r="AQ554" s="60"/>
      <c r="AR554" s="60"/>
    </row>
    <row r="555" spans="1:44" ht="12.75" customHeight="1" x14ac:dyDescent="0.2">
      <c r="A555" s="60"/>
      <c r="B555" s="60"/>
      <c r="C555" s="61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  <c r="AA555" s="60"/>
      <c r="AB555" s="60"/>
      <c r="AC555" s="60"/>
      <c r="AD555" s="60"/>
      <c r="AE555" s="60"/>
      <c r="AF555" s="60"/>
      <c r="AG555" s="60"/>
      <c r="AH555" s="60"/>
      <c r="AI555" s="60"/>
      <c r="AJ555" s="60"/>
      <c r="AK555" s="60"/>
      <c r="AL555" s="60"/>
      <c r="AM555" s="60"/>
      <c r="AN555" s="60"/>
      <c r="AO555" s="60"/>
      <c r="AP555" s="60"/>
      <c r="AQ555" s="60"/>
      <c r="AR555" s="60"/>
    </row>
    <row r="556" spans="1:44" ht="12.75" customHeight="1" x14ac:dyDescent="0.2">
      <c r="A556" s="60"/>
      <c r="B556" s="60"/>
      <c r="C556" s="61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  <c r="AA556" s="60"/>
      <c r="AB556" s="60"/>
      <c r="AC556" s="60"/>
      <c r="AD556" s="60"/>
      <c r="AE556" s="60"/>
      <c r="AF556" s="60"/>
      <c r="AG556" s="60"/>
      <c r="AH556" s="60"/>
      <c r="AI556" s="60"/>
      <c r="AJ556" s="60"/>
      <c r="AK556" s="60"/>
      <c r="AL556" s="60"/>
      <c r="AM556" s="60"/>
      <c r="AN556" s="60"/>
      <c r="AO556" s="60"/>
      <c r="AP556" s="60"/>
      <c r="AQ556" s="60"/>
      <c r="AR556" s="60"/>
    </row>
    <row r="557" spans="1:44" ht="12.75" customHeight="1" x14ac:dyDescent="0.2">
      <c r="A557" s="60"/>
      <c r="B557" s="60"/>
      <c r="C557" s="61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  <c r="AA557" s="60"/>
      <c r="AB557" s="60"/>
      <c r="AC557" s="60"/>
      <c r="AD557" s="60"/>
      <c r="AE557" s="60"/>
      <c r="AF557" s="60"/>
      <c r="AG557" s="60"/>
      <c r="AH557" s="60"/>
      <c r="AI557" s="60"/>
      <c r="AJ557" s="60"/>
      <c r="AK557" s="60"/>
      <c r="AL557" s="60"/>
      <c r="AM557" s="60"/>
      <c r="AN557" s="60"/>
      <c r="AO557" s="60"/>
      <c r="AP557" s="60"/>
      <c r="AQ557" s="60"/>
      <c r="AR557" s="60"/>
    </row>
    <row r="558" spans="1:44" ht="12.75" customHeight="1" x14ac:dyDescent="0.2">
      <c r="A558" s="60"/>
      <c r="B558" s="60"/>
      <c r="C558" s="61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0"/>
      <c r="AE558" s="60"/>
      <c r="AF558" s="60"/>
      <c r="AG558" s="60"/>
      <c r="AH558" s="60"/>
      <c r="AI558" s="60"/>
      <c r="AJ558" s="60"/>
      <c r="AK558" s="60"/>
      <c r="AL558" s="60"/>
      <c r="AM558" s="60"/>
      <c r="AN558" s="60"/>
      <c r="AO558" s="60"/>
      <c r="AP558" s="60"/>
      <c r="AQ558" s="60"/>
      <c r="AR558" s="60"/>
    </row>
    <row r="559" spans="1:44" ht="12.75" customHeight="1" x14ac:dyDescent="0.2">
      <c r="A559" s="60"/>
      <c r="B559" s="60"/>
      <c r="C559" s="61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  <c r="AA559" s="60"/>
      <c r="AB559" s="60"/>
      <c r="AC559" s="60"/>
      <c r="AD559" s="60"/>
      <c r="AE559" s="60"/>
      <c r="AF559" s="60"/>
      <c r="AG559" s="60"/>
      <c r="AH559" s="60"/>
      <c r="AI559" s="60"/>
      <c r="AJ559" s="60"/>
      <c r="AK559" s="60"/>
      <c r="AL559" s="60"/>
      <c r="AM559" s="60"/>
      <c r="AN559" s="60"/>
      <c r="AO559" s="60"/>
      <c r="AP559" s="60"/>
      <c r="AQ559" s="60"/>
      <c r="AR559" s="60"/>
    </row>
    <row r="560" spans="1:44" ht="12.75" customHeight="1" x14ac:dyDescent="0.2">
      <c r="A560" s="60"/>
      <c r="B560" s="60"/>
      <c r="C560" s="61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  <c r="AA560" s="60"/>
      <c r="AB560" s="60"/>
      <c r="AC560" s="60"/>
      <c r="AD560" s="60"/>
      <c r="AE560" s="60"/>
      <c r="AF560" s="60"/>
      <c r="AG560" s="60"/>
      <c r="AH560" s="60"/>
      <c r="AI560" s="60"/>
      <c r="AJ560" s="60"/>
      <c r="AK560" s="60"/>
      <c r="AL560" s="60"/>
      <c r="AM560" s="60"/>
      <c r="AN560" s="60"/>
      <c r="AO560" s="60"/>
      <c r="AP560" s="60"/>
      <c r="AQ560" s="60"/>
      <c r="AR560" s="60"/>
    </row>
    <row r="561" spans="1:44" ht="12.75" customHeight="1" x14ac:dyDescent="0.2">
      <c r="A561" s="60"/>
      <c r="B561" s="60"/>
      <c r="C561" s="61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  <c r="AA561" s="60"/>
      <c r="AB561" s="60"/>
      <c r="AC561" s="60"/>
      <c r="AD561" s="60"/>
      <c r="AE561" s="60"/>
      <c r="AF561" s="60"/>
      <c r="AG561" s="60"/>
      <c r="AH561" s="60"/>
      <c r="AI561" s="60"/>
      <c r="AJ561" s="60"/>
      <c r="AK561" s="60"/>
      <c r="AL561" s="60"/>
      <c r="AM561" s="60"/>
      <c r="AN561" s="60"/>
      <c r="AO561" s="60"/>
      <c r="AP561" s="60"/>
      <c r="AQ561" s="60"/>
      <c r="AR561" s="60"/>
    </row>
    <row r="562" spans="1:44" ht="12.75" customHeight="1" x14ac:dyDescent="0.2">
      <c r="A562" s="60"/>
      <c r="B562" s="60"/>
      <c r="C562" s="61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  <c r="AA562" s="60"/>
      <c r="AB562" s="60"/>
      <c r="AC562" s="60"/>
      <c r="AD562" s="60"/>
      <c r="AE562" s="60"/>
      <c r="AF562" s="60"/>
      <c r="AG562" s="60"/>
      <c r="AH562" s="60"/>
      <c r="AI562" s="60"/>
      <c r="AJ562" s="60"/>
      <c r="AK562" s="60"/>
      <c r="AL562" s="60"/>
      <c r="AM562" s="60"/>
      <c r="AN562" s="60"/>
      <c r="AO562" s="60"/>
      <c r="AP562" s="60"/>
      <c r="AQ562" s="60"/>
      <c r="AR562" s="60"/>
    </row>
    <row r="563" spans="1:44" ht="12.75" customHeight="1" x14ac:dyDescent="0.2">
      <c r="A563" s="60"/>
      <c r="B563" s="60"/>
      <c r="C563" s="61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  <c r="AA563" s="60"/>
      <c r="AB563" s="60"/>
      <c r="AC563" s="60"/>
      <c r="AD563" s="60"/>
      <c r="AE563" s="60"/>
      <c r="AF563" s="60"/>
      <c r="AG563" s="60"/>
      <c r="AH563" s="60"/>
      <c r="AI563" s="60"/>
      <c r="AJ563" s="60"/>
      <c r="AK563" s="60"/>
      <c r="AL563" s="60"/>
      <c r="AM563" s="60"/>
      <c r="AN563" s="60"/>
      <c r="AO563" s="60"/>
      <c r="AP563" s="60"/>
      <c r="AQ563" s="60"/>
      <c r="AR563" s="60"/>
    </row>
    <row r="564" spans="1:44" ht="12.75" customHeight="1" x14ac:dyDescent="0.2">
      <c r="A564" s="60"/>
      <c r="B564" s="60"/>
      <c r="C564" s="61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  <c r="AA564" s="60"/>
      <c r="AB564" s="60"/>
      <c r="AC564" s="60"/>
      <c r="AD564" s="60"/>
      <c r="AE564" s="60"/>
      <c r="AF564" s="60"/>
      <c r="AG564" s="60"/>
      <c r="AH564" s="60"/>
      <c r="AI564" s="60"/>
      <c r="AJ564" s="60"/>
      <c r="AK564" s="60"/>
      <c r="AL564" s="60"/>
      <c r="AM564" s="60"/>
      <c r="AN564" s="60"/>
      <c r="AO564" s="60"/>
      <c r="AP564" s="60"/>
      <c r="AQ564" s="60"/>
      <c r="AR564" s="60"/>
    </row>
    <row r="565" spans="1:44" ht="12.75" customHeight="1" x14ac:dyDescent="0.2">
      <c r="A565" s="60"/>
      <c r="B565" s="60"/>
      <c r="C565" s="61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  <c r="AA565" s="60"/>
      <c r="AB565" s="60"/>
      <c r="AC565" s="60"/>
      <c r="AD565" s="60"/>
      <c r="AE565" s="60"/>
      <c r="AF565" s="60"/>
      <c r="AG565" s="60"/>
      <c r="AH565" s="60"/>
      <c r="AI565" s="60"/>
      <c r="AJ565" s="60"/>
      <c r="AK565" s="60"/>
      <c r="AL565" s="60"/>
      <c r="AM565" s="60"/>
      <c r="AN565" s="60"/>
      <c r="AO565" s="60"/>
      <c r="AP565" s="60"/>
      <c r="AQ565" s="60"/>
      <c r="AR565" s="60"/>
    </row>
    <row r="566" spans="1:44" ht="12.75" customHeight="1" x14ac:dyDescent="0.2">
      <c r="A566" s="60"/>
      <c r="B566" s="60"/>
      <c r="C566" s="61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0"/>
      <c r="AE566" s="60"/>
      <c r="AF566" s="60"/>
      <c r="AG566" s="60"/>
      <c r="AH566" s="60"/>
      <c r="AI566" s="60"/>
      <c r="AJ566" s="60"/>
      <c r="AK566" s="60"/>
      <c r="AL566" s="60"/>
      <c r="AM566" s="60"/>
      <c r="AN566" s="60"/>
      <c r="AO566" s="60"/>
      <c r="AP566" s="60"/>
      <c r="AQ566" s="60"/>
      <c r="AR566" s="60"/>
    </row>
    <row r="567" spans="1:44" ht="12.75" customHeight="1" x14ac:dyDescent="0.2">
      <c r="A567" s="60"/>
      <c r="B567" s="60"/>
      <c r="C567" s="61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  <c r="AA567" s="60"/>
      <c r="AB567" s="60"/>
      <c r="AC567" s="60"/>
      <c r="AD567" s="60"/>
      <c r="AE567" s="60"/>
      <c r="AF567" s="60"/>
      <c r="AG567" s="60"/>
      <c r="AH567" s="60"/>
      <c r="AI567" s="60"/>
      <c r="AJ567" s="60"/>
      <c r="AK567" s="60"/>
      <c r="AL567" s="60"/>
      <c r="AM567" s="60"/>
      <c r="AN567" s="60"/>
      <c r="AO567" s="60"/>
      <c r="AP567" s="60"/>
      <c r="AQ567" s="60"/>
      <c r="AR567" s="60"/>
    </row>
    <row r="568" spans="1:44" ht="12.75" customHeight="1" x14ac:dyDescent="0.2">
      <c r="A568" s="60"/>
      <c r="B568" s="60"/>
      <c r="C568" s="61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  <c r="AA568" s="60"/>
      <c r="AB568" s="60"/>
      <c r="AC568" s="60"/>
      <c r="AD568" s="60"/>
      <c r="AE568" s="60"/>
      <c r="AF568" s="60"/>
      <c r="AG568" s="60"/>
      <c r="AH568" s="60"/>
      <c r="AI568" s="60"/>
      <c r="AJ568" s="60"/>
      <c r="AK568" s="60"/>
      <c r="AL568" s="60"/>
      <c r="AM568" s="60"/>
      <c r="AN568" s="60"/>
      <c r="AO568" s="60"/>
      <c r="AP568" s="60"/>
      <c r="AQ568" s="60"/>
      <c r="AR568" s="60"/>
    </row>
    <row r="569" spans="1:44" ht="12.75" customHeight="1" x14ac:dyDescent="0.2">
      <c r="A569" s="60"/>
      <c r="B569" s="60"/>
      <c r="C569" s="61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  <c r="AA569" s="60"/>
      <c r="AB569" s="60"/>
      <c r="AC569" s="60"/>
      <c r="AD569" s="60"/>
      <c r="AE569" s="60"/>
      <c r="AF569" s="60"/>
      <c r="AG569" s="60"/>
      <c r="AH569" s="60"/>
      <c r="AI569" s="60"/>
      <c r="AJ569" s="60"/>
      <c r="AK569" s="60"/>
      <c r="AL569" s="60"/>
      <c r="AM569" s="60"/>
      <c r="AN569" s="60"/>
      <c r="AO569" s="60"/>
      <c r="AP569" s="60"/>
      <c r="AQ569" s="60"/>
      <c r="AR569" s="60"/>
    </row>
    <row r="570" spans="1:44" ht="12.75" customHeight="1" x14ac:dyDescent="0.2">
      <c r="A570" s="60"/>
      <c r="B570" s="60"/>
      <c r="C570" s="61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  <c r="AA570" s="60"/>
      <c r="AB570" s="60"/>
      <c r="AC570" s="60"/>
      <c r="AD570" s="60"/>
      <c r="AE570" s="60"/>
      <c r="AF570" s="60"/>
      <c r="AG570" s="60"/>
      <c r="AH570" s="60"/>
      <c r="AI570" s="60"/>
      <c r="AJ570" s="60"/>
      <c r="AK570" s="60"/>
      <c r="AL570" s="60"/>
      <c r="AM570" s="60"/>
      <c r="AN570" s="60"/>
      <c r="AO570" s="60"/>
      <c r="AP570" s="60"/>
      <c r="AQ570" s="60"/>
      <c r="AR570" s="60"/>
    </row>
    <row r="571" spans="1:44" ht="12.75" customHeight="1" x14ac:dyDescent="0.2">
      <c r="A571" s="60"/>
      <c r="B571" s="60"/>
      <c r="C571" s="61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  <c r="AA571" s="60"/>
      <c r="AB571" s="60"/>
      <c r="AC571" s="60"/>
      <c r="AD571" s="60"/>
      <c r="AE571" s="60"/>
      <c r="AF571" s="60"/>
      <c r="AG571" s="60"/>
      <c r="AH571" s="60"/>
      <c r="AI571" s="60"/>
      <c r="AJ571" s="60"/>
      <c r="AK571" s="60"/>
      <c r="AL571" s="60"/>
      <c r="AM571" s="60"/>
      <c r="AN571" s="60"/>
      <c r="AO571" s="60"/>
      <c r="AP571" s="60"/>
      <c r="AQ571" s="60"/>
      <c r="AR571" s="60"/>
    </row>
    <row r="572" spans="1:44" ht="12.75" customHeight="1" x14ac:dyDescent="0.2">
      <c r="A572" s="60"/>
      <c r="B572" s="60"/>
      <c r="C572" s="61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  <c r="AA572" s="60"/>
      <c r="AB572" s="60"/>
      <c r="AC572" s="60"/>
      <c r="AD572" s="60"/>
      <c r="AE572" s="60"/>
      <c r="AF572" s="60"/>
      <c r="AG572" s="60"/>
      <c r="AH572" s="60"/>
      <c r="AI572" s="60"/>
      <c r="AJ572" s="60"/>
      <c r="AK572" s="60"/>
      <c r="AL572" s="60"/>
      <c r="AM572" s="60"/>
      <c r="AN572" s="60"/>
      <c r="AO572" s="60"/>
      <c r="AP572" s="60"/>
      <c r="AQ572" s="60"/>
      <c r="AR572" s="60"/>
    </row>
    <row r="573" spans="1:44" ht="12.75" customHeight="1" x14ac:dyDescent="0.2">
      <c r="A573" s="60"/>
      <c r="B573" s="60"/>
      <c r="C573" s="61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  <c r="AA573" s="60"/>
      <c r="AB573" s="60"/>
      <c r="AC573" s="60"/>
      <c r="AD573" s="60"/>
      <c r="AE573" s="60"/>
      <c r="AF573" s="60"/>
      <c r="AG573" s="60"/>
      <c r="AH573" s="60"/>
      <c r="AI573" s="60"/>
      <c r="AJ573" s="60"/>
      <c r="AK573" s="60"/>
      <c r="AL573" s="60"/>
      <c r="AM573" s="60"/>
      <c r="AN573" s="60"/>
      <c r="AO573" s="60"/>
      <c r="AP573" s="60"/>
      <c r="AQ573" s="60"/>
      <c r="AR573" s="60"/>
    </row>
    <row r="574" spans="1:44" ht="12.75" customHeight="1" x14ac:dyDescent="0.2">
      <c r="A574" s="60"/>
      <c r="B574" s="60"/>
      <c r="C574" s="61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  <c r="AA574" s="60"/>
      <c r="AB574" s="60"/>
      <c r="AC574" s="60"/>
      <c r="AD574" s="60"/>
      <c r="AE574" s="60"/>
      <c r="AF574" s="60"/>
      <c r="AG574" s="60"/>
      <c r="AH574" s="60"/>
      <c r="AI574" s="60"/>
      <c r="AJ574" s="60"/>
      <c r="AK574" s="60"/>
      <c r="AL574" s="60"/>
      <c r="AM574" s="60"/>
      <c r="AN574" s="60"/>
      <c r="AO574" s="60"/>
      <c r="AP574" s="60"/>
      <c r="AQ574" s="60"/>
      <c r="AR574" s="60"/>
    </row>
    <row r="575" spans="1:44" ht="12.75" customHeight="1" x14ac:dyDescent="0.2">
      <c r="A575" s="60"/>
      <c r="B575" s="60"/>
      <c r="C575" s="61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  <c r="AA575" s="60"/>
      <c r="AB575" s="60"/>
      <c r="AC575" s="60"/>
      <c r="AD575" s="60"/>
      <c r="AE575" s="60"/>
      <c r="AF575" s="60"/>
      <c r="AG575" s="60"/>
      <c r="AH575" s="60"/>
      <c r="AI575" s="60"/>
      <c r="AJ575" s="60"/>
      <c r="AK575" s="60"/>
      <c r="AL575" s="60"/>
      <c r="AM575" s="60"/>
      <c r="AN575" s="60"/>
      <c r="AO575" s="60"/>
      <c r="AP575" s="60"/>
      <c r="AQ575" s="60"/>
      <c r="AR575" s="60"/>
    </row>
    <row r="576" spans="1:44" ht="12.75" customHeight="1" x14ac:dyDescent="0.2">
      <c r="A576" s="60"/>
      <c r="B576" s="60"/>
      <c r="C576" s="61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  <c r="AA576" s="60"/>
      <c r="AB576" s="60"/>
      <c r="AC576" s="60"/>
      <c r="AD576" s="60"/>
      <c r="AE576" s="60"/>
      <c r="AF576" s="60"/>
      <c r="AG576" s="60"/>
      <c r="AH576" s="60"/>
      <c r="AI576" s="60"/>
      <c r="AJ576" s="60"/>
      <c r="AK576" s="60"/>
      <c r="AL576" s="60"/>
      <c r="AM576" s="60"/>
      <c r="AN576" s="60"/>
      <c r="AO576" s="60"/>
      <c r="AP576" s="60"/>
      <c r="AQ576" s="60"/>
      <c r="AR576" s="60"/>
    </row>
    <row r="577" spans="1:44" ht="12.75" customHeight="1" x14ac:dyDescent="0.2">
      <c r="A577" s="60"/>
      <c r="B577" s="60"/>
      <c r="C577" s="61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  <c r="AA577" s="60"/>
      <c r="AB577" s="60"/>
      <c r="AC577" s="60"/>
      <c r="AD577" s="60"/>
      <c r="AE577" s="60"/>
      <c r="AF577" s="60"/>
      <c r="AG577" s="60"/>
      <c r="AH577" s="60"/>
      <c r="AI577" s="60"/>
      <c r="AJ577" s="60"/>
      <c r="AK577" s="60"/>
      <c r="AL577" s="60"/>
      <c r="AM577" s="60"/>
      <c r="AN577" s="60"/>
      <c r="AO577" s="60"/>
      <c r="AP577" s="60"/>
      <c r="AQ577" s="60"/>
      <c r="AR577" s="60"/>
    </row>
    <row r="578" spans="1:44" ht="12.75" customHeight="1" x14ac:dyDescent="0.2">
      <c r="A578" s="60"/>
      <c r="B578" s="60"/>
      <c r="C578" s="61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  <c r="AA578" s="60"/>
      <c r="AB578" s="60"/>
      <c r="AC578" s="60"/>
      <c r="AD578" s="60"/>
      <c r="AE578" s="60"/>
      <c r="AF578" s="60"/>
      <c r="AG578" s="60"/>
      <c r="AH578" s="60"/>
      <c r="AI578" s="60"/>
      <c r="AJ578" s="60"/>
      <c r="AK578" s="60"/>
      <c r="AL578" s="60"/>
      <c r="AM578" s="60"/>
      <c r="AN578" s="60"/>
      <c r="AO578" s="60"/>
      <c r="AP578" s="60"/>
      <c r="AQ578" s="60"/>
      <c r="AR578" s="60"/>
    </row>
    <row r="579" spans="1:44" ht="12.75" customHeight="1" x14ac:dyDescent="0.2">
      <c r="A579" s="60"/>
      <c r="B579" s="60"/>
      <c r="C579" s="61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  <c r="AA579" s="60"/>
      <c r="AB579" s="60"/>
      <c r="AC579" s="60"/>
      <c r="AD579" s="60"/>
      <c r="AE579" s="60"/>
      <c r="AF579" s="60"/>
      <c r="AG579" s="60"/>
      <c r="AH579" s="60"/>
      <c r="AI579" s="60"/>
      <c r="AJ579" s="60"/>
      <c r="AK579" s="60"/>
      <c r="AL579" s="60"/>
      <c r="AM579" s="60"/>
      <c r="AN579" s="60"/>
      <c r="AO579" s="60"/>
      <c r="AP579" s="60"/>
      <c r="AQ579" s="60"/>
      <c r="AR579" s="60"/>
    </row>
    <row r="580" spans="1:44" ht="12.75" customHeight="1" x14ac:dyDescent="0.2">
      <c r="A580" s="60"/>
      <c r="B580" s="60"/>
      <c r="C580" s="61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  <c r="AA580" s="60"/>
      <c r="AB580" s="60"/>
      <c r="AC580" s="60"/>
      <c r="AD580" s="60"/>
      <c r="AE580" s="60"/>
      <c r="AF580" s="60"/>
      <c r="AG580" s="60"/>
      <c r="AH580" s="60"/>
      <c r="AI580" s="60"/>
      <c r="AJ580" s="60"/>
      <c r="AK580" s="60"/>
      <c r="AL580" s="60"/>
      <c r="AM580" s="60"/>
      <c r="AN580" s="60"/>
      <c r="AO580" s="60"/>
      <c r="AP580" s="60"/>
      <c r="AQ580" s="60"/>
      <c r="AR580" s="60"/>
    </row>
    <row r="581" spans="1:44" ht="12.75" customHeight="1" x14ac:dyDescent="0.2">
      <c r="A581" s="60"/>
      <c r="B581" s="60"/>
      <c r="C581" s="61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  <c r="AA581" s="60"/>
      <c r="AB581" s="60"/>
      <c r="AC581" s="60"/>
      <c r="AD581" s="60"/>
      <c r="AE581" s="60"/>
      <c r="AF581" s="60"/>
      <c r="AG581" s="60"/>
      <c r="AH581" s="60"/>
      <c r="AI581" s="60"/>
      <c r="AJ581" s="60"/>
      <c r="AK581" s="60"/>
      <c r="AL581" s="60"/>
      <c r="AM581" s="60"/>
      <c r="AN581" s="60"/>
      <c r="AO581" s="60"/>
      <c r="AP581" s="60"/>
      <c r="AQ581" s="60"/>
      <c r="AR581" s="60"/>
    </row>
    <row r="582" spans="1:44" ht="12.75" customHeight="1" x14ac:dyDescent="0.2">
      <c r="A582" s="60"/>
      <c r="B582" s="60"/>
      <c r="C582" s="61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  <c r="AA582" s="60"/>
      <c r="AB582" s="60"/>
      <c r="AC582" s="60"/>
      <c r="AD582" s="60"/>
      <c r="AE582" s="60"/>
      <c r="AF582" s="60"/>
      <c r="AG582" s="60"/>
      <c r="AH582" s="60"/>
      <c r="AI582" s="60"/>
      <c r="AJ582" s="60"/>
      <c r="AK582" s="60"/>
      <c r="AL582" s="60"/>
      <c r="AM582" s="60"/>
      <c r="AN582" s="60"/>
      <c r="AO582" s="60"/>
      <c r="AP582" s="60"/>
      <c r="AQ582" s="60"/>
      <c r="AR582" s="60"/>
    </row>
    <row r="583" spans="1:44" ht="12.75" customHeight="1" x14ac:dyDescent="0.2">
      <c r="A583" s="60"/>
      <c r="B583" s="60"/>
      <c r="C583" s="61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  <c r="AA583" s="60"/>
      <c r="AB583" s="60"/>
      <c r="AC583" s="60"/>
      <c r="AD583" s="60"/>
      <c r="AE583" s="60"/>
      <c r="AF583" s="60"/>
      <c r="AG583" s="60"/>
      <c r="AH583" s="60"/>
      <c r="AI583" s="60"/>
      <c r="AJ583" s="60"/>
      <c r="AK583" s="60"/>
      <c r="AL583" s="60"/>
      <c r="AM583" s="60"/>
      <c r="AN583" s="60"/>
      <c r="AO583" s="60"/>
      <c r="AP583" s="60"/>
      <c r="AQ583" s="60"/>
      <c r="AR583" s="60"/>
    </row>
    <row r="584" spans="1:44" ht="12.75" customHeight="1" x14ac:dyDescent="0.2">
      <c r="A584" s="60"/>
      <c r="B584" s="60"/>
      <c r="C584" s="61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  <c r="AA584" s="60"/>
      <c r="AB584" s="60"/>
      <c r="AC584" s="60"/>
      <c r="AD584" s="60"/>
      <c r="AE584" s="60"/>
      <c r="AF584" s="60"/>
      <c r="AG584" s="60"/>
      <c r="AH584" s="60"/>
      <c r="AI584" s="60"/>
      <c r="AJ584" s="60"/>
      <c r="AK584" s="60"/>
      <c r="AL584" s="60"/>
      <c r="AM584" s="60"/>
      <c r="AN584" s="60"/>
      <c r="AO584" s="60"/>
      <c r="AP584" s="60"/>
      <c r="AQ584" s="60"/>
      <c r="AR584" s="60"/>
    </row>
    <row r="585" spans="1:44" ht="12.75" customHeight="1" x14ac:dyDescent="0.2">
      <c r="A585" s="60"/>
      <c r="B585" s="60"/>
      <c r="C585" s="61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  <c r="AA585" s="60"/>
      <c r="AB585" s="60"/>
      <c r="AC585" s="60"/>
      <c r="AD585" s="60"/>
      <c r="AE585" s="60"/>
      <c r="AF585" s="60"/>
      <c r="AG585" s="60"/>
      <c r="AH585" s="60"/>
      <c r="AI585" s="60"/>
      <c r="AJ585" s="60"/>
      <c r="AK585" s="60"/>
      <c r="AL585" s="60"/>
      <c r="AM585" s="60"/>
      <c r="AN585" s="60"/>
      <c r="AO585" s="60"/>
      <c r="AP585" s="60"/>
      <c r="AQ585" s="60"/>
      <c r="AR585" s="60"/>
    </row>
    <row r="586" spans="1:44" ht="12.75" customHeight="1" x14ac:dyDescent="0.2">
      <c r="A586" s="60"/>
      <c r="B586" s="60"/>
      <c r="C586" s="61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  <c r="AA586" s="60"/>
      <c r="AB586" s="60"/>
      <c r="AC586" s="60"/>
      <c r="AD586" s="60"/>
      <c r="AE586" s="60"/>
      <c r="AF586" s="60"/>
      <c r="AG586" s="60"/>
      <c r="AH586" s="60"/>
      <c r="AI586" s="60"/>
      <c r="AJ586" s="60"/>
      <c r="AK586" s="60"/>
      <c r="AL586" s="60"/>
      <c r="AM586" s="60"/>
      <c r="AN586" s="60"/>
      <c r="AO586" s="60"/>
      <c r="AP586" s="60"/>
      <c r="AQ586" s="60"/>
      <c r="AR586" s="60"/>
    </row>
    <row r="587" spans="1:44" ht="12.75" customHeight="1" x14ac:dyDescent="0.2">
      <c r="A587" s="60"/>
      <c r="B587" s="60"/>
      <c r="C587" s="61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  <c r="AA587" s="60"/>
      <c r="AB587" s="60"/>
      <c r="AC587" s="60"/>
      <c r="AD587" s="60"/>
      <c r="AE587" s="60"/>
      <c r="AF587" s="60"/>
      <c r="AG587" s="60"/>
      <c r="AH587" s="60"/>
      <c r="AI587" s="60"/>
      <c r="AJ587" s="60"/>
      <c r="AK587" s="60"/>
      <c r="AL587" s="60"/>
      <c r="AM587" s="60"/>
      <c r="AN587" s="60"/>
      <c r="AO587" s="60"/>
      <c r="AP587" s="60"/>
      <c r="AQ587" s="60"/>
      <c r="AR587" s="60"/>
    </row>
    <row r="588" spans="1:44" ht="12.75" customHeight="1" x14ac:dyDescent="0.2">
      <c r="A588" s="60"/>
      <c r="B588" s="60"/>
      <c r="C588" s="61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  <c r="AA588" s="60"/>
      <c r="AB588" s="60"/>
      <c r="AC588" s="60"/>
      <c r="AD588" s="60"/>
      <c r="AE588" s="60"/>
      <c r="AF588" s="60"/>
      <c r="AG588" s="60"/>
      <c r="AH588" s="60"/>
      <c r="AI588" s="60"/>
      <c r="AJ588" s="60"/>
      <c r="AK588" s="60"/>
      <c r="AL588" s="60"/>
      <c r="AM588" s="60"/>
      <c r="AN588" s="60"/>
      <c r="AO588" s="60"/>
      <c r="AP588" s="60"/>
      <c r="AQ588" s="60"/>
      <c r="AR588" s="60"/>
    </row>
    <row r="589" spans="1:44" ht="12.75" customHeight="1" x14ac:dyDescent="0.2">
      <c r="A589" s="60"/>
      <c r="B589" s="60"/>
      <c r="C589" s="61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  <c r="AI589" s="60"/>
      <c r="AJ589" s="60"/>
      <c r="AK589" s="60"/>
      <c r="AL589" s="60"/>
      <c r="AM589" s="60"/>
      <c r="AN589" s="60"/>
      <c r="AO589" s="60"/>
      <c r="AP589" s="60"/>
      <c r="AQ589" s="60"/>
      <c r="AR589" s="60"/>
    </row>
    <row r="590" spans="1:44" ht="12.75" customHeight="1" x14ac:dyDescent="0.2">
      <c r="A590" s="60"/>
      <c r="B590" s="60"/>
      <c r="C590" s="61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  <c r="AA590" s="60"/>
      <c r="AB590" s="60"/>
      <c r="AC590" s="60"/>
      <c r="AD590" s="60"/>
      <c r="AE590" s="60"/>
      <c r="AF590" s="60"/>
      <c r="AG590" s="60"/>
      <c r="AH590" s="60"/>
      <c r="AI590" s="60"/>
      <c r="AJ590" s="60"/>
      <c r="AK590" s="60"/>
      <c r="AL590" s="60"/>
      <c r="AM590" s="60"/>
      <c r="AN590" s="60"/>
      <c r="AO590" s="60"/>
      <c r="AP590" s="60"/>
      <c r="AQ590" s="60"/>
      <c r="AR590" s="60"/>
    </row>
    <row r="591" spans="1:44" ht="12.75" customHeight="1" x14ac:dyDescent="0.2">
      <c r="A591" s="60"/>
      <c r="B591" s="60"/>
      <c r="C591" s="61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0"/>
      <c r="AE591" s="60"/>
      <c r="AF591" s="60"/>
      <c r="AG591" s="60"/>
      <c r="AH591" s="60"/>
      <c r="AI591" s="60"/>
      <c r="AJ591" s="60"/>
      <c r="AK591" s="60"/>
      <c r="AL591" s="60"/>
      <c r="AM591" s="60"/>
      <c r="AN591" s="60"/>
      <c r="AO591" s="60"/>
      <c r="AP591" s="60"/>
      <c r="AQ591" s="60"/>
      <c r="AR591" s="60"/>
    </row>
    <row r="592" spans="1:44" ht="12.75" customHeight="1" x14ac:dyDescent="0.2">
      <c r="A592" s="60"/>
      <c r="B592" s="60"/>
      <c r="C592" s="61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  <c r="AA592" s="60"/>
      <c r="AB592" s="60"/>
      <c r="AC592" s="60"/>
      <c r="AD592" s="60"/>
      <c r="AE592" s="60"/>
      <c r="AF592" s="60"/>
      <c r="AG592" s="60"/>
      <c r="AH592" s="60"/>
      <c r="AI592" s="60"/>
      <c r="AJ592" s="60"/>
      <c r="AK592" s="60"/>
      <c r="AL592" s="60"/>
      <c r="AM592" s="60"/>
      <c r="AN592" s="60"/>
      <c r="AO592" s="60"/>
      <c r="AP592" s="60"/>
      <c r="AQ592" s="60"/>
      <c r="AR592" s="60"/>
    </row>
    <row r="593" spans="1:44" ht="12.75" customHeight="1" x14ac:dyDescent="0.2">
      <c r="A593" s="60"/>
      <c r="B593" s="60"/>
      <c r="C593" s="61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  <c r="AA593" s="60"/>
      <c r="AB593" s="60"/>
      <c r="AC593" s="60"/>
      <c r="AD593" s="60"/>
      <c r="AE593" s="60"/>
      <c r="AF593" s="60"/>
      <c r="AG593" s="60"/>
      <c r="AH593" s="60"/>
      <c r="AI593" s="60"/>
      <c r="AJ593" s="60"/>
      <c r="AK593" s="60"/>
      <c r="AL593" s="60"/>
      <c r="AM593" s="60"/>
      <c r="AN593" s="60"/>
      <c r="AO593" s="60"/>
      <c r="AP593" s="60"/>
      <c r="AQ593" s="60"/>
      <c r="AR593" s="60"/>
    </row>
    <row r="594" spans="1:44" ht="12.75" customHeight="1" x14ac:dyDescent="0.2">
      <c r="A594" s="60"/>
      <c r="B594" s="60"/>
      <c r="C594" s="61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60"/>
      <c r="AE594" s="60"/>
      <c r="AF594" s="60"/>
      <c r="AG594" s="60"/>
      <c r="AH594" s="60"/>
      <c r="AI594" s="60"/>
      <c r="AJ594" s="60"/>
      <c r="AK594" s="60"/>
      <c r="AL594" s="60"/>
      <c r="AM594" s="60"/>
      <c r="AN594" s="60"/>
      <c r="AO594" s="60"/>
      <c r="AP594" s="60"/>
      <c r="AQ594" s="60"/>
      <c r="AR594" s="60"/>
    </row>
    <row r="595" spans="1:44" ht="12.75" customHeight="1" x14ac:dyDescent="0.2">
      <c r="A595" s="60"/>
      <c r="B595" s="60"/>
      <c r="C595" s="61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  <c r="AA595" s="60"/>
      <c r="AB595" s="60"/>
      <c r="AC595" s="60"/>
      <c r="AD595" s="60"/>
      <c r="AE595" s="60"/>
      <c r="AF595" s="60"/>
      <c r="AG595" s="60"/>
      <c r="AH595" s="60"/>
      <c r="AI595" s="60"/>
      <c r="AJ595" s="60"/>
      <c r="AK595" s="60"/>
      <c r="AL595" s="60"/>
      <c r="AM595" s="60"/>
      <c r="AN595" s="60"/>
      <c r="AO595" s="60"/>
      <c r="AP595" s="60"/>
      <c r="AQ595" s="60"/>
      <c r="AR595" s="60"/>
    </row>
    <row r="596" spans="1:44" ht="12.75" customHeight="1" x14ac:dyDescent="0.2">
      <c r="A596" s="60"/>
      <c r="B596" s="60"/>
      <c r="C596" s="61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60"/>
      <c r="AE596" s="60"/>
      <c r="AF596" s="60"/>
      <c r="AG596" s="60"/>
      <c r="AH596" s="60"/>
      <c r="AI596" s="60"/>
      <c r="AJ596" s="60"/>
      <c r="AK596" s="60"/>
      <c r="AL596" s="60"/>
      <c r="AM596" s="60"/>
      <c r="AN596" s="60"/>
      <c r="AO596" s="60"/>
      <c r="AP596" s="60"/>
      <c r="AQ596" s="60"/>
      <c r="AR596" s="60"/>
    </row>
    <row r="597" spans="1:44" ht="12.75" customHeight="1" x14ac:dyDescent="0.2">
      <c r="A597" s="60"/>
      <c r="B597" s="60"/>
      <c r="C597" s="61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  <c r="AA597" s="60"/>
      <c r="AB597" s="60"/>
      <c r="AC597" s="60"/>
      <c r="AD597" s="60"/>
      <c r="AE597" s="60"/>
      <c r="AF597" s="60"/>
      <c r="AG597" s="60"/>
      <c r="AH597" s="60"/>
      <c r="AI597" s="60"/>
      <c r="AJ597" s="60"/>
      <c r="AK597" s="60"/>
      <c r="AL597" s="60"/>
      <c r="AM597" s="60"/>
      <c r="AN597" s="60"/>
      <c r="AO597" s="60"/>
      <c r="AP597" s="60"/>
      <c r="AQ597" s="60"/>
      <c r="AR597" s="60"/>
    </row>
    <row r="598" spans="1:44" ht="12.75" customHeight="1" x14ac:dyDescent="0.2">
      <c r="A598" s="60"/>
      <c r="B598" s="60"/>
      <c r="C598" s="61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  <c r="AA598" s="60"/>
      <c r="AB598" s="60"/>
      <c r="AC598" s="60"/>
      <c r="AD598" s="60"/>
      <c r="AE598" s="60"/>
      <c r="AF598" s="60"/>
      <c r="AG598" s="60"/>
      <c r="AH598" s="60"/>
      <c r="AI598" s="60"/>
      <c r="AJ598" s="60"/>
      <c r="AK598" s="60"/>
      <c r="AL598" s="60"/>
      <c r="AM598" s="60"/>
      <c r="AN598" s="60"/>
      <c r="AO598" s="60"/>
      <c r="AP598" s="60"/>
      <c r="AQ598" s="60"/>
      <c r="AR598" s="60"/>
    </row>
    <row r="599" spans="1:44" ht="12.75" customHeight="1" x14ac:dyDescent="0.2">
      <c r="A599" s="60"/>
      <c r="B599" s="60"/>
      <c r="C599" s="61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  <c r="AA599" s="60"/>
      <c r="AB599" s="60"/>
      <c r="AC599" s="60"/>
      <c r="AD599" s="60"/>
      <c r="AE599" s="60"/>
      <c r="AF599" s="60"/>
      <c r="AG599" s="60"/>
      <c r="AH599" s="60"/>
      <c r="AI599" s="60"/>
      <c r="AJ599" s="60"/>
      <c r="AK599" s="60"/>
      <c r="AL599" s="60"/>
      <c r="AM599" s="60"/>
      <c r="AN599" s="60"/>
      <c r="AO599" s="60"/>
      <c r="AP599" s="60"/>
      <c r="AQ599" s="60"/>
      <c r="AR599" s="60"/>
    </row>
    <row r="600" spans="1:44" ht="12.75" customHeight="1" x14ac:dyDescent="0.2">
      <c r="A600" s="60"/>
      <c r="B600" s="60"/>
      <c r="C600" s="61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60"/>
      <c r="AE600" s="60"/>
      <c r="AF600" s="60"/>
      <c r="AG600" s="60"/>
      <c r="AH600" s="60"/>
      <c r="AI600" s="60"/>
      <c r="AJ600" s="60"/>
      <c r="AK600" s="60"/>
      <c r="AL600" s="60"/>
      <c r="AM600" s="60"/>
      <c r="AN600" s="60"/>
      <c r="AO600" s="60"/>
      <c r="AP600" s="60"/>
      <c r="AQ600" s="60"/>
      <c r="AR600" s="60"/>
    </row>
    <row r="601" spans="1:44" ht="12.75" customHeight="1" x14ac:dyDescent="0.2">
      <c r="A601" s="60"/>
      <c r="B601" s="60"/>
      <c r="C601" s="61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  <c r="AA601" s="60"/>
      <c r="AB601" s="60"/>
      <c r="AC601" s="60"/>
      <c r="AD601" s="60"/>
      <c r="AE601" s="60"/>
      <c r="AF601" s="60"/>
      <c r="AG601" s="60"/>
      <c r="AH601" s="60"/>
      <c r="AI601" s="60"/>
      <c r="AJ601" s="60"/>
      <c r="AK601" s="60"/>
      <c r="AL601" s="60"/>
      <c r="AM601" s="60"/>
      <c r="AN601" s="60"/>
      <c r="AO601" s="60"/>
      <c r="AP601" s="60"/>
      <c r="AQ601" s="60"/>
      <c r="AR601" s="60"/>
    </row>
    <row r="602" spans="1:44" ht="12.75" customHeight="1" x14ac:dyDescent="0.2">
      <c r="A602" s="60"/>
      <c r="B602" s="60"/>
      <c r="C602" s="61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  <c r="AA602" s="60"/>
      <c r="AB602" s="60"/>
      <c r="AC602" s="60"/>
      <c r="AD602" s="60"/>
      <c r="AE602" s="60"/>
      <c r="AF602" s="60"/>
      <c r="AG602" s="60"/>
      <c r="AH602" s="60"/>
      <c r="AI602" s="60"/>
      <c r="AJ602" s="60"/>
      <c r="AK602" s="60"/>
      <c r="AL602" s="60"/>
      <c r="AM602" s="60"/>
      <c r="AN602" s="60"/>
      <c r="AO602" s="60"/>
      <c r="AP602" s="60"/>
      <c r="AQ602" s="60"/>
      <c r="AR602" s="60"/>
    </row>
    <row r="603" spans="1:44" ht="12.75" customHeight="1" x14ac:dyDescent="0.2">
      <c r="A603" s="60"/>
      <c r="B603" s="60"/>
      <c r="C603" s="61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  <c r="AA603" s="60"/>
      <c r="AB603" s="60"/>
      <c r="AC603" s="60"/>
      <c r="AD603" s="60"/>
      <c r="AE603" s="60"/>
      <c r="AF603" s="60"/>
      <c r="AG603" s="60"/>
      <c r="AH603" s="60"/>
      <c r="AI603" s="60"/>
      <c r="AJ603" s="60"/>
      <c r="AK603" s="60"/>
      <c r="AL603" s="60"/>
      <c r="AM603" s="60"/>
      <c r="AN603" s="60"/>
      <c r="AO603" s="60"/>
      <c r="AP603" s="60"/>
      <c r="AQ603" s="60"/>
      <c r="AR603" s="60"/>
    </row>
    <row r="604" spans="1:44" ht="12.75" customHeight="1" x14ac:dyDescent="0.2">
      <c r="A604" s="60"/>
      <c r="B604" s="60"/>
      <c r="C604" s="61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  <c r="AA604" s="60"/>
      <c r="AB604" s="60"/>
      <c r="AC604" s="60"/>
      <c r="AD604" s="60"/>
      <c r="AE604" s="60"/>
      <c r="AF604" s="60"/>
      <c r="AG604" s="60"/>
      <c r="AH604" s="60"/>
      <c r="AI604" s="60"/>
      <c r="AJ604" s="60"/>
      <c r="AK604" s="60"/>
      <c r="AL604" s="60"/>
      <c r="AM604" s="60"/>
      <c r="AN604" s="60"/>
      <c r="AO604" s="60"/>
      <c r="AP604" s="60"/>
      <c r="AQ604" s="60"/>
      <c r="AR604" s="60"/>
    </row>
    <row r="605" spans="1:44" ht="12.75" customHeight="1" x14ac:dyDescent="0.2">
      <c r="A605" s="60"/>
      <c r="B605" s="60"/>
      <c r="C605" s="61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  <c r="AA605" s="60"/>
      <c r="AB605" s="60"/>
      <c r="AC605" s="60"/>
      <c r="AD605" s="60"/>
      <c r="AE605" s="60"/>
      <c r="AF605" s="60"/>
      <c r="AG605" s="60"/>
      <c r="AH605" s="60"/>
      <c r="AI605" s="60"/>
      <c r="AJ605" s="60"/>
      <c r="AK605" s="60"/>
      <c r="AL605" s="60"/>
      <c r="AM605" s="60"/>
      <c r="AN605" s="60"/>
      <c r="AO605" s="60"/>
      <c r="AP605" s="60"/>
      <c r="AQ605" s="60"/>
      <c r="AR605" s="60"/>
    </row>
    <row r="606" spans="1:44" ht="12.75" customHeight="1" x14ac:dyDescent="0.2">
      <c r="A606" s="60"/>
      <c r="B606" s="60"/>
      <c r="C606" s="61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  <c r="AA606" s="60"/>
      <c r="AB606" s="60"/>
      <c r="AC606" s="60"/>
      <c r="AD606" s="60"/>
      <c r="AE606" s="60"/>
      <c r="AF606" s="60"/>
      <c r="AG606" s="60"/>
      <c r="AH606" s="60"/>
      <c r="AI606" s="60"/>
      <c r="AJ606" s="60"/>
      <c r="AK606" s="60"/>
      <c r="AL606" s="60"/>
      <c r="AM606" s="60"/>
      <c r="AN606" s="60"/>
      <c r="AO606" s="60"/>
      <c r="AP606" s="60"/>
      <c r="AQ606" s="60"/>
      <c r="AR606" s="60"/>
    </row>
    <row r="607" spans="1:44" ht="12.75" customHeight="1" x14ac:dyDescent="0.2">
      <c r="A607" s="60"/>
      <c r="B607" s="60"/>
      <c r="C607" s="61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  <c r="AA607" s="60"/>
      <c r="AB607" s="60"/>
      <c r="AC607" s="60"/>
      <c r="AD607" s="60"/>
      <c r="AE607" s="60"/>
      <c r="AF607" s="60"/>
      <c r="AG607" s="60"/>
      <c r="AH607" s="60"/>
      <c r="AI607" s="60"/>
      <c r="AJ607" s="60"/>
      <c r="AK607" s="60"/>
      <c r="AL607" s="60"/>
      <c r="AM607" s="60"/>
      <c r="AN607" s="60"/>
      <c r="AO607" s="60"/>
      <c r="AP607" s="60"/>
      <c r="AQ607" s="60"/>
      <c r="AR607" s="60"/>
    </row>
    <row r="608" spans="1:44" ht="12.75" customHeight="1" x14ac:dyDescent="0.2">
      <c r="A608" s="60"/>
      <c r="B608" s="60"/>
      <c r="C608" s="61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  <c r="AA608" s="60"/>
      <c r="AB608" s="60"/>
      <c r="AC608" s="60"/>
      <c r="AD608" s="60"/>
      <c r="AE608" s="60"/>
      <c r="AF608" s="60"/>
      <c r="AG608" s="60"/>
      <c r="AH608" s="60"/>
      <c r="AI608" s="60"/>
      <c r="AJ608" s="60"/>
      <c r="AK608" s="60"/>
      <c r="AL608" s="60"/>
      <c r="AM608" s="60"/>
      <c r="AN608" s="60"/>
      <c r="AO608" s="60"/>
      <c r="AP608" s="60"/>
      <c r="AQ608" s="60"/>
      <c r="AR608" s="60"/>
    </row>
    <row r="609" spans="1:44" ht="12.75" customHeight="1" x14ac:dyDescent="0.2">
      <c r="A609" s="60"/>
      <c r="B609" s="60"/>
      <c r="C609" s="61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  <c r="AA609" s="60"/>
      <c r="AB609" s="60"/>
      <c r="AC609" s="60"/>
      <c r="AD609" s="60"/>
      <c r="AE609" s="60"/>
      <c r="AF609" s="60"/>
      <c r="AG609" s="60"/>
      <c r="AH609" s="60"/>
      <c r="AI609" s="60"/>
      <c r="AJ609" s="60"/>
      <c r="AK609" s="60"/>
      <c r="AL609" s="60"/>
      <c r="AM609" s="60"/>
      <c r="AN609" s="60"/>
      <c r="AO609" s="60"/>
      <c r="AP609" s="60"/>
      <c r="AQ609" s="60"/>
      <c r="AR609" s="60"/>
    </row>
    <row r="610" spans="1:44" ht="12.75" customHeight="1" x14ac:dyDescent="0.2">
      <c r="A610" s="60"/>
      <c r="B610" s="60"/>
      <c r="C610" s="61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  <c r="AA610" s="60"/>
      <c r="AB610" s="60"/>
      <c r="AC610" s="60"/>
      <c r="AD610" s="60"/>
      <c r="AE610" s="60"/>
      <c r="AF610" s="60"/>
      <c r="AG610" s="60"/>
      <c r="AH610" s="60"/>
      <c r="AI610" s="60"/>
      <c r="AJ610" s="60"/>
      <c r="AK610" s="60"/>
      <c r="AL610" s="60"/>
      <c r="AM610" s="60"/>
      <c r="AN610" s="60"/>
      <c r="AO610" s="60"/>
      <c r="AP610" s="60"/>
      <c r="AQ610" s="60"/>
      <c r="AR610" s="60"/>
    </row>
    <row r="611" spans="1:44" ht="12.75" customHeight="1" x14ac:dyDescent="0.2">
      <c r="A611" s="60"/>
      <c r="B611" s="60"/>
      <c r="C611" s="61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  <c r="AA611" s="60"/>
      <c r="AB611" s="60"/>
      <c r="AC611" s="60"/>
      <c r="AD611" s="60"/>
      <c r="AE611" s="60"/>
      <c r="AF611" s="60"/>
      <c r="AG611" s="60"/>
      <c r="AH611" s="60"/>
      <c r="AI611" s="60"/>
      <c r="AJ611" s="60"/>
      <c r="AK611" s="60"/>
      <c r="AL611" s="60"/>
      <c r="AM611" s="60"/>
      <c r="AN611" s="60"/>
      <c r="AO611" s="60"/>
      <c r="AP611" s="60"/>
      <c r="AQ611" s="60"/>
      <c r="AR611" s="60"/>
    </row>
    <row r="612" spans="1:44" ht="12.75" customHeight="1" x14ac:dyDescent="0.2">
      <c r="A612" s="60"/>
      <c r="B612" s="60"/>
      <c r="C612" s="61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  <c r="AA612" s="60"/>
      <c r="AB612" s="60"/>
      <c r="AC612" s="60"/>
      <c r="AD612" s="60"/>
      <c r="AE612" s="60"/>
      <c r="AF612" s="60"/>
      <c r="AG612" s="60"/>
      <c r="AH612" s="60"/>
      <c r="AI612" s="60"/>
      <c r="AJ612" s="60"/>
      <c r="AK612" s="60"/>
      <c r="AL612" s="60"/>
      <c r="AM612" s="60"/>
      <c r="AN612" s="60"/>
      <c r="AO612" s="60"/>
      <c r="AP612" s="60"/>
      <c r="AQ612" s="60"/>
      <c r="AR612" s="60"/>
    </row>
    <row r="613" spans="1:44" ht="12.75" customHeight="1" x14ac:dyDescent="0.2">
      <c r="A613" s="60"/>
      <c r="B613" s="60"/>
      <c r="C613" s="61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60"/>
      <c r="AE613" s="60"/>
      <c r="AF613" s="60"/>
      <c r="AG613" s="60"/>
      <c r="AH613" s="60"/>
      <c r="AI613" s="60"/>
      <c r="AJ613" s="60"/>
      <c r="AK613" s="60"/>
      <c r="AL613" s="60"/>
      <c r="AM613" s="60"/>
      <c r="AN613" s="60"/>
      <c r="AO613" s="60"/>
      <c r="AP613" s="60"/>
      <c r="AQ613" s="60"/>
      <c r="AR613" s="60"/>
    </row>
    <row r="614" spans="1:44" ht="12.75" customHeight="1" x14ac:dyDescent="0.2">
      <c r="A614" s="60"/>
      <c r="B614" s="60"/>
      <c r="C614" s="61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0"/>
      <c r="AE614" s="60"/>
      <c r="AF614" s="60"/>
      <c r="AG614" s="60"/>
      <c r="AH614" s="60"/>
      <c r="AI614" s="60"/>
      <c r="AJ614" s="60"/>
      <c r="AK614" s="60"/>
      <c r="AL614" s="60"/>
      <c r="AM614" s="60"/>
      <c r="AN614" s="60"/>
      <c r="AO614" s="60"/>
      <c r="AP614" s="60"/>
      <c r="AQ614" s="60"/>
      <c r="AR614" s="60"/>
    </row>
    <row r="615" spans="1:44" ht="12.75" customHeight="1" x14ac:dyDescent="0.2">
      <c r="A615" s="60"/>
      <c r="B615" s="60"/>
      <c r="C615" s="61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60"/>
      <c r="AE615" s="60"/>
      <c r="AF615" s="60"/>
      <c r="AG615" s="60"/>
      <c r="AH615" s="60"/>
      <c r="AI615" s="60"/>
      <c r="AJ615" s="60"/>
      <c r="AK615" s="60"/>
      <c r="AL615" s="60"/>
      <c r="AM615" s="60"/>
      <c r="AN615" s="60"/>
      <c r="AO615" s="60"/>
      <c r="AP615" s="60"/>
      <c r="AQ615" s="60"/>
      <c r="AR615" s="60"/>
    </row>
    <row r="616" spans="1:44" ht="12.75" customHeight="1" x14ac:dyDescent="0.2">
      <c r="A616" s="60"/>
      <c r="B616" s="60"/>
      <c r="C616" s="61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  <c r="AA616" s="60"/>
      <c r="AB616" s="60"/>
      <c r="AC616" s="60"/>
      <c r="AD616" s="60"/>
      <c r="AE616" s="60"/>
      <c r="AF616" s="60"/>
      <c r="AG616" s="60"/>
      <c r="AH616" s="60"/>
      <c r="AI616" s="60"/>
      <c r="AJ616" s="60"/>
      <c r="AK616" s="60"/>
      <c r="AL616" s="60"/>
      <c r="AM616" s="60"/>
      <c r="AN616" s="60"/>
      <c r="AO616" s="60"/>
      <c r="AP616" s="60"/>
      <c r="AQ616" s="60"/>
      <c r="AR616" s="60"/>
    </row>
    <row r="617" spans="1:44" ht="12.75" customHeight="1" x14ac:dyDescent="0.2">
      <c r="A617" s="60"/>
      <c r="B617" s="60"/>
      <c r="C617" s="61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  <c r="AA617" s="60"/>
      <c r="AB617" s="60"/>
      <c r="AC617" s="60"/>
      <c r="AD617" s="60"/>
      <c r="AE617" s="60"/>
      <c r="AF617" s="60"/>
      <c r="AG617" s="60"/>
      <c r="AH617" s="60"/>
      <c r="AI617" s="60"/>
      <c r="AJ617" s="60"/>
      <c r="AK617" s="60"/>
      <c r="AL617" s="60"/>
      <c r="AM617" s="60"/>
      <c r="AN617" s="60"/>
      <c r="AO617" s="60"/>
      <c r="AP617" s="60"/>
      <c r="AQ617" s="60"/>
      <c r="AR617" s="60"/>
    </row>
    <row r="618" spans="1:44" ht="12.75" customHeight="1" x14ac:dyDescent="0.2">
      <c r="A618" s="60"/>
      <c r="B618" s="60"/>
      <c r="C618" s="61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  <c r="AA618" s="60"/>
      <c r="AB618" s="60"/>
      <c r="AC618" s="60"/>
      <c r="AD618" s="60"/>
      <c r="AE618" s="60"/>
      <c r="AF618" s="60"/>
      <c r="AG618" s="60"/>
      <c r="AH618" s="60"/>
      <c r="AI618" s="60"/>
      <c r="AJ618" s="60"/>
      <c r="AK618" s="60"/>
      <c r="AL618" s="60"/>
      <c r="AM618" s="60"/>
      <c r="AN618" s="60"/>
      <c r="AO618" s="60"/>
      <c r="AP618" s="60"/>
      <c r="AQ618" s="60"/>
      <c r="AR618" s="60"/>
    </row>
    <row r="619" spans="1:44" ht="12.75" customHeight="1" x14ac:dyDescent="0.2">
      <c r="A619" s="60"/>
      <c r="B619" s="60"/>
      <c r="C619" s="61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60"/>
      <c r="AE619" s="60"/>
      <c r="AF619" s="60"/>
      <c r="AG619" s="60"/>
      <c r="AH619" s="60"/>
      <c r="AI619" s="60"/>
      <c r="AJ619" s="60"/>
      <c r="AK619" s="60"/>
      <c r="AL619" s="60"/>
      <c r="AM619" s="60"/>
      <c r="AN619" s="60"/>
      <c r="AO619" s="60"/>
      <c r="AP619" s="60"/>
      <c r="AQ619" s="60"/>
      <c r="AR619" s="60"/>
    </row>
    <row r="620" spans="1:44" ht="12.75" customHeight="1" x14ac:dyDescent="0.2">
      <c r="A620" s="60"/>
      <c r="B620" s="60"/>
      <c r="C620" s="61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  <c r="AA620" s="60"/>
      <c r="AB620" s="60"/>
      <c r="AC620" s="60"/>
      <c r="AD620" s="60"/>
      <c r="AE620" s="60"/>
      <c r="AF620" s="60"/>
      <c r="AG620" s="60"/>
      <c r="AH620" s="60"/>
      <c r="AI620" s="60"/>
      <c r="AJ620" s="60"/>
      <c r="AK620" s="60"/>
      <c r="AL620" s="60"/>
      <c r="AM620" s="60"/>
      <c r="AN620" s="60"/>
      <c r="AO620" s="60"/>
      <c r="AP620" s="60"/>
      <c r="AQ620" s="60"/>
      <c r="AR620" s="60"/>
    </row>
    <row r="621" spans="1:44" ht="12.75" customHeight="1" x14ac:dyDescent="0.2">
      <c r="A621" s="60"/>
      <c r="B621" s="60"/>
      <c r="C621" s="61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  <c r="AA621" s="60"/>
      <c r="AB621" s="60"/>
      <c r="AC621" s="60"/>
      <c r="AD621" s="60"/>
      <c r="AE621" s="60"/>
      <c r="AF621" s="60"/>
      <c r="AG621" s="60"/>
      <c r="AH621" s="60"/>
      <c r="AI621" s="60"/>
      <c r="AJ621" s="60"/>
      <c r="AK621" s="60"/>
      <c r="AL621" s="60"/>
      <c r="AM621" s="60"/>
      <c r="AN621" s="60"/>
      <c r="AO621" s="60"/>
      <c r="AP621" s="60"/>
      <c r="AQ621" s="60"/>
      <c r="AR621" s="60"/>
    </row>
    <row r="622" spans="1:44" ht="12.75" customHeight="1" x14ac:dyDescent="0.2">
      <c r="A622" s="60"/>
      <c r="B622" s="60"/>
      <c r="C622" s="61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  <c r="AA622" s="60"/>
      <c r="AB622" s="60"/>
      <c r="AC622" s="60"/>
      <c r="AD622" s="60"/>
      <c r="AE622" s="60"/>
      <c r="AF622" s="60"/>
      <c r="AG622" s="60"/>
      <c r="AH622" s="60"/>
      <c r="AI622" s="60"/>
      <c r="AJ622" s="60"/>
      <c r="AK622" s="60"/>
      <c r="AL622" s="60"/>
      <c r="AM622" s="60"/>
      <c r="AN622" s="60"/>
      <c r="AO622" s="60"/>
      <c r="AP622" s="60"/>
      <c r="AQ622" s="60"/>
      <c r="AR622" s="60"/>
    </row>
    <row r="623" spans="1:44" ht="12.75" customHeight="1" x14ac:dyDescent="0.2">
      <c r="A623" s="60"/>
      <c r="B623" s="60"/>
      <c r="C623" s="61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60"/>
      <c r="AE623" s="60"/>
      <c r="AF623" s="60"/>
      <c r="AG623" s="60"/>
      <c r="AH623" s="60"/>
      <c r="AI623" s="60"/>
      <c r="AJ623" s="60"/>
      <c r="AK623" s="60"/>
      <c r="AL623" s="60"/>
      <c r="AM623" s="60"/>
      <c r="AN623" s="60"/>
      <c r="AO623" s="60"/>
      <c r="AP623" s="60"/>
      <c r="AQ623" s="60"/>
      <c r="AR623" s="60"/>
    </row>
    <row r="624" spans="1:44" ht="12.75" customHeight="1" x14ac:dyDescent="0.2">
      <c r="A624" s="60"/>
      <c r="B624" s="60"/>
      <c r="C624" s="61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  <c r="AA624" s="60"/>
      <c r="AB624" s="60"/>
      <c r="AC624" s="60"/>
      <c r="AD624" s="60"/>
      <c r="AE624" s="60"/>
      <c r="AF624" s="60"/>
      <c r="AG624" s="60"/>
      <c r="AH624" s="60"/>
      <c r="AI624" s="60"/>
      <c r="AJ624" s="60"/>
      <c r="AK624" s="60"/>
      <c r="AL624" s="60"/>
      <c r="AM624" s="60"/>
      <c r="AN624" s="60"/>
      <c r="AO624" s="60"/>
      <c r="AP624" s="60"/>
      <c r="AQ624" s="60"/>
      <c r="AR624" s="60"/>
    </row>
    <row r="625" spans="1:44" ht="12.75" customHeight="1" x14ac:dyDescent="0.2">
      <c r="A625" s="60"/>
      <c r="B625" s="60"/>
      <c r="C625" s="61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  <c r="AA625" s="60"/>
      <c r="AB625" s="60"/>
      <c r="AC625" s="60"/>
      <c r="AD625" s="60"/>
      <c r="AE625" s="60"/>
      <c r="AF625" s="60"/>
      <c r="AG625" s="60"/>
      <c r="AH625" s="60"/>
      <c r="AI625" s="60"/>
      <c r="AJ625" s="60"/>
      <c r="AK625" s="60"/>
      <c r="AL625" s="60"/>
      <c r="AM625" s="60"/>
      <c r="AN625" s="60"/>
      <c r="AO625" s="60"/>
      <c r="AP625" s="60"/>
      <c r="AQ625" s="60"/>
      <c r="AR625" s="60"/>
    </row>
    <row r="626" spans="1:44" ht="12.75" customHeight="1" x14ac:dyDescent="0.2">
      <c r="A626" s="60"/>
      <c r="B626" s="60"/>
      <c r="C626" s="61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  <c r="AA626" s="60"/>
      <c r="AB626" s="60"/>
      <c r="AC626" s="60"/>
      <c r="AD626" s="60"/>
      <c r="AE626" s="60"/>
      <c r="AF626" s="60"/>
      <c r="AG626" s="60"/>
      <c r="AH626" s="60"/>
      <c r="AI626" s="60"/>
      <c r="AJ626" s="60"/>
      <c r="AK626" s="60"/>
      <c r="AL626" s="60"/>
      <c r="AM626" s="60"/>
      <c r="AN626" s="60"/>
      <c r="AO626" s="60"/>
      <c r="AP626" s="60"/>
      <c r="AQ626" s="60"/>
      <c r="AR626" s="60"/>
    </row>
    <row r="627" spans="1:44" ht="12.75" customHeight="1" x14ac:dyDescent="0.2">
      <c r="A627" s="60"/>
      <c r="B627" s="60"/>
      <c r="C627" s="61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60"/>
      <c r="AE627" s="60"/>
      <c r="AF627" s="60"/>
      <c r="AG627" s="60"/>
      <c r="AH627" s="60"/>
      <c r="AI627" s="60"/>
      <c r="AJ627" s="60"/>
      <c r="AK627" s="60"/>
      <c r="AL627" s="60"/>
      <c r="AM627" s="60"/>
      <c r="AN627" s="60"/>
      <c r="AO627" s="60"/>
      <c r="AP627" s="60"/>
      <c r="AQ627" s="60"/>
      <c r="AR627" s="60"/>
    </row>
    <row r="628" spans="1:44" ht="12.75" customHeight="1" x14ac:dyDescent="0.2">
      <c r="A628" s="60"/>
      <c r="B628" s="60"/>
      <c r="C628" s="61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  <c r="AA628" s="60"/>
      <c r="AB628" s="60"/>
      <c r="AC628" s="60"/>
      <c r="AD628" s="60"/>
      <c r="AE628" s="60"/>
      <c r="AF628" s="60"/>
      <c r="AG628" s="60"/>
      <c r="AH628" s="60"/>
      <c r="AI628" s="60"/>
      <c r="AJ628" s="60"/>
      <c r="AK628" s="60"/>
      <c r="AL628" s="60"/>
      <c r="AM628" s="60"/>
      <c r="AN628" s="60"/>
      <c r="AO628" s="60"/>
      <c r="AP628" s="60"/>
      <c r="AQ628" s="60"/>
      <c r="AR628" s="60"/>
    </row>
    <row r="629" spans="1:44" ht="12.75" customHeight="1" x14ac:dyDescent="0.2">
      <c r="A629" s="60"/>
      <c r="B629" s="60"/>
      <c r="C629" s="61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60"/>
      <c r="AD629" s="60"/>
      <c r="AE629" s="60"/>
      <c r="AF629" s="60"/>
      <c r="AG629" s="60"/>
      <c r="AH629" s="60"/>
      <c r="AI629" s="60"/>
      <c r="AJ629" s="60"/>
      <c r="AK629" s="60"/>
      <c r="AL629" s="60"/>
      <c r="AM629" s="60"/>
      <c r="AN629" s="60"/>
      <c r="AO629" s="60"/>
      <c r="AP629" s="60"/>
      <c r="AQ629" s="60"/>
      <c r="AR629" s="60"/>
    </row>
    <row r="630" spans="1:44" ht="12.75" customHeight="1" x14ac:dyDescent="0.2">
      <c r="A630" s="60"/>
      <c r="B630" s="60"/>
      <c r="C630" s="61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  <c r="AA630" s="60"/>
      <c r="AB630" s="60"/>
      <c r="AC630" s="60"/>
      <c r="AD630" s="60"/>
      <c r="AE630" s="60"/>
      <c r="AF630" s="60"/>
      <c r="AG630" s="60"/>
      <c r="AH630" s="60"/>
      <c r="AI630" s="60"/>
      <c r="AJ630" s="60"/>
      <c r="AK630" s="60"/>
      <c r="AL630" s="60"/>
      <c r="AM630" s="60"/>
      <c r="AN630" s="60"/>
      <c r="AO630" s="60"/>
      <c r="AP630" s="60"/>
      <c r="AQ630" s="60"/>
      <c r="AR630" s="60"/>
    </row>
    <row r="631" spans="1:44" ht="12.75" customHeight="1" x14ac:dyDescent="0.2">
      <c r="A631" s="60"/>
      <c r="B631" s="60"/>
      <c r="C631" s="61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  <c r="AA631" s="60"/>
      <c r="AB631" s="60"/>
      <c r="AC631" s="60"/>
      <c r="AD631" s="60"/>
      <c r="AE631" s="60"/>
      <c r="AF631" s="60"/>
      <c r="AG631" s="60"/>
      <c r="AH631" s="60"/>
      <c r="AI631" s="60"/>
      <c r="AJ631" s="60"/>
      <c r="AK631" s="60"/>
      <c r="AL631" s="60"/>
      <c r="AM631" s="60"/>
      <c r="AN631" s="60"/>
      <c r="AO631" s="60"/>
      <c r="AP631" s="60"/>
      <c r="AQ631" s="60"/>
      <c r="AR631" s="60"/>
    </row>
    <row r="632" spans="1:44" ht="12.75" customHeight="1" x14ac:dyDescent="0.2">
      <c r="A632" s="60"/>
      <c r="B632" s="60"/>
      <c r="C632" s="61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  <c r="AA632" s="60"/>
      <c r="AB632" s="60"/>
      <c r="AC632" s="60"/>
      <c r="AD632" s="60"/>
      <c r="AE632" s="60"/>
      <c r="AF632" s="60"/>
      <c r="AG632" s="60"/>
      <c r="AH632" s="60"/>
      <c r="AI632" s="60"/>
      <c r="AJ632" s="60"/>
      <c r="AK632" s="60"/>
      <c r="AL632" s="60"/>
      <c r="AM632" s="60"/>
      <c r="AN632" s="60"/>
      <c r="AO632" s="60"/>
      <c r="AP632" s="60"/>
      <c r="AQ632" s="60"/>
      <c r="AR632" s="60"/>
    </row>
    <row r="633" spans="1:44" ht="12.75" customHeight="1" x14ac:dyDescent="0.2">
      <c r="A633" s="60"/>
      <c r="B633" s="60"/>
      <c r="C633" s="61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  <c r="AA633" s="60"/>
      <c r="AB633" s="60"/>
      <c r="AC633" s="60"/>
      <c r="AD633" s="60"/>
      <c r="AE633" s="60"/>
      <c r="AF633" s="60"/>
      <c r="AG633" s="60"/>
      <c r="AH633" s="60"/>
      <c r="AI633" s="60"/>
      <c r="AJ633" s="60"/>
      <c r="AK633" s="60"/>
      <c r="AL633" s="60"/>
      <c r="AM633" s="60"/>
      <c r="AN633" s="60"/>
      <c r="AO633" s="60"/>
      <c r="AP633" s="60"/>
      <c r="AQ633" s="60"/>
      <c r="AR633" s="60"/>
    </row>
    <row r="634" spans="1:44" ht="12.75" customHeight="1" x14ac:dyDescent="0.2">
      <c r="A634" s="60"/>
      <c r="B634" s="60"/>
      <c r="C634" s="61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  <c r="AA634" s="60"/>
      <c r="AB634" s="60"/>
      <c r="AC634" s="60"/>
      <c r="AD634" s="60"/>
      <c r="AE634" s="60"/>
      <c r="AF634" s="60"/>
      <c r="AG634" s="60"/>
      <c r="AH634" s="60"/>
      <c r="AI634" s="60"/>
      <c r="AJ634" s="60"/>
      <c r="AK634" s="60"/>
      <c r="AL634" s="60"/>
      <c r="AM634" s="60"/>
      <c r="AN634" s="60"/>
      <c r="AO634" s="60"/>
      <c r="AP634" s="60"/>
      <c r="AQ634" s="60"/>
      <c r="AR634" s="60"/>
    </row>
    <row r="635" spans="1:44" ht="12.75" customHeight="1" x14ac:dyDescent="0.2">
      <c r="A635" s="60"/>
      <c r="B635" s="60"/>
      <c r="C635" s="61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  <c r="AA635" s="60"/>
      <c r="AB635" s="60"/>
      <c r="AC635" s="60"/>
      <c r="AD635" s="60"/>
      <c r="AE635" s="60"/>
      <c r="AF635" s="60"/>
      <c r="AG635" s="60"/>
      <c r="AH635" s="60"/>
      <c r="AI635" s="60"/>
      <c r="AJ635" s="60"/>
      <c r="AK635" s="60"/>
      <c r="AL635" s="60"/>
      <c r="AM635" s="60"/>
      <c r="AN635" s="60"/>
      <c r="AO635" s="60"/>
      <c r="AP635" s="60"/>
      <c r="AQ635" s="60"/>
      <c r="AR635" s="60"/>
    </row>
    <row r="636" spans="1:44" ht="12.75" customHeight="1" x14ac:dyDescent="0.2">
      <c r="A636" s="60"/>
      <c r="B636" s="60"/>
      <c r="C636" s="61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60"/>
      <c r="AE636" s="60"/>
      <c r="AF636" s="60"/>
      <c r="AG636" s="60"/>
      <c r="AH636" s="60"/>
      <c r="AI636" s="60"/>
      <c r="AJ636" s="60"/>
      <c r="AK636" s="60"/>
      <c r="AL636" s="60"/>
      <c r="AM636" s="60"/>
      <c r="AN636" s="60"/>
      <c r="AO636" s="60"/>
      <c r="AP636" s="60"/>
      <c r="AQ636" s="60"/>
      <c r="AR636" s="60"/>
    </row>
    <row r="637" spans="1:44" ht="12.75" customHeight="1" x14ac:dyDescent="0.2">
      <c r="A637" s="60"/>
      <c r="B637" s="60"/>
      <c r="C637" s="61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  <c r="AA637" s="60"/>
      <c r="AB637" s="60"/>
      <c r="AC637" s="60"/>
      <c r="AD637" s="60"/>
      <c r="AE637" s="60"/>
      <c r="AF637" s="60"/>
      <c r="AG637" s="60"/>
      <c r="AH637" s="60"/>
      <c r="AI637" s="60"/>
      <c r="AJ637" s="60"/>
      <c r="AK637" s="60"/>
      <c r="AL637" s="60"/>
      <c r="AM637" s="60"/>
      <c r="AN637" s="60"/>
      <c r="AO637" s="60"/>
      <c r="AP637" s="60"/>
      <c r="AQ637" s="60"/>
      <c r="AR637" s="60"/>
    </row>
    <row r="638" spans="1:44" ht="12.75" customHeight="1" x14ac:dyDescent="0.2">
      <c r="A638" s="60"/>
      <c r="B638" s="60"/>
      <c r="C638" s="61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0"/>
      <c r="AE638" s="60"/>
      <c r="AF638" s="60"/>
      <c r="AG638" s="60"/>
      <c r="AH638" s="60"/>
      <c r="AI638" s="60"/>
      <c r="AJ638" s="60"/>
      <c r="AK638" s="60"/>
      <c r="AL638" s="60"/>
      <c r="AM638" s="60"/>
      <c r="AN638" s="60"/>
      <c r="AO638" s="60"/>
      <c r="AP638" s="60"/>
      <c r="AQ638" s="60"/>
      <c r="AR638" s="60"/>
    </row>
    <row r="639" spans="1:44" ht="12.75" customHeight="1" x14ac:dyDescent="0.2">
      <c r="A639" s="60"/>
      <c r="B639" s="60"/>
      <c r="C639" s="61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  <c r="AA639" s="60"/>
      <c r="AB639" s="60"/>
      <c r="AC639" s="60"/>
      <c r="AD639" s="60"/>
      <c r="AE639" s="60"/>
      <c r="AF639" s="60"/>
      <c r="AG639" s="60"/>
      <c r="AH639" s="60"/>
      <c r="AI639" s="60"/>
      <c r="AJ639" s="60"/>
      <c r="AK639" s="60"/>
      <c r="AL639" s="60"/>
      <c r="AM639" s="60"/>
      <c r="AN639" s="60"/>
      <c r="AO639" s="60"/>
      <c r="AP639" s="60"/>
      <c r="AQ639" s="60"/>
      <c r="AR639" s="60"/>
    </row>
    <row r="640" spans="1:44" ht="12.75" customHeight="1" x14ac:dyDescent="0.2">
      <c r="A640" s="60"/>
      <c r="B640" s="60"/>
      <c r="C640" s="61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  <c r="AA640" s="60"/>
      <c r="AB640" s="60"/>
      <c r="AC640" s="60"/>
      <c r="AD640" s="60"/>
      <c r="AE640" s="60"/>
      <c r="AF640" s="60"/>
      <c r="AG640" s="60"/>
      <c r="AH640" s="60"/>
      <c r="AI640" s="60"/>
      <c r="AJ640" s="60"/>
      <c r="AK640" s="60"/>
      <c r="AL640" s="60"/>
      <c r="AM640" s="60"/>
      <c r="AN640" s="60"/>
      <c r="AO640" s="60"/>
      <c r="AP640" s="60"/>
      <c r="AQ640" s="60"/>
      <c r="AR640" s="60"/>
    </row>
    <row r="641" spans="1:44" ht="12.75" customHeight="1" x14ac:dyDescent="0.2">
      <c r="A641" s="60"/>
      <c r="B641" s="60"/>
      <c r="C641" s="61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  <c r="AA641" s="60"/>
      <c r="AB641" s="60"/>
      <c r="AC641" s="60"/>
      <c r="AD641" s="60"/>
      <c r="AE641" s="60"/>
      <c r="AF641" s="60"/>
      <c r="AG641" s="60"/>
      <c r="AH641" s="60"/>
      <c r="AI641" s="60"/>
      <c r="AJ641" s="60"/>
      <c r="AK641" s="60"/>
      <c r="AL641" s="60"/>
      <c r="AM641" s="60"/>
      <c r="AN641" s="60"/>
      <c r="AO641" s="60"/>
      <c r="AP641" s="60"/>
      <c r="AQ641" s="60"/>
      <c r="AR641" s="60"/>
    </row>
    <row r="642" spans="1:44" ht="12.75" customHeight="1" x14ac:dyDescent="0.2">
      <c r="A642" s="60"/>
      <c r="B642" s="60"/>
      <c r="C642" s="61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  <c r="AA642" s="60"/>
      <c r="AB642" s="60"/>
      <c r="AC642" s="60"/>
      <c r="AD642" s="60"/>
      <c r="AE642" s="60"/>
      <c r="AF642" s="60"/>
      <c r="AG642" s="60"/>
      <c r="AH642" s="60"/>
      <c r="AI642" s="60"/>
      <c r="AJ642" s="60"/>
      <c r="AK642" s="60"/>
      <c r="AL642" s="60"/>
      <c r="AM642" s="60"/>
      <c r="AN642" s="60"/>
      <c r="AO642" s="60"/>
      <c r="AP642" s="60"/>
      <c r="AQ642" s="60"/>
      <c r="AR642" s="60"/>
    </row>
    <row r="643" spans="1:44" ht="12.75" customHeight="1" x14ac:dyDescent="0.2">
      <c r="A643" s="60"/>
      <c r="B643" s="60"/>
      <c r="C643" s="61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  <c r="AA643" s="60"/>
      <c r="AB643" s="60"/>
      <c r="AC643" s="60"/>
      <c r="AD643" s="60"/>
      <c r="AE643" s="60"/>
      <c r="AF643" s="60"/>
      <c r="AG643" s="60"/>
      <c r="AH643" s="60"/>
      <c r="AI643" s="60"/>
      <c r="AJ643" s="60"/>
      <c r="AK643" s="60"/>
      <c r="AL643" s="60"/>
      <c r="AM643" s="60"/>
      <c r="AN643" s="60"/>
      <c r="AO643" s="60"/>
      <c r="AP643" s="60"/>
      <c r="AQ643" s="60"/>
      <c r="AR643" s="60"/>
    </row>
    <row r="644" spans="1:44" ht="12.75" customHeight="1" x14ac:dyDescent="0.2">
      <c r="A644" s="60"/>
      <c r="B644" s="60"/>
      <c r="C644" s="61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  <c r="AA644" s="60"/>
      <c r="AB644" s="60"/>
      <c r="AC644" s="60"/>
      <c r="AD644" s="60"/>
      <c r="AE644" s="60"/>
      <c r="AF644" s="60"/>
      <c r="AG644" s="60"/>
      <c r="AH644" s="60"/>
      <c r="AI644" s="60"/>
      <c r="AJ644" s="60"/>
      <c r="AK644" s="60"/>
      <c r="AL644" s="60"/>
      <c r="AM644" s="60"/>
      <c r="AN644" s="60"/>
      <c r="AO644" s="60"/>
      <c r="AP644" s="60"/>
      <c r="AQ644" s="60"/>
      <c r="AR644" s="60"/>
    </row>
    <row r="645" spans="1:44" ht="12.75" customHeight="1" x14ac:dyDescent="0.2">
      <c r="A645" s="60"/>
      <c r="B645" s="60"/>
      <c r="C645" s="61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  <c r="AA645" s="60"/>
      <c r="AB645" s="60"/>
      <c r="AC645" s="60"/>
      <c r="AD645" s="60"/>
      <c r="AE645" s="60"/>
      <c r="AF645" s="60"/>
      <c r="AG645" s="60"/>
      <c r="AH645" s="60"/>
      <c r="AI645" s="60"/>
      <c r="AJ645" s="60"/>
      <c r="AK645" s="60"/>
      <c r="AL645" s="60"/>
      <c r="AM645" s="60"/>
      <c r="AN645" s="60"/>
      <c r="AO645" s="60"/>
      <c r="AP645" s="60"/>
      <c r="AQ645" s="60"/>
      <c r="AR645" s="60"/>
    </row>
    <row r="646" spans="1:44" ht="12.75" customHeight="1" x14ac:dyDescent="0.2">
      <c r="A646" s="60"/>
      <c r="B646" s="60"/>
      <c r="C646" s="61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  <c r="AA646" s="60"/>
      <c r="AB646" s="60"/>
      <c r="AC646" s="60"/>
      <c r="AD646" s="60"/>
      <c r="AE646" s="60"/>
      <c r="AF646" s="60"/>
      <c r="AG646" s="60"/>
      <c r="AH646" s="60"/>
      <c r="AI646" s="60"/>
      <c r="AJ646" s="60"/>
      <c r="AK646" s="60"/>
      <c r="AL646" s="60"/>
      <c r="AM646" s="60"/>
      <c r="AN646" s="60"/>
      <c r="AO646" s="60"/>
      <c r="AP646" s="60"/>
      <c r="AQ646" s="60"/>
      <c r="AR646" s="60"/>
    </row>
    <row r="647" spans="1:44" ht="12.75" customHeight="1" x14ac:dyDescent="0.2">
      <c r="A647" s="60"/>
      <c r="B647" s="60"/>
      <c r="C647" s="61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  <c r="AA647" s="60"/>
      <c r="AB647" s="60"/>
      <c r="AC647" s="60"/>
      <c r="AD647" s="60"/>
      <c r="AE647" s="60"/>
      <c r="AF647" s="60"/>
      <c r="AG647" s="60"/>
      <c r="AH647" s="60"/>
      <c r="AI647" s="60"/>
      <c r="AJ647" s="60"/>
      <c r="AK647" s="60"/>
      <c r="AL647" s="60"/>
      <c r="AM647" s="60"/>
      <c r="AN647" s="60"/>
      <c r="AO647" s="60"/>
      <c r="AP647" s="60"/>
      <c r="AQ647" s="60"/>
      <c r="AR647" s="60"/>
    </row>
    <row r="648" spans="1:44" ht="12.75" customHeight="1" x14ac:dyDescent="0.2">
      <c r="A648" s="60"/>
      <c r="B648" s="60"/>
      <c r="C648" s="61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  <c r="AA648" s="60"/>
      <c r="AB648" s="60"/>
      <c r="AC648" s="60"/>
      <c r="AD648" s="60"/>
      <c r="AE648" s="60"/>
      <c r="AF648" s="60"/>
      <c r="AG648" s="60"/>
      <c r="AH648" s="60"/>
      <c r="AI648" s="60"/>
      <c r="AJ648" s="60"/>
      <c r="AK648" s="60"/>
      <c r="AL648" s="60"/>
      <c r="AM648" s="60"/>
      <c r="AN648" s="60"/>
      <c r="AO648" s="60"/>
      <c r="AP648" s="60"/>
      <c r="AQ648" s="60"/>
      <c r="AR648" s="60"/>
    </row>
    <row r="649" spans="1:44" ht="12.75" customHeight="1" x14ac:dyDescent="0.2">
      <c r="A649" s="60"/>
      <c r="B649" s="60"/>
      <c r="C649" s="61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  <c r="AA649" s="60"/>
      <c r="AB649" s="60"/>
      <c r="AC649" s="60"/>
      <c r="AD649" s="60"/>
      <c r="AE649" s="60"/>
      <c r="AF649" s="60"/>
      <c r="AG649" s="60"/>
      <c r="AH649" s="60"/>
      <c r="AI649" s="60"/>
      <c r="AJ649" s="60"/>
      <c r="AK649" s="60"/>
      <c r="AL649" s="60"/>
      <c r="AM649" s="60"/>
      <c r="AN649" s="60"/>
      <c r="AO649" s="60"/>
      <c r="AP649" s="60"/>
      <c r="AQ649" s="60"/>
      <c r="AR649" s="60"/>
    </row>
    <row r="650" spans="1:44" ht="12.75" customHeight="1" x14ac:dyDescent="0.2">
      <c r="A650" s="60"/>
      <c r="B650" s="60"/>
      <c r="C650" s="61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  <c r="AA650" s="60"/>
      <c r="AB650" s="60"/>
      <c r="AC650" s="60"/>
      <c r="AD650" s="60"/>
      <c r="AE650" s="60"/>
      <c r="AF650" s="60"/>
      <c r="AG650" s="60"/>
      <c r="AH650" s="60"/>
      <c r="AI650" s="60"/>
      <c r="AJ650" s="60"/>
      <c r="AK650" s="60"/>
      <c r="AL650" s="60"/>
      <c r="AM650" s="60"/>
      <c r="AN650" s="60"/>
      <c r="AO650" s="60"/>
      <c r="AP650" s="60"/>
      <c r="AQ650" s="60"/>
      <c r="AR650" s="60"/>
    </row>
    <row r="651" spans="1:44" ht="12.75" customHeight="1" x14ac:dyDescent="0.2">
      <c r="A651" s="60"/>
      <c r="B651" s="60"/>
      <c r="C651" s="61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  <c r="AA651" s="60"/>
      <c r="AB651" s="60"/>
      <c r="AC651" s="60"/>
      <c r="AD651" s="60"/>
      <c r="AE651" s="60"/>
      <c r="AF651" s="60"/>
      <c r="AG651" s="60"/>
      <c r="AH651" s="60"/>
      <c r="AI651" s="60"/>
      <c r="AJ651" s="60"/>
      <c r="AK651" s="60"/>
      <c r="AL651" s="60"/>
      <c r="AM651" s="60"/>
      <c r="AN651" s="60"/>
      <c r="AO651" s="60"/>
      <c r="AP651" s="60"/>
      <c r="AQ651" s="60"/>
      <c r="AR651" s="60"/>
    </row>
    <row r="652" spans="1:44" ht="12.75" customHeight="1" x14ac:dyDescent="0.2">
      <c r="A652" s="60"/>
      <c r="B652" s="60"/>
      <c r="C652" s="61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  <c r="AA652" s="60"/>
      <c r="AB652" s="60"/>
      <c r="AC652" s="60"/>
      <c r="AD652" s="60"/>
      <c r="AE652" s="60"/>
      <c r="AF652" s="60"/>
      <c r="AG652" s="60"/>
      <c r="AH652" s="60"/>
      <c r="AI652" s="60"/>
      <c r="AJ652" s="60"/>
      <c r="AK652" s="60"/>
      <c r="AL652" s="60"/>
      <c r="AM652" s="60"/>
      <c r="AN652" s="60"/>
      <c r="AO652" s="60"/>
      <c r="AP652" s="60"/>
      <c r="AQ652" s="60"/>
      <c r="AR652" s="60"/>
    </row>
    <row r="653" spans="1:44" ht="12.75" customHeight="1" x14ac:dyDescent="0.2">
      <c r="A653" s="60"/>
      <c r="B653" s="60"/>
      <c r="C653" s="61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  <c r="AA653" s="60"/>
      <c r="AB653" s="60"/>
      <c r="AC653" s="60"/>
      <c r="AD653" s="60"/>
      <c r="AE653" s="60"/>
      <c r="AF653" s="60"/>
      <c r="AG653" s="60"/>
      <c r="AH653" s="60"/>
      <c r="AI653" s="60"/>
      <c r="AJ653" s="60"/>
      <c r="AK653" s="60"/>
      <c r="AL653" s="60"/>
      <c r="AM653" s="60"/>
      <c r="AN653" s="60"/>
      <c r="AO653" s="60"/>
      <c r="AP653" s="60"/>
      <c r="AQ653" s="60"/>
      <c r="AR653" s="60"/>
    </row>
    <row r="654" spans="1:44" ht="12.75" customHeight="1" x14ac:dyDescent="0.2">
      <c r="A654" s="60"/>
      <c r="B654" s="60"/>
      <c r="C654" s="61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  <c r="AA654" s="60"/>
      <c r="AB654" s="60"/>
      <c r="AC654" s="60"/>
      <c r="AD654" s="60"/>
      <c r="AE654" s="60"/>
      <c r="AF654" s="60"/>
      <c r="AG654" s="60"/>
      <c r="AH654" s="60"/>
      <c r="AI654" s="60"/>
      <c r="AJ654" s="60"/>
      <c r="AK654" s="60"/>
      <c r="AL654" s="60"/>
      <c r="AM654" s="60"/>
      <c r="AN654" s="60"/>
      <c r="AO654" s="60"/>
      <c r="AP654" s="60"/>
      <c r="AQ654" s="60"/>
      <c r="AR654" s="60"/>
    </row>
    <row r="655" spans="1:44" ht="12.75" customHeight="1" x14ac:dyDescent="0.2">
      <c r="A655" s="60"/>
      <c r="B655" s="60"/>
      <c r="C655" s="61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  <c r="AA655" s="60"/>
      <c r="AB655" s="60"/>
      <c r="AC655" s="60"/>
      <c r="AD655" s="60"/>
      <c r="AE655" s="60"/>
      <c r="AF655" s="60"/>
      <c r="AG655" s="60"/>
      <c r="AH655" s="60"/>
      <c r="AI655" s="60"/>
      <c r="AJ655" s="60"/>
      <c r="AK655" s="60"/>
      <c r="AL655" s="60"/>
      <c r="AM655" s="60"/>
      <c r="AN655" s="60"/>
      <c r="AO655" s="60"/>
      <c r="AP655" s="60"/>
      <c r="AQ655" s="60"/>
      <c r="AR655" s="60"/>
    </row>
    <row r="656" spans="1:44" ht="12.75" customHeight="1" x14ac:dyDescent="0.2">
      <c r="A656" s="60"/>
      <c r="B656" s="60"/>
      <c r="C656" s="61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  <c r="AA656" s="60"/>
      <c r="AB656" s="60"/>
      <c r="AC656" s="60"/>
      <c r="AD656" s="60"/>
      <c r="AE656" s="60"/>
      <c r="AF656" s="60"/>
      <c r="AG656" s="60"/>
      <c r="AH656" s="60"/>
      <c r="AI656" s="60"/>
      <c r="AJ656" s="60"/>
      <c r="AK656" s="60"/>
      <c r="AL656" s="60"/>
      <c r="AM656" s="60"/>
      <c r="AN656" s="60"/>
      <c r="AO656" s="60"/>
      <c r="AP656" s="60"/>
      <c r="AQ656" s="60"/>
      <c r="AR656" s="60"/>
    </row>
    <row r="657" spans="1:44" ht="12.75" customHeight="1" x14ac:dyDescent="0.2">
      <c r="A657" s="60"/>
      <c r="B657" s="60"/>
      <c r="C657" s="61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  <c r="AA657" s="60"/>
      <c r="AB657" s="60"/>
      <c r="AC657" s="60"/>
      <c r="AD657" s="60"/>
      <c r="AE657" s="60"/>
      <c r="AF657" s="60"/>
      <c r="AG657" s="60"/>
      <c r="AH657" s="60"/>
      <c r="AI657" s="60"/>
      <c r="AJ657" s="60"/>
      <c r="AK657" s="60"/>
      <c r="AL657" s="60"/>
      <c r="AM657" s="60"/>
      <c r="AN657" s="60"/>
      <c r="AO657" s="60"/>
      <c r="AP657" s="60"/>
      <c r="AQ657" s="60"/>
      <c r="AR657" s="60"/>
    </row>
    <row r="658" spans="1:44" ht="12.75" customHeight="1" x14ac:dyDescent="0.2">
      <c r="A658" s="60"/>
      <c r="B658" s="60"/>
      <c r="C658" s="61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  <c r="AA658" s="60"/>
      <c r="AB658" s="60"/>
      <c r="AC658" s="60"/>
      <c r="AD658" s="60"/>
      <c r="AE658" s="60"/>
      <c r="AF658" s="60"/>
      <c r="AG658" s="60"/>
      <c r="AH658" s="60"/>
      <c r="AI658" s="60"/>
      <c r="AJ658" s="60"/>
      <c r="AK658" s="60"/>
      <c r="AL658" s="60"/>
      <c r="AM658" s="60"/>
      <c r="AN658" s="60"/>
      <c r="AO658" s="60"/>
      <c r="AP658" s="60"/>
      <c r="AQ658" s="60"/>
      <c r="AR658" s="60"/>
    </row>
    <row r="659" spans="1:44" ht="12.75" customHeight="1" x14ac:dyDescent="0.2">
      <c r="A659" s="60"/>
      <c r="B659" s="60"/>
      <c r="C659" s="61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  <c r="AA659" s="60"/>
      <c r="AB659" s="60"/>
      <c r="AC659" s="60"/>
      <c r="AD659" s="60"/>
      <c r="AE659" s="60"/>
      <c r="AF659" s="60"/>
      <c r="AG659" s="60"/>
      <c r="AH659" s="60"/>
      <c r="AI659" s="60"/>
      <c r="AJ659" s="60"/>
      <c r="AK659" s="60"/>
      <c r="AL659" s="60"/>
      <c r="AM659" s="60"/>
      <c r="AN659" s="60"/>
      <c r="AO659" s="60"/>
      <c r="AP659" s="60"/>
      <c r="AQ659" s="60"/>
      <c r="AR659" s="60"/>
    </row>
    <row r="660" spans="1:44" ht="12.75" customHeight="1" x14ac:dyDescent="0.2">
      <c r="A660" s="60"/>
      <c r="B660" s="60"/>
      <c r="C660" s="61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  <c r="AA660" s="60"/>
      <c r="AB660" s="60"/>
      <c r="AC660" s="60"/>
      <c r="AD660" s="60"/>
      <c r="AE660" s="60"/>
      <c r="AF660" s="60"/>
      <c r="AG660" s="60"/>
      <c r="AH660" s="60"/>
      <c r="AI660" s="60"/>
      <c r="AJ660" s="60"/>
      <c r="AK660" s="60"/>
      <c r="AL660" s="60"/>
      <c r="AM660" s="60"/>
      <c r="AN660" s="60"/>
      <c r="AO660" s="60"/>
      <c r="AP660" s="60"/>
      <c r="AQ660" s="60"/>
      <c r="AR660" s="60"/>
    </row>
    <row r="661" spans="1:44" ht="12.75" customHeight="1" x14ac:dyDescent="0.2">
      <c r="A661" s="60"/>
      <c r="B661" s="60"/>
      <c r="C661" s="61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  <c r="AA661" s="60"/>
      <c r="AB661" s="60"/>
      <c r="AC661" s="60"/>
      <c r="AD661" s="60"/>
      <c r="AE661" s="60"/>
      <c r="AF661" s="60"/>
      <c r="AG661" s="60"/>
      <c r="AH661" s="60"/>
      <c r="AI661" s="60"/>
      <c r="AJ661" s="60"/>
      <c r="AK661" s="60"/>
      <c r="AL661" s="60"/>
      <c r="AM661" s="60"/>
      <c r="AN661" s="60"/>
      <c r="AO661" s="60"/>
      <c r="AP661" s="60"/>
      <c r="AQ661" s="60"/>
      <c r="AR661" s="60"/>
    </row>
    <row r="662" spans="1:44" ht="12.75" customHeight="1" x14ac:dyDescent="0.2">
      <c r="A662" s="60"/>
      <c r="B662" s="60"/>
      <c r="C662" s="61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  <c r="AA662" s="60"/>
      <c r="AB662" s="60"/>
      <c r="AC662" s="60"/>
      <c r="AD662" s="60"/>
      <c r="AE662" s="60"/>
      <c r="AF662" s="60"/>
      <c r="AG662" s="60"/>
      <c r="AH662" s="60"/>
      <c r="AI662" s="60"/>
      <c r="AJ662" s="60"/>
      <c r="AK662" s="60"/>
      <c r="AL662" s="60"/>
      <c r="AM662" s="60"/>
      <c r="AN662" s="60"/>
      <c r="AO662" s="60"/>
      <c r="AP662" s="60"/>
      <c r="AQ662" s="60"/>
      <c r="AR662" s="60"/>
    </row>
    <row r="663" spans="1:44" ht="12.75" customHeight="1" x14ac:dyDescent="0.2">
      <c r="A663" s="60"/>
      <c r="B663" s="60"/>
      <c r="C663" s="61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  <c r="AA663" s="60"/>
      <c r="AB663" s="60"/>
      <c r="AC663" s="60"/>
      <c r="AD663" s="60"/>
      <c r="AE663" s="60"/>
      <c r="AF663" s="60"/>
      <c r="AG663" s="60"/>
      <c r="AH663" s="60"/>
      <c r="AI663" s="60"/>
      <c r="AJ663" s="60"/>
      <c r="AK663" s="60"/>
      <c r="AL663" s="60"/>
      <c r="AM663" s="60"/>
      <c r="AN663" s="60"/>
      <c r="AO663" s="60"/>
      <c r="AP663" s="60"/>
      <c r="AQ663" s="60"/>
      <c r="AR663" s="60"/>
    </row>
    <row r="664" spans="1:44" ht="12.75" customHeight="1" x14ac:dyDescent="0.2">
      <c r="A664" s="60"/>
      <c r="B664" s="60"/>
      <c r="C664" s="61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  <c r="AA664" s="60"/>
      <c r="AB664" s="60"/>
      <c r="AC664" s="60"/>
      <c r="AD664" s="60"/>
      <c r="AE664" s="60"/>
      <c r="AF664" s="60"/>
      <c r="AG664" s="60"/>
      <c r="AH664" s="60"/>
      <c r="AI664" s="60"/>
      <c r="AJ664" s="60"/>
      <c r="AK664" s="60"/>
      <c r="AL664" s="60"/>
      <c r="AM664" s="60"/>
      <c r="AN664" s="60"/>
      <c r="AO664" s="60"/>
      <c r="AP664" s="60"/>
      <c r="AQ664" s="60"/>
      <c r="AR664" s="60"/>
    </row>
    <row r="665" spans="1:44" ht="12.75" customHeight="1" x14ac:dyDescent="0.2">
      <c r="A665" s="60"/>
      <c r="B665" s="60"/>
      <c r="C665" s="61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  <c r="AA665" s="60"/>
      <c r="AB665" s="60"/>
      <c r="AC665" s="60"/>
      <c r="AD665" s="60"/>
      <c r="AE665" s="60"/>
      <c r="AF665" s="60"/>
      <c r="AG665" s="60"/>
      <c r="AH665" s="60"/>
      <c r="AI665" s="60"/>
      <c r="AJ665" s="60"/>
      <c r="AK665" s="60"/>
      <c r="AL665" s="60"/>
      <c r="AM665" s="60"/>
      <c r="AN665" s="60"/>
      <c r="AO665" s="60"/>
      <c r="AP665" s="60"/>
      <c r="AQ665" s="60"/>
      <c r="AR665" s="60"/>
    </row>
    <row r="666" spans="1:44" ht="12.75" customHeight="1" x14ac:dyDescent="0.2">
      <c r="A666" s="60"/>
      <c r="B666" s="60"/>
      <c r="C666" s="61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  <c r="AA666" s="60"/>
      <c r="AB666" s="60"/>
      <c r="AC666" s="60"/>
      <c r="AD666" s="60"/>
      <c r="AE666" s="60"/>
      <c r="AF666" s="60"/>
      <c r="AG666" s="60"/>
      <c r="AH666" s="60"/>
      <c r="AI666" s="60"/>
      <c r="AJ666" s="60"/>
      <c r="AK666" s="60"/>
      <c r="AL666" s="60"/>
      <c r="AM666" s="60"/>
      <c r="AN666" s="60"/>
      <c r="AO666" s="60"/>
      <c r="AP666" s="60"/>
      <c r="AQ666" s="60"/>
      <c r="AR666" s="60"/>
    </row>
    <row r="667" spans="1:44" ht="12.75" customHeight="1" x14ac:dyDescent="0.2">
      <c r="A667" s="60"/>
      <c r="B667" s="60"/>
      <c r="C667" s="61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  <c r="AA667" s="60"/>
      <c r="AB667" s="60"/>
      <c r="AC667" s="60"/>
      <c r="AD667" s="60"/>
      <c r="AE667" s="60"/>
      <c r="AF667" s="60"/>
      <c r="AG667" s="60"/>
      <c r="AH667" s="60"/>
      <c r="AI667" s="60"/>
      <c r="AJ667" s="60"/>
      <c r="AK667" s="60"/>
      <c r="AL667" s="60"/>
      <c r="AM667" s="60"/>
      <c r="AN667" s="60"/>
      <c r="AO667" s="60"/>
      <c r="AP667" s="60"/>
      <c r="AQ667" s="60"/>
      <c r="AR667" s="60"/>
    </row>
    <row r="668" spans="1:44" ht="12.75" customHeight="1" x14ac:dyDescent="0.2">
      <c r="A668" s="60"/>
      <c r="B668" s="60"/>
      <c r="C668" s="61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  <c r="AA668" s="60"/>
      <c r="AB668" s="60"/>
      <c r="AC668" s="60"/>
      <c r="AD668" s="60"/>
      <c r="AE668" s="60"/>
      <c r="AF668" s="60"/>
      <c r="AG668" s="60"/>
      <c r="AH668" s="60"/>
      <c r="AI668" s="60"/>
      <c r="AJ668" s="60"/>
      <c r="AK668" s="60"/>
      <c r="AL668" s="60"/>
      <c r="AM668" s="60"/>
      <c r="AN668" s="60"/>
      <c r="AO668" s="60"/>
      <c r="AP668" s="60"/>
      <c r="AQ668" s="60"/>
      <c r="AR668" s="60"/>
    </row>
    <row r="669" spans="1:44" ht="12.75" customHeight="1" x14ac:dyDescent="0.2">
      <c r="A669" s="60"/>
      <c r="B669" s="60"/>
      <c r="C669" s="61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  <c r="AA669" s="60"/>
      <c r="AB669" s="60"/>
      <c r="AC669" s="60"/>
      <c r="AD669" s="60"/>
      <c r="AE669" s="60"/>
      <c r="AF669" s="60"/>
      <c r="AG669" s="60"/>
      <c r="AH669" s="60"/>
      <c r="AI669" s="60"/>
      <c r="AJ669" s="60"/>
      <c r="AK669" s="60"/>
      <c r="AL669" s="60"/>
      <c r="AM669" s="60"/>
      <c r="AN669" s="60"/>
      <c r="AO669" s="60"/>
      <c r="AP669" s="60"/>
      <c r="AQ669" s="60"/>
      <c r="AR669" s="60"/>
    </row>
    <row r="670" spans="1:44" ht="12.75" customHeight="1" x14ac:dyDescent="0.2">
      <c r="A670" s="60"/>
      <c r="B670" s="60"/>
      <c r="C670" s="61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  <c r="AA670" s="60"/>
      <c r="AB670" s="60"/>
      <c r="AC670" s="60"/>
      <c r="AD670" s="60"/>
      <c r="AE670" s="60"/>
      <c r="AF670" s="60"/>
      <c r="AG670" s="60"/>
      <c r="AH670" s="60"/>
      <c r="AI670" s="60"/>
      <c r="AJ670" s="60"/>
      <c r="AK670" s="60"/>
      <c r="AL670" s="60"/>
      <c r="AM670" s="60"/>
      <c r="AN670" s="60"/>
      <c r="AO670" s="60"/>
      <c r="AP670" s="60"/>
      <c r="AQ670" s="60"/>
      <c r="AR670" s="60"/>
    </row>
    <row r="671" spans="1:44" ht="12.75" customHeight="1" x14ac:dyDescent="0.2">
      <c r="A671" s="60"/>
      <c r="B671" s="60"/>
      <c r="C671" s="61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  <c r="AA671" s="60"/>
      <c r="AB671" s="60"/>
      <c r="AC671" s="60"/>
      <c r="AD671" s="60"/>
      <c r="AE671" s="60"/>
      <c r="AF671" s="60"/>
      <c r="AG671" s="60"/>
      <c r="AH671" s="60"/>
      <c r="AI671" s="60"/>
      <c r="AJ671" s="60"/>
      <c r="AK671" s="60"/>
      <c r="AL671" s="60"/>
      <c r="AM671" s="60"/>
      <c r="AN671" s="60"/>
      <c r="AO671" s="60"/>
      <c r="AP671" s="60"/>
      <c r="AQ671" s="60"/>
      <c r="AR671" s="60"/>
    </row>
    <row r="672" spans="1:44" ht="12.75" customHeight="1" x14ac:dyDescent="0.2">
      <c r="A672" s="60"/>
      <c r="B672" s="60"/>
      <c r="C672" s="61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  <c r="AA672" s="60"/>
      <c r="AB672" s="60"/>
      <c r="AC672" s="60"/>
      <c r="AD672" s="60"/>
      <c r="AE672" s="60"/>
      <c r="AF672" s="60"/>
      <c r="AG672" s="60"/>
      <c r="AH672" s="60"/>
      <c r="AI672" s="60"/>
      <c r="AJ672" s="60"/>
      <c r="AK672" s="60"/>
      <c r="AL672" s="60"/>
      <c r="AM672" s="60"/>
      <c r="AN672" s="60"/>
      <c r="AO672" s="60"/>
      <c r="AP672" s="60"/>
      <c r="AQ672" s="60"/>
      <c r="AR672" s="60"/>
    </row>
    <row r="673" spans="1:44" ht="12.75" customHeight="1" x14ac:dyDescent="0.2">
      <c r="A673" s="60"/>
      <c r="B673" s="60"/>
      <c r="C673" s="61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  <c r="AA673" s="60"/>
      <c r="AB673" s="60"/>
      <c r="AC673" s="60"/>
      <c r="AD673" s="60"/>
      <c r="AE673" s="60"/>
      <c r="AF673" s="60"/>
      <c r="AG673" s="60"/>
      <c r="AH673" s="60"/>
      <c r="AI673" s="60"/>
      <c r="AJ673" s="60"/>
      <c r="AK673" s="60"/>
      <c r="AL673" s="60"/>
      <c r="AM673" s="60"/>
      <c r="AN673" s="60"/>
      <c r="AO673" s="60"/>
      <c r="AP673" s="60"/>
      <c r="AQ673" s="60"/>
      <c r="AR673" s="60"/>
    </row>
    <row r="674" spans="1:44" ht="12.75" customHeight="1" x14ac:dyDescent="0.2">
      <c r="A674" s="60"/>
      <c r="B674" s="60"/>
      <c r="C674" s="61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  <c r="AA674" s="60"/>
      <c r="AB674" s="60"/>
      <c r="AC674" s="60"/>
      <c r="AD674" s="60"/>
      <c r="AE674" s="60"/>
      <c r="AF674" s="60"/>
      <c r="AG674" s="60"/>
      <c r="AH674" s="60"/>
      <c r="AI674" s="60"/>
      <c r="AJ674" s="60"/>
      <c r="AK674" s="60"/>
      <c r="AL674" s="60"/>
      <c r="AM674" s="60"/>
      <c r="AN674" s="60"/>
      <c r="AO674" s="60"/>
      <c r="AP674" s="60"/>
      <c r="AQ674" s="60"/>
      <c r="AR674" s="60"/>
    </row>
    <row r="675" spans="1:44" ht="12.75" customHeight="1" x14ac:dyDescent="0.2">
      <c r="A675" s="60"/>
      <c r="B675" s="60"/>
      <c r="C675" s="61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  <c r="AA675" s="60"/>
      <c r="AB675" s="60"/>
      <c r="AC675" s="60"/>
      <c r="AD675" s="60"/>
      <c r="AE675" s="60"/>
      <c r="AF675" s="60"/>
      <c r="AG675" s="60"/>
      <c r="AH675" s="60"/>
      <c r="AI675" s="60"/>
      <c r="AJ675" s="60"/>
      <c r="AK675" s="60"/>
      <c r="AL675" s="60"/>
      <c r="AM675" s="60"/>
      <c r="AN675" s="60"/>
      <c r="AO675" s="60"/>
      <c r="AP675" s="60"/>
      <c r="AQ675" s="60"/>
      <c r="AR675" s="60"/>
    </row>
    <row r="676" spans="1:44" ht="12.75" customHeight="1" x14ac:dyDescent="0.2">
      <c r="A676" s="60"/>
      <c r="B676" s="60"/>
      <c r="C676" s="61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  <c r="AA676" s="60"/>
      <c r="AB676" s="60"/>
      <c r="AC676" s="60"/>
      <c r="AD676" s="60"/>
      <c r="AE676" s="60"/>
      <c r="AF676" s="60"/>
      <c r="AG676" s="60"/>
      <c r="AH676" s="60"/>
      <c r="AI676" s="60"/>
      <c r="AJ676" s="60"/>
      <c r="AK676" s="60"/>
      <c r="AL676" s="60"/>
      <c r="AM676" s="60"/>
      <c r="AN676" s="60"/>
      <c r="AO676" s="60"/>
      <c r="AP676" s="60"/>
      <c r="AQ676" s="60"/>
      <c r="AR676" s="60"/>
    </row>
    <row r="677" spans="1:44" ht="12.75" customHeight="1" x14ac:dyDescent="0.2">
      <c r="A677" s="60"/>
      <c r="B677" s="60"/>
      <c r="C677" s="61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  <c r="AA677" s="60"/>
      <c r="AB677" s="60"/>
      <c r="AC677" s="60"/>
      <c r="AD677" s="60"/>
      <c r="AE677" s="60"/>
      <c r="AF677" s="60"/>
      <c r="AG677" s="60"/>
      <c r="AH677" s="60"/>
      <c r="AI677" s="60"/>
      <c r="AJ677" s="60"/>
      <c r="AK677" s="60"/>
      <c r="AL677" s="60"/>
      <c r="AM677" s="60"/>
      <c r="AN677" s="60"/>
      <c r="AO677" s="60"/>
      <c r="AP677" s="60"/>
      <c r="AQ677" s="60"/>
      <c r="AR677" s="60"/>
    </row>
    <row r="678" spans="1:44" ht="12.75" customHeight="1" x14ac:dyDescent="0.2">
      <c r="A678" s="60"/>
      <c r="B678" s="60"/>
      <c r="C678" s="61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  <c r="AA678" s="60"/>
      <c r="AB678" s="60"/>
      <c r="AC678" s="60"/>
      <c r="AD678" s="60"/>
      <c r="AE678" s="60"/>
      <c r="AF678" s="60"/>
      <c r="AG678" s="60"/>
      <c r="AH678" s="60"/>
      <c r="AI678" s="60"/>
      <c r="AJ678" s="60"/>
      <c r="AK678" s="60"/>
      <c r="AL678" s="60"/>
      <c r="AM678" s="60"/>
      <c r="AN678" s="60"/>
      <c r="AO678" s="60"/>
      <c r="AP678" s="60"/>
      <c r="AQ678" s="60"/>
      <c r="AR678" s="60"/>
    </row>
    <row r="679" spans="1:44" ht="12.75" customHeight="1" x14ac:dyDescent="0.2">
      <c r="A679" s="60"/>
      <c r="B679" s="60"/>
      <c r="C679" s="61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  <c r="AA679" s="60"/>
      <c r="AB679" s="60"/>
      <c r="AC679" s="60"/>
      <c r="AD679" s="60"/>
      <c r="AE679" s="60"/>
      <c r="AF679" s="60"/>
      <c r="AG679" s="60"/>
      <c r="AH679" s="60"/>
      <c r="AI679" s="60"/>
      <c r="AJ679" s="60"/>
      <c r="AK679" s="60"/>
      <c r="AL679" s="60"/>
      <c r="AM679" s="60"/>
      <c r="AN679" s="60"/>
      <c r="AO679" s="60"/>
      <c r="AP679" s="60"/>
      <c r="AQ679" s="60"/>
      <c r="AR679" s="60"/>
    </row>
    <row r="680" spans="1:44" ht="12.75" customHeight="1" x14ac:dyDescent="0.2">
      <c r="A680" s="60"/>
      <c r="B680" s="60"/>
      <c r="C680" s="61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  <c r="AI680" s="60"/>
      <c r="AJ680" s="60"/>
      <c r="AK680" s="60"/>
      <c r="AL680" s="60"/>
      <c r="AM680" s="60"/>
      <c r="AN680" s="60"/>
      <c r="AO680" s="60"/>
      <c r="AP680" s="60"/>
      <c r="AQ680" s="60"/>
      <c r="AR680" s="60"/>
    </row>
    <row r="681" spans="1:44" ht="12.75" customHeight="1" x14ac:dyDescent="0.2">
      <c r="A681" s="60"/>
      <c r="B681" s="60"/>
      <c r="C681" s="61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  <c r="AA681" s="60"/>
      <c r="AB681" s="60"/>
      <c r="AC681" s="60"/>
      <c r="AD681" s="60"/>
      <c r="AE681" s="60"/>
      <c r="AF681" s="60"/>
      <c r="AG681" s="60"/>
      <c r="AH681" s="60"/>
      <c r="AI681" s="60"/>
      <c r="AJ681" s="60"/>
      <c r="AK681" s="60"/>
      <c r="AL681" s="60"/>
      <c r="AM681" s="60"/>
      <c r="AN681" s="60"/>
      <c r="AO681" s="60"/>
      <c r="AP681" s="60"/>
      <c r="AQ681" s="60"/>
      <c r="AR681" s="60"/>
    </row>
    <row r="682" spans="1:44" ht="12.75" customHeight="1" x14ac:dyDescent="0.2">
      <c r="A682" s="60"/>
      <c r="B682" s="60"/>
      <c r="C682" s="61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  <c r="AA682" s="60"/>
      <c r="AB682" s="60"/>
      <c r="AC682" s="60"/>
      <c r="AD682" s="60"/>
      <c r="AE682" s="60"/>
      <c r="AF682" s="60"/>
      <c r="AG682" s="60"/>
      <c r="AH682" s="60"/>
      <c r="AI682" s="60"/>
      <c r="AJ682" s="60"/>
      <c r="AK682" s="60"/>
      <c r="AL682" s="60"/>
      <c r="AM682" s="60"/>
      <c r="AN682" s="60"/>
      <c r="AO682" s="60"/>
      <c r="AP682" s="60"/>
      <c r="AQ682" s="60"/>
      <c r="AR682" s="60"/>
    </row>
    <row r="683" spans="1:44" ht="12.75" customHeight="1" x14ac:dyDescent="0.2">
      <c r="A683" s="60"/>
      <c r="B683" s="60"/>
      <c r="C683" s="61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  <c r="AA683" s="60"/>
      <c r="AB683" s="60"/>
      <c r="AC683" s="60"/>
      <c r="AD683" s="60"/>
      <c r="AE683" s="60"/>
      <c r="AF683" s="60"/>
      <c r="AG683" s="60"/>
      <c r="AH683" s="60"/>
      <c r="AI683" s="60"/>
      <c r="AJ683" s="60"/>
      <c r="AK683" s="60"/>
      <c r="AL683" s="60"/>
      <c r="AM683" s="60"/>
      <c r="AN683" s="60"/>
      <c r="AO683" s="60"/>
      <c r="AP683" s="60"/>
      <c r="AQ683" s="60"/>
      <c r="AR683" s="60"/>
    </row>
    <row r="684" spans="1:44" ht="12.75" customHeight="1" x14ac:dyDescent="0.2">
      <c r="A684" s="60"/>
      <c r="B684" s="60"/>
      <c r="C684" s="61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  <c r="AA684" s="60"/>
      <c r="AB684" s="60"/>
      <c r="AC684" s="60"/>
      <c r="AD684" s="60"/>
      <c r="AE684" s="60"/>
      <c r="AF684" s="60"/>
      <c r="AG684" s="60"/>
      <c r="AH684" s="60"/>
      <c r="AI684" s="60"/>
      <c r="AJ684" s="60"/>
      <c r="AK684" s="60"/>
      <c r="AL684" s="60"/>
      <c r="AM684" s="60"/>
      <c r="AN684" s="60"/>
      <c r="AO684" s="60"/>
      <c r="AP684" s="60"/>
      <c r="AQ684" s="60"/>
      <c r="AR684" s="60"/>
    </row>
    <row r="685" spans="1:44" ht="12.75" customHeight="1" x14ac:dyDescent="0.2">
      <c r="A685" s="60"/>
      <c r="B685" s="60"/>
      <c r="C685" s="61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  <c r="AA685" s="60"/>
      <c r="AB685" s="60"/>
      <c r="AC685" s="60"/>
      <c r="AD685" s="60"/>
      <c r="AE685" s="60"/>
      <c r="AF685" s="60"/>
      <c r="AG685" s="60"/>
      <c r="AH685" s="60"/>
      <c r="AI685" s="60"/>
      <c r="AJ685" s="60"/>
      <c r="AK685" s="60"/>
      <c r="AL685" s="60"/>
      <c r="AM685" s="60"/>
      <c r="AN685" s="60"/>
      <c r="AO685" s="60"/>
      <c r="AP685" s="60"/>
      <c r="AQ685" s="60"/>
      <c r="AR685" s="60"/>
    </row>
    <row r="686" spans="1:44" ht="12.75" customHeight="1" x14ac:dyDescent="0.2">
      <c r="A686" s="60"/>
      <c r="B686" s="60"/>
      <c r="C686" s="61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  <c r="AA686" s="60"/>
      <c r="AB686" s="60"/>
      <c r="AC686" s="60"/>
      <c r="AD686" s="60"/>
      <c r="AE686" s="60"/>
      <c r="AF686" s="60"/>
      <c r="AG686" s="60"/>
      <c r="AH686" s="60"/>
      <c r="AI686" s="60"/>
      <c r="AJ686" s="60"/>
      <c r="AK686" s="60"/>
      <c r="AL686" s="60"/>
      <c r="AM686" s="60"/>
      <c r="AN686" s="60"/>
      <c r="AO686" s="60"/>
      <c r="AP686" s="60"/>
      <c r="AQ686" s="60"/>
      <c r="AR686" s="60"/>
    </row>
    <row r="687" spans="1:44" ht="12.75" customHeight="1" x14ac:dyDescent="0.2">
      <c r="A687" s="60"/>
      <c r="B687" s="60"/>
      <c r="C687" s="61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  <c r="AA687" s="60"/>
      <c r="AB687" s="60"/>
      <c r="AC687" s="60"/>
      <c r="AD687" s="60"/>
      <c r="AE687" s="60"/>
      <c r="AF687" s="60"/>
      <c r="AG687" s="60"/>
      <c r="AH687" s="60"/>
      <c r="AI687" s="60"/>
      <c r="AJ687" s="60"/>
      <c r="AK687" s="60"/>
      <c r="AL687" s="60"/>
      <c r="AM687" s="60"/>
      <c r="AN687" s="60"/>
      <c r="AO687" s="60"/>
      <c r="AP687" s="60"/>
      <c r="AQ687" s="60"/>
      <c r="AR687" s="60"/>
    </row>
    <row r="688" spans="1:44" ht="12.75" customHeight="1" x14ac:dyDescent="0.2">
      <c r="A688" s="60"/>
      <c r="B688" s="60"/>
      <c r="C688" s="61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  <c r="AA688" s="60"/>
      <c r="AB688" s="60"/>
      <c r="AC688" s="60"/>
      <c r="AD688" s="60"/>
      <c r="AE688" s="60"/>
      <c r="AF688" s="60"/>
      <c r="AG688" s="60"/>
      <c r="AH688" s="60"/>
      <c r="AI688" s="60"/>
      <c r="AJ688" s="60"/>
      <c r="AK688" s="60"/>
      <c r="AL688" s="60"/>
      <c r="AM688" s="60"/>
      <c r="AN688" s="60"/>
      <c r="AO688" s="60"/>
      <c r="AP688" s="60"/>
      <c r="AQ688" s="60"/>
      <c r="AR688" s="60"/>
    </row>
    <row r="689" spans="1:44" ht="12.75" customHeight="1" x14ac:dyDescent="0.2">
      <c r="A689" s="60"/>
      <c r="B689" s="60"/>
      <c r="C689" s="61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  <c r="AA689" s="60"/>
      <c r="AB689" s="60"/>
      <c r="AC689" s="60"/>
      <c r="AD689" s="60"/>
      <c r="AE689" s="60"/>
      <c r="AF689" s="60"/>
      <c r="AG689" s="60"/>
      <c r="AH689" s="60"/>
      <c r="AI689" s="60"/>
      <c r="AJ689" s="60"/>
      <c r="AK689" s="60"/>
      <c r="AL689" s="60"/>
      <c r="AM689" s="60"/>
      <c r="AN689" s="60"/>
      <c r="AO689" s="60"/>
      <c r="AP689" s="60"/>
      <c r="AQ689" s="60"/>
      <c r="AR689" s="60"/>
    </row>
    <row r="690" spans="1:44" ht="12.75" customHeight="1" x14ac:dyDescent="0.2">
      <c r="A690" s="60"/>
      <c r="B690" s="60"/>
      <c r="C690" s="61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  <c r="AA690" s="60"/>
      <c r="AB690" s="60"/>
      <c r="AC690" s="60"/>
      <c r="AD690" s="60"/>
      <c r="AE690" s="60"/>
      <c r="AF690" s="60"/>
      <c r="AG690" s="60"/>
      <c r="AH690" s="60"/>
      <c r="AI690" s="60"/>
      <c r="AJ690" s="60"/>
      <c r="AK690" s="60"/>
      <c r="AL690" s="60"/>
      <c r="AM690" s="60"/>
      <c r="AN690" s="60"/>
      <c r="AO690" s="60"/>
      <c r="AP690" s="60"/>
      <c r="AQ690" s="60"/>
      <c r="AR690" s="60"/>
    </row>
    <row r="691" spans="1:44" ht="12.75" customHeight="1" x14ac:dyDescent="0.2">
      <c r="A691" s="60"/>
      <c r="B691" s="60"/>
      <c r="C691" s="61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  <c r="AA691" s="60"/>
      <c r="AB691" s="60"/>
      <c r="AC691" s="60"/>
      <c r="AD691" s="60"/>
      <c r="AE691" s="60"/>
      <c r="AF691" s="60"/>
      <c r="AG691" s="60"/>
      <c r="AH691" s="60"/>
      <c r="AI691" s="60"/>
      <c r="AJ691" s="60"/>
      <c r="AK691" s="60"/>
      <c r="AL691" s="60"/>
      <c r="AM691" s="60"/>
      <c r="AN691" s="60"/>
      <c r="AO691" s="60"/>
      <c r="AP691" s="60"/>
      <c r="AQ691" s="60"/>
      <c r="AR691" s="60"/>
    </row>
    <row r="692" spans="1:44" ht="12.75" customHeight="1" x14ac:dyDescent="0.2">
      <c r="A692" s="60"/>
      <c r="B692" s="60"/>
      <c r="C692" s="61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  <c r="AA692" s="60"/>
      <c r="AB692" s="60"/>
      <c r="AC692" s="60"/>
      <c r="AD692" s="60"/>
      <c r="AE692" s="60"/>
      <c r="AF692" s="60"/>
      <c r="AG692" s="60"/>
      <c r="AH692" s="60"/>
      <c r="AI692" s="60"/>
      <c r="AJ692" s="60"/>
      <c r="AK692" s="60"/>
      <c r="AL692" s="60"/>
      <c r="AM692" s="60"/>
      <c r="AN692" s="60"/>
      <c r="AO692" s="60"/>
      <c r="AP692" s="60"/>
      <c r="AQ692" s="60"/>
      <c r="AR692" s="60"/>
    </row>
    <row r="693" spans="1:44" ht="12.75" customHeight="1" x14ac:dyDescent="0.2">
      <c r="A693" s="60"/>
      <c r="B693" s="60"/>
      <c r="C693" s="61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  <c r="AA693" s="60"/>
      <c r="AB693" s="60"/>
      <c r="AC693" s="60"/>
      <c r="AD693" s="60"/>
      <c r="AE693" s="60"/>
      <c r="AF693" s="60"/>
      <c r="AG693" s="60"/>
      <c r="AH693" s="60"/>
      <c r="AI693" s="60"/>
      <c r="AJ693" s="60"/>
      <c r="AK693" s="60"/>
      <c r="AL693" s="60"/>
      <c r="AM693" s="60"/>
      <c r="AN693" s="60"/>
      <c r="AO693" s="60"/>
      <c r="AP693" s="60"/>
      <c r="AQ693" s="60"/>
      <c r="AR693" s="60"/>
    </row>
    <row r="694" spans="1:44" ht="12.75" customHeight="1" x14ac:dyDescent="0.2">
      <c r="A694" s="60"/>
      <c r="B694" s="60"/>
      <c r="C694" s="61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  <c r="AA694" s="60"/>
      <c r="AB694" s="60"/>
      <c r="AC694" s="60"/>
      <c r="AD694" s="60"/>
      <c r="AE694" s="60"/>
      <c r="AF694" s="60"/>
      <c r="AG694" s="60"/>
      <c r="AH694" s="60"/>
      <c r="AI694" s="60"/>
      <c r="AJ694" s="60"/>
      <c r="AK694" s="60"/>
      <c r="AL694" s="60"/>
      <c r="AM694" s="60"/>
      <c r="AN694" s="60"/>
      <c r="AO694" s="60"/>
      <c r="AP694" s="60"/>
      <c r="AQ694" s="60"/>
      <c r="AR694" s="60"/>
    </row>
    <row r="695" spans="1:44" ht="12.75" customHeight="1" x14ac:dyDescent="0.2">
      <c r="A695" s="60"/>
      <c r="B695" s="60"/>
      <c r="C695" s="61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  <c r="AA695" s="60"/>
      <c r="AB695" s="60"/>
      <c r="AC695" s="60"/>
      <c r="AD695" s="60"/>
      <c r="AE695" s="60"/>
      <c r="AF695" s="60"/>
      <c r="AG695" s="60"/>
      <c r="AH695" s="60"/>
      <c r="AI695" s="60"/>
      <c r="AJ695" s="60"/>
      <c r="AK695" s="60"/>
      <c r="AL695" s="60"/>
      <c r="AM695" s="60"/>
      <c r="AN695" s="60"/>
      <c r="AO695" s="60"/>
      <c r="AP695" s="60"/>
      <c r="AQ695" s="60"/>
      <c r="AR695" s="60"/>
    </row>
    <row r="696" spans="1:44" ht="12.75" customHeight="1" x14ac:dyDescent="0.2">
      <c r="A696" s="60"/>
      <c r="B696" s="60"/>
      <c r="C696" s="61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  <c r="AA696" s="60"/>
      <c r="AB696" s="60"/>
      <c r="AC696" s="60"/>
      <c r="AD696" s="60"/>
      <c r="AE696" s="60"/>
      <c r="AF696" s="60"/>
      <c r="AG696" s="60"/>
      <c r="AH696" s="60"/>
      <c r="AI696" s="60"/>
      <c r="AJ696" s="60"/>
      <c r="AK696" s="60"/>
      <c r="AL696" s="60"/>
      <c r="AM696" s="60"/>
      <c r="AN696" s="60"/>
      <c r="AO696" s="60"/>
      <c r="AP696" s="60"/>
      <c r="AQ696" s="60"/>
      <c r="AR696" s="60"/>
    </row>
    <row r="697" spans="1:44" ht="12.75" customHeight="1" x14ac:dyDescent="0.2">
      <c r="A697" s="60"/>
      <c r="B697" s="60"/>
      <c r="C697" s="61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  <c r="AA697" s="60"/>
      <c r="AB697" s="60"/>
      <c r="AC697" s="60"/>
      <c r="AD697" s="60"/>
      <c r="AE697" s="60"/>
      <c r="AF697" s="60"/>
      <c r="AG697" s="60"/>
      <c r="AH697" s="60"/>
      <c r="AI697" s="60"/>
      <c r="AJ697" s="60"/>
      <c r="AK697" s="60"/>
      <c r="AL697" s="60"/>
      <c r="AM697" s="60"/>
      <c r="AN697" s="60"/>
      <c r="AO697" s="60"/>
      <c r="AP697" s="60"/>
      <c r="AQ697" s="60"/>
      <c r="AR697" s="60"/>
    </row>
    <row r="698" spans="1:44" ht="12.75" customHeight="1" x14ac:dyDescent="0.2">
      <c r="A698" s="60"/>
      <c r="B698" s="60"/>
      <c r="C698" s="61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  <c r="AA698" s="60"/>
      <c r="AB698" s="60"/>
      <c r="AC698" s="60"/>
      <c r="AD698" s="60"/>
      <c r="AE698" s="60"/>
      <c r="AF698" s="60"/>
      <c r="AG698" s="60"/>
      <c r="AH698" s="60"/>
      <c r="AI698" s="60"/>
      <c r="AJ698" s="60"/>
      <c r="AK698" s="60"/>
      <c r="AL698" s="60"/>
      <c r="AM698" s="60"/>
      <c r="AN698" s="60"/>
      <c r="AO698" s="60"/>
      <c r="AP698" s="60"/>
      <c r="AQ698" s="60"/>
      <c r="AR698" s="60"/>
    </row>
    <row r="699" spans="1:44" ht="12.75" customHeight="1" x14ac:dyDescent="0.2">
      <c r="A699" s="60"/>
      <c r="B699" s="60"/>
      <c r="C699" s="61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  <c r="AA699" s="60"/>
      <c r="AB699" s="60"/>
      <c r="AC699" s="60"/>
      <c r="AD699" s="60"/>
      <c r="AE699" s="60"/>
      <c r="AF699" s="60"/>
      <c r="AG699" s="60"/>
      <c r="AH699" s="60"/>
      <c r="AI699" s="60"/>
      <c r="AJ699" s="60"/>
      <c r="AK699" s="60"/>
      <c r="AL699" s="60"/>
      <c r="AM699" s="60"/>
      <c r="AN699" s="60"/>
      <c r="AO699" s="60"/>
      <c r="AP699" s="60"/>
      <c r="AQ699" s="60"/>
      <c r="AR699" s="60"/>
    </row>
    <row r="700" spans="1:44" ht="12.75" customHeight="1" x14ac:dyDescent="0.2">
      <c r="A700" s="60"/>
      <c r="B700" s="60"/>
      <c r="C700" s="61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  <c r="AA700" s="60"/>
      <c r="AB700" s="60"/>
      <c r="AC700" s="60"/>
      <c r="AD700" s="60"/>
      <c r="AE700" s="60"/>
      <c r="AF700" s="60"/>
      <c r="AG700" s="60"/>
      <c r="AH700" s="60"/>
      <c r="AI700" s="60"/>
      <c r="AJ700" s="60"/>
      <c r="AK700" s="60"/>
      <c r="AL700" s="60"/>
      <c r="AM700" s="60"/>
      <c r="AN700" s="60"/>
      <c r="AO700" s="60"/>
      <c r="AP700" s="60"/>
      <c r="AQ700" s="60"/>
      <c r="AR700" s="60"/>
    </row>
    <row r="701" spans="1:44" ht="12.75" customHeight="1" x14ac:dyDescent="0.2">
      <c r="A701" s="60"/>
      <c r="B701" s="60"/>
      <c r="C701" s="61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  <c r="AA701" s="60"/>
      <c r="AB701" s="60"/>
      <c r="AC701" s="60"/>
      <c r="AD701" s="60"/>
      <c r="AE701" s="60"/>
      <c r="AF701" s="60"/>
      <c r="AG701" s="60"/>
      <c r="AH701" s="60"/>
      <c r="AI701" s="60"/>
      <c r="AJ701" s="60"/>
      <c r="AK701" s="60"/>
      <c r="AL701" s="60"/>
      <c r="AM701" s="60"/>
      <c r="AN701" s="60"/>
      <c r="AO701" s="60"/>
      <c r="AP701" s="60"/>
      <c r="AQ701" s="60"/>
      <c r="AR701" s="60"/>
    </row>
    <row r="702" spans="1:44" ht="12.75" customHeight="1" x14ac:dyDescent="0.2">
      <c r="A702" s="60"/>
      <c r="B702" s="60"/>
      <c r="C702" s="61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  <c r="AA702" s="60"/>
      <c r="AB702" s="60"/>
      <c r="AC702" s="60"/>
      <c r="AD702" s="60"/>
      <c r="AE702" s="60"/>
      <c r="AF702" s="60"/>
      <c r="AG702" s="60"/>
      <c r="AH702" s="60"/>
      <c r="AI702" s="60"/>
      <c r="AJ702" s="60"/>
      <c r="AK702" s="60"/>
      <c r="AL702" s="60"/>
      <c r="AM702" s="60"/>
      <c r="AN702" s="60"/>
      <c r="AO702" s="60"/>
      <c r="AP702" s="60"/>
      <c r="AQ702" s="60"/>
      <c r="AR702" s="60"/>
    </row>
    <row r="703" spans="1:44" ht="12.75" customHeight="1" x14ac:dyDescent="0.2">
      <c r="A703" s="60"/>
      <c r="B703" s="60"/>
      <c r="C703" s="61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  <c r="AA703" s="60"/>
      <c r="AB703" s="60"/>
      <c r="AC703" s="60"/>
      <c r="AD703" s="60"/>
      <c r="AE703" s="60"/>
      <c r="AF703" s="60"/>
      <c r="AG703" s="60"/>
      <c r="AH703" s="60"/>
      <c r="AI703" s="60"/>
      <c r="AJ703" s="60"/>
      <c r="AK703" s="60"/>
      <c r="AL703" s="60"/>
      <c r="AM703" s="60"/>
      <c r="AN703" s="60"/>
      <c r="AO703" s="60"/>
      <c r="AP703" s="60"/>
      <c r="AQ703" s="60"/>
      <c r="AR703" s="60"/>
    </row>
    <row r="704" spans="1:44" ht="12.75" customHeight="1" x14ac:dyDescent="0.2">
      <c r="A704" s="60"/>
      <c r="B704" s="60"/>
      <c r="C704" s="61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  <c r="AA704" s="60"/>
      <c r="AB704" s="60"/>
      <c r="AC704" s="60"/>
      <c r="AD704" s="60"/>
      <c r="AE704" s="60"/>
      <c r="AF704" s="60"/>
      <c r="AG704" s="60"/>
      <c r="AH704" s="60"/>
      <c r="AI704" s="60"/>
      <c r="AJ704" s="60"/>
      <c r="AK704" s="60"/>
      <c r="AL704" s="60"/>
      <c r="AM704" s="60"/>
      <c r="AN704" s="60"/>
      <c r="AO704" s="60"/>
      <c r="AP704" s="60"/>
      <c r="AQ704" s="60"/>
      <c r="AR704" s="60"/>
    </row>
    <row r="705" spans="1:44" ht="12.75" customHeight="1" x14ac:dyDescent="0.2">
      <c r="A705" s="60"/>
      <c r="B705" s="60"/>
      <c r="C705" s="61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  <c r="AA705" s="60"/>
      <c r="AB705" s="60"/>
      <c r="AC705" s="60"/>
      <c r="AD705" s="60"/>
      <c r="AE705" s="60"/>
      <c r="AF705" s="60"/>
      <c r="AG705" s="60"/>
      <c r="AH705" s="60"/>
      <c r="AI705" s="60"/>
      <c r="AJ705" s="60"/>
      <c r="AK705" s="60"/>
      <c r="AL705" s="60"/>
      <c r="AM705" s="60"/>
      <c r="AN705" s="60"/>
      <c r="AO705" s="60"/>
      <c r="AP705" s="60"/>
      <c r="AQ705" s="60"/>
      <c r="AR705" s="60"/>
    </row>
    <row r="706" spans="1:44" ht="12.75" customHeight="1" x14ac:dyDescent="0.2">
      <c r="A706" s="60"/>
      <c r="B706" s="60"/>
      <c r="C706" s="61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  <c r="AA706" s="60"/>
      <c r="AB706" s="60"/>
      <c r="AC706" s="60"/>
      <c r="AD706" s="60"/>
      <c r="AE706" s="60"/>
      <c r="AF706" s="60"/>
      <c r="AG706" s="60"/>
      <c r="AH706" s="60"/>
      <c r="AI706" s="60"/>
      <c r="AJ706" s="60"/>
      <c r="AK706" s="60"/>
      <c r="AL706" s="60"/>
      <c r="AM706" s="60"/>
      <c r="AN706" s="60"/>
      <c r="AO706" s="60"/>
      <c r="AP706" s="60"/>
      <c r="AQ706" s="60"/>
      <c r="AR706" s="60"/>
    </row>
    <row r="707" spans="1:44" ht="12.75" customHeight="1" x14ac:dyDescent="0.2">
      <c r="A707" s="60"/>
      <c r="B707" s="60"/>
      <c r="C707" s="61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  <c r="AA707" s="60"/>
      <c r="AB707" s="60"/>
      <c r="AC707" s="60"/>
      <c r="AD707" s="60"/>
      <c r="AE707" s="60"/>
      <c r="AF707" s="60"/>
      <c r="AG707" s="60"/>
      <c r="AH707" s="60"/>
      <c r="AI707" s="60"/>
      <c r="AJ707" s="60"/>
      <c r="AK707" s="60"/>
      <c r="AL707" s="60"/>
      <c r="AM707" s="60"/>
      <c r="AN707" s="60"/>
      <c r="AO707" s="60"/>
      <c r="AP707" s="60"/>
      <c r="AQ707" s="60"/>
      <c r="AR707" s="60"/>
    </row>
    <row r="708" spans="1:44" ht="12.75" customHeight="1" x14ac:dyDescent="0.2">
      <c r="A708" s="60"/>
      <c r="B708" s="60"/>
      <c r="C708" s="61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  <c r="AA708" s="60"/>
      <c r="AB708" s="60"/>
      <c r="AC708" s="60"/>
      <c r="AD708" s="60"/>
      <c r="AE708" s="60"/>
      <c r="AF708" s="60"/>
      <c r="AG708" s="60"/>
      <c r="AH708" s="60"/>
      <c r="AI708" s="60"/>
      <c r="AJ708" s="60"/>
      <c r="AK708" s="60"/>
      <c r="AL708" s="60"/>
      <c r="AM708" s="60"/>
      <c r="AN708" s="60"/>
      <c r="AO708" s="60"/>
      <c r="AP708" s="60"/>
      <c r="AQ708" s="60"/>
      <c r="AR708" s="60"/>
    </row>
    <row r="709" spans="1:44" ht="12.75" customHeight="1" x14ac:dyDescent="0.2">
      <c r="A709" s="60"/>
      <c r="B709" s="60"/>
      <c r="C709" s="61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  <c r="AA709" s="60"/>
      <c r="AB709" s="60"/>
      <c r="AC709" s="60"/>
      <c r="AD709" s="60"/>
      <c r="AE709" s="60"/>
      <c r="AF709" s="60"/>
      <c r="AG709" s="60"/>
      <c r="AH709" s="60"/>
      <c r="AI709" s="60"/>
      <c r="AJ709" s="60"/>
      <c r="AK709" s="60"/>
      <c r="AL709" s="60"/>
      <c r="AM709" s="60"/>
      <c r="AN709" s="60"/>
      <c r="AO709" s="60"/>
      <c r="AP709" s="60"/>
      <c r="AQ709" s="60"/>
      <c r="AR709" s="60"/>
    </row>
    <row r="710" spans="1:44" ht="12.75" customHeight="1" x14ac:dyDescent="0.2">
      <c r="A710" s="60"/>
      <c r="B710" s="60"/>
      <c r="C710" s="61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  <c r="AA710" s="60"/>
      <c r="AB710" s="60"/>
      <c r="AC710" s="60"/>
      <c r="AD710" s="60"/>
      <c r="AE710" s="60"/>
      <c r="AF710" s="60"/>
      <c r="AG710" s="60"/>
      <c r="AH710" s="60"/>
      <c r="AI710" s="60"/>
      <c r="AJ710" s="60"/>
      <c r="AK710" s="60"/>
      <c r="AL710" s="60"/>
      <c r="AM710" s="60"/>
      <c r="AN710" s="60"/>
      <c r="AO710" s="60"/>
      <c r="AP710" s="60"/>
      <c r="AQ710" s="60"/>
      <c r="AR710" s="60"/>
    </row>
    <row r="711" spans="1:44" ht="12.75" customHeight="1" x14ac:dyDescent="0.2">
      <c r="A711" s="60"/>
      <c r="B711" s="60"/>
      <c r="C711" s="61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  <c r="AA711" s="60"/>
      <c r="AB711" s="60"/>
      <c r="AC711" s="60"/>
      <c r="AD711" s="60"/>
      <c r="AE711" s="60"/>
      <c r="AF711" s="60"/>
      <c r="AG711" s="60"/>
      <c r="AH711" s="60"/>
      <c r="AI711" s="60"/>
      <c r="AJ711" s="60"/>
      <c r="AK711" s="60"/>
      <c r="AL711" s="60"/>
      <c r="AM711" s="60"/>
      <c r="AN711" s="60"/>
      <c r="AO711" s="60"/>
      <c r="AP711" s="60"/>
      <c r="AQ711" s="60"/>
      <c r="AR711" s="60"/>
    </row>
    <row r="712" spans="1:44" ht="12.75" customHeight="1" x14ac:dyDescent="0.2">
      <c r="A712" s="60"/>
      <c r="B712" s="60"/>
      <c r="C712" s="61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  <c r="AA712" s="60"/>
      <c r="AB712" s="60"/>
      <c r="AC712" s="60"/>
      <c r="AD712" s="60"/>
      <c r="AE712" s="60"/>
      <c r="AF712" s="60"/>
      <c r="AG712" s="60"/>
      <c r="AH712" s="60"/>
      <c r="AI712" s="60"/>
      <c r="AJ712" s="60"/>
      <c r="AK712" s="60"/>
      <c r="AL712" s="60"/>
      <c r="AM712" s="60"/>
      <c r="AN712" s="60"/>
      <c r="AO712" s="60"/>
      <c r="AP712" s="60"/>
      <c r="AQ712" s="60"/>
      <c r="AR712" s="60"/>
    </row>
    <row r="713" spans="1:44" ht="12.75" customHeight="1" x14ac:dyDescent="0.2">
      <c r="A713" s="60"/>
      <c r="B713" s="60"/>
      <c r="C713" s="61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  <c r="AA713" s="60"/>
      <c r="AB713" s="60"/>
      <c r="AC713" s="60"/>
      <c r="AD713" s="60"/>
      <c r="AE713" s="60"/>
      <c r="AF713" s="60"/>
      <c r="AG713" s="60"/>
      <c r="AH713" s="60"/>
      <c r="AI713" s="60"/>
      <c r="AJ713" s="60"/>
      <c r="AK713" s="60"/>
      <c r="AL713" s="60"/>
      <c r="AM713" s="60"/>
      <c r="AN713" s="60"/>
      <c r="AO713" s="60"/>
      <c r="AP713" s="60"/>
      <c r="AQ713" s="60"/>
      <c r="AR713" s="60"/>
    </row>
    <row r="714" spans="1:44" ht="12.75" customHeight="1" x14ac:dyDescent="0.2">
      <c r="A714" s="60"/>
      <c r="B714" s="60"/>
      <c r="C714" s="61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  <c r="AA714" s="60"/>
      <c r="AB714" s="60"/>
      <c r="AC714" s="60"/>
      <c r="AD714" s="60"/>
      <c r="AE714" s="60"/>
      <c r="AF714" s="60"/>
      <c r="AG714" s="60"/>
      <c r="AH714" s="60"/>
      <c r="AI714" s="60"/>
      <c r="AJ714" s="60"/>
      <c r="AK714" s="60"/>
      <c r="AL714" s="60"/>
      <c r="AM714" s="60"/>
      <c r="AN714" s="60"/>
      <c r="AO714" s="60"/>
      <c r="AP714" s="60"/>
      <c r="AQ714" s="60"/>
      <c r="AR714" s="60"/>
    </row>
    <row r="715" spans="1:44" ht="12.75" customHeight="1" x14ac:dyDescent="0.2">
      <c r="A715" s="60"/>
      <c r="B715" s="60"/>
      <c r="C715" s="61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  <c r="AA715" s="60"/>
      <c r="AB715" s="60"/>
      <c r="AC715" s="60"/>
      <c r="AD715" s="60"/>
      <c r="AE715" s="60"/>
      <c r="AF715" s="60"/>
      <c r="AG715" s="60"/>
      <c r="AH715" s="60"/>
      <c r="AI715" s="60"/>
      <c r="AJ715" s="60"/>
      <c r="AK715" s="60"/>
      <c r="AL715" s="60"/>
      <c r="AM715" s="60"/>
      <c r="AN715" s="60"/>
      <c r="AO715" s="60"/>
      <c r="AP715" s="60"/>
      <c r="AQ715" s="60"/>
      <c r="AR715" s="60"/>
    </row>
    <row r="716" spans="1:44" ht="12.75" customHeight="1" x14ac:dyDescent="0.2">
      <c r="A716" s="60"/>
      <c r="B716" s="60"/>
      <c r="C716" s="61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  <c r="AA716" s="60"/>
      <c r="AB716" s="60"/>
      <c r="AC716" s="60"/>
      <c r="AD716" s="60"/>
      <c r="AE716" s="60"/>
      <c r="AF716" s="60"/>
      <c r="AG716" s="60"/>
      <c r="AH716" s="60"/>
      <c r="AI716" s="60"/>
      <c r="AJ716" s="60"/>
      <c r="AK716" s="60"/>
      <c r="AL716" s="60"/>
      <c r="AM716" s="60"/>
      <c r="AN716" s="60"/>
      <c r="AO716" s="60"/>
      <c r="AP716" s="60"/>
      <c r="AQ716" s="60"/>
      <c r="AR716" s="60"/>
    </row>
    <row r="717" spans="1:44" ht="12.75" customHeight="1" x14ac:dyDescent="0.2">
      <c r="A717" s="60"/>
      <c r="B717" s="60"/>
      <c r="C717" s="61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  <c r="AA717" s="60"/>
      <c r="AB717" s="60"/>
      <c r="AC717" s="60"/>
      <c r="AD717" s="60"/>
      <c r="AE717" s="60"/>
      <c r="AF717" s="60"/>
      <c r="AG717" s="60"/>
      <c r="AH717" s="60"/>
      <c r="AI717" s="60"/>
      <c r="AJ717" s="60"/>
      <c r="AK717" s="60"/>
      <c r="AL717" s="60"/>
      <c r="AM717" s="60"/>
      <c r="AN717" s="60"/>
      <c r="AO717" s="60"/>
      <c r="AP717" s="60"/>
      <c r="AQ717" s="60"/>
      <c r="AR717" s="60"/>
    </row>
    <row r="718" spans="1:44" ht="12.75" customHeight="1" x14ac:dyDescent="0.2">
      <c r="A718" s="60"/>
      <c r="B718" s="60"/>
      <c r="C718" s="61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  <c r="AA718" s="60"/>
      <c r="AB718" s="60"/>
      <c r="AC718" s="60"/>
      <c r="AD718" s="60"/>
      <c r="AE718" s="60"/>
      <c r="AF718" s="60"/>
      <c r="AG718" s="60"/>
      <c r="AH718" s="60"/>
      <c r="AI718" s="60"/>
      <c r="AJ718" s="60"/>
      <c r="AK718" s="60"/>
      <c r="AL718" s="60"/>
      <c r="AM718" s="60"/>
      <c r="AN718" s="60"/>
      <c r="AO718" s="60"/>
      <c r="AP718" s="60"/>
      <c r="AQ718" s="60"/>
      <c r="AR718" s="60"/>
    </row>
    <row r="719" spans="1:44" ht="12.75" customHeight="1" x14ac:dyDescent="0.2">
      <c r="A719" s="60"/>
      <c r="B719" s="60"/>
      <c r="C719" s="61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  <c r="AA719" s="60"/>
      <c r="AB719" s="60"/>
      <c r="AC719" s="60"/>
      <c r="AD719" s="60"/>
      <c r="AE719" s="60"/>
      <c r="AF719" s="60"/>
      <c r="AG719" s="60"/>
      <c r="AH719" s="60"/>
      <c r="AI719" s="60"/>
      <c r="AJ719" s="60"/>
      <c r="AK719" s="60"/>
      <c r="AL719" s="60"/>
      <c r="AM719" s="60"/>
      <c r="AN719" s="60"/>
      <c r="AO719" s="60"/>
      <c r="AP719" s="60"/>
      <c r="AQ719" s="60"/>
      <c r="AR719" s="60"/>
    </row>
    <row r="720" spans="1:44" ht="12.75" customHeight="1" x14ac:dyDescent="0.2">
      <c r="A720" s="60"/>
      <c r="B720" s="60"/>
      <c r="C720" s="61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  <c r="AA720" s="60"/>
      <c r="AB720" s="60"/>
      <c r="AC720" s="60"/>
      <c r="AD720" s="60"/>
      <c r="AE720" s="60"/>
      <c r="AF720" s="60"/>
      <c r="AG720" s="60"/>
      <c r="AH720" s="60"/>
      <c r="AI720" s="60"/>
      <c r="AJ720" s="60"/>
      <c r="AK720" s="60"/>
      <c r="AL720" s="60"/>
      <c r="AM720" s="60"/>
      <c r="AN720" s="60"/>
      <c r="AO720" s="60"/>
      <c r="AP720" s="60"/>
      <c r="AQ720" s="60"/>
      <c r="AR720" s="60"/>
    </row>
    <row r="721" spans="1:44" ht="12.75" customHeight="1" x14ac:dyDescent="0.2">
      <c r="A721" s="60"/>
      <c r="B721" s="60"/>
      <c r="C721" s="61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  <c r="AA721" s="60"/>
      <c r="AB721" s="60"/>
      <c r="AC721" s="60"/>
      <c r="AD721" s="60"/>
      <c r="AE721" s="60"/>
      <c r="AF721" s="60"/>
      <c r="AG721" s="60"/>
      <c r="AH721" s="60"/>
      <c r="AI721" s="60"/>
      <c r="AJ721" s="60"/>
      <c r="AK721" s="60"/>
      <c r="AL721" s="60"/>
      <c r="AM721" s="60"/>
      <c r="AN721" s="60"/>
      <c r="AO721" s="60"/>
      <c r="AP721" s="60"/>
      <c r="AQ721" s="60"/>
      <c r="AR721" s="60"/>
    </row>
    <row r="722" spans="1:44" ht="12.75" customHeight="1" x14ac:dyDescent="0.2">
      <c r="A722" s="60"/>
      <c r="B722" s="60"/>
      <c r="C722" s="61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  <c r="AA722" s="60"/>
      <c r="AB722" s="60"/>
      <c r="AC722" s="60"/>
      <c r="AD722" s="60"/>
      <c r="AE722" s="60"/>
      <c r="AF722" s="60"/>
      <c r="AG722" s="60"/>
      <c r="AH722" s="60"/>
      <c r="AI722" s="60"/>
      <c r="AJ722" s="60"/>
      <c r="AK722" s="60"/>
      <c r="AL722" s="60"/>
      <c r="AM722" s="60"/>
      <c r="AN722" s="60"/>
      <c r="AO722" s="60"/>
      <c r="AP722" s="60"/>
      <c r="AQ722" s="60"/>
      <c r="AR722" s="60"/>
    </row>
    <row r="723" spans="1:44" ht="12.75" customHeight="1" x14ac:dyDescent="0.2">
      <c r="A723" s="60"/>
      <c r="B723" s="60"/>
      <c r="C723" s="61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  <c r="AA723" s="60"/>
      <c r="AB723" s="60"/>
      <c r="AC723" s="60"/>
      <c r="AD723" s="60"/>
      <c r="AE723" s="60"/>
      <c r="AF723" s="60"/>
      <c r="AG723" s="60"/>
      <c r="AH723" s="60"/>
      <c r="AI723" s="60"/>
      <c r="AJ723" s="60"/>
      <c r="AK723" s="60"/>
      <c r="AL723" s="60"/>
      <c r="AM723" s="60"/>
      <c r="AN723" s="60"/>
      <c r="AO723" s="60"/>
      <c r="AP723" s="60"/>
      <c r="AQ723" s="60"/>
      <c r="AR723" s="60"/>
    </row>
    <row r="724" spans="1:44" ht="12.75" customHeight="1" x14ac:dyDescent="0.2">
      <c r="A724" s="60"/>
      <c r="B724" s="60"/>
      <c r="C724" s="61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  <c r="AA724" s="60"/>
      <c r="AB724" s="60"/>
      <c r="AC724" s="60"/>
      <c r="AD724" s="60"/>
      <c r="AE724" s="60"/>
      <c r="AF724" s="60"/>
      <c r="AG724" s="60"/>
      <c r="AH724" s="60"/>
      <c r="AI724" s="60"/>
      <c r="AJ724" s="60"/>
      <c r="AK724" s="60"/>
      <c r="AL724" s="60"/>
      <c r="AM724" s="60"/>
      <c r="AN724" s="60"/>
      <c r="AO724" s="60"/>
      <c r="AP724" s="60"/>
      <c r="AQ724" s="60"/>
      <c r="AR724" s="60"/>
    </row>
    <row r="725" spans="1:44" ht="12.75" customHeight="1" x14ac:dyDescent="0.2">
      <c r="A725" s="60"/>
      <c r="B725" s="60"/>
      <c r="C725" s="61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  <c r="AA725" s="60"/>
      <c r="AB725" s="60"/>
      <c r="AC725" s="60"/>
      <c r="AD725" s="60"/>
      <c r="AE725" s="60"/>
      <c r="AF725" s="60"/>
      <c r="AG725" s="60"/>
      <c r="AH725" s="60"/>
      <c r="AI725" s="60"/>
      <c r="AJ725" s="60"/>
      <c r="AK725" s="60"/>
      <c r="AL725" s="60"/>
      <c r="AM725" s="60"/>
      <c r="AN725" s="60"/>
      <c r="AO725" s="60"/>
      <c r="AP725" s="60"/>
      <c r="AQ725" s="60"/>
      <c r="AR725" s="60"/>
    </row>
    <row r="726" spans="1:44" ht="12.75" customHeight="1" x14ac:dyDescent="0.2">
      <c r="A726" s="60"/>
      <c r="B726" s="60"/>
      <c r="C726" s="61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  <c r="AA726" s="60"/>
      <c r="AB726" s="60"/>
      <c r="AC726" s="60"/>
      <c r="AD726" s="60"/>
      <c r="AE726" s="60"/>
      <c r="AF726" s="60"/>
      <c r="AG726" s="60"/>
      <c r="AH726" s="60"/>
      <c r="AI726" s="60"/>
      <c r="AJ726" s="60"/>
      <c r="AK726" s="60"/>
      <c r="AL726" s="60"/>
      <c r="AM726" s="60"/>
      <c r="AN726" s="60"/>
      <c r="AO726" s="60"/>
      <c r="AP726" s="60"/>
      <c r="AQ726" s="60"/>
      <c r="AR726" s="60"/>
    </row>
    <row r="727" spans="1:44" ht="12.75" customHeight="1" x14ac:dyDescent="0.2">
      <c r="A727" s="60"/>
      <c r="B727" s="60"/>
      <c r="C727" s="61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  <c r="AA727" s="60"/>
      <c r="AB727" s="60"/>
      <c r="AC727" s="60"/>
      <c r="AD727" s="60"/>
      <c r="AE727" s="60"/>
      <c r="AF727" s="60"/>
      <c r="AG727" s="60"/>
      <c r="AH727" s="60"/>
      <c r="AI727" s="60"/>
      <c r="AJ727" s="60"/>
      <c r="AK727" s="60"/>
      <c r="AL727" s="60"/>
      <c r="AM727" s="60"/>
      <c r="AN727" s="60"/>
      <c r="AO727" s="60"/>
      <c r="AP727" s="60"/>
      <c r="AQ727" s="60"/>
      <c r="AR727" s="60"/>
    </row>
    <row r="728" spans="1:44" ht="12.75" customHeight="1" x14ac:dyDescent="0.2">
      <c r="A728" s="60"/>
      <c r="B728" s="60"/>
      <c r="C728" s="61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  <c r="AA728" s="60"/>
      <c r="AB728" s="60"/>
      <c r="AC728" s="60"/>
      <c r="AD728" s="60"/>
      <c r="AE728" s="60"/>
      <c r="AF728" s="60"/>
      <c r="AG728" s="60"/>
      <c r="AH728" s="60"/>
      <c r="AI728" s="60"/>
      <c r="AJ728" s="60"/>
      <c r="AK728" s="60"/>
      <c r="AL728" s="60"/>
      <c r="AM728" s="60"/>
      <c r="AN728" s="60"/>
      <c r="AO728" s="60"/>
      <c r="AP728" s="60"/>
      <c r="AQ728" s="60"/>
      <c r="AR728" s="60"/>
    </row>
    <row r="729" spans="1:44" ht="12.75" customHeight="1" x14ac:dyDescent="0.2">
      <c r="A729" s="60"/>
      <c r="B729" s="60"/>
      <c r="C729" s="61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  <c r="AA729" s="60"/>
      <c r="AB729" s="60"/>
      <c r="AC729" s="60"/>
      <c r="AD729" s="60"/>
      <c r="AE729" s="60"/>
      <c r="AF729" s="60"/>
      <c r="AG729" s="60"/>
      <c r="AH729" s="60"/>
      <c r="AI729" s="60"/>
      <c r="AJ729" s="60"/>
      <c r="AK729" s="60"/>
      <c r="AL729" s="60"/>
      <c r="AM729" s="60"/>
      <c r="AN729" s="60"/>
      <c r="AO729" s="60"/>
      <c r="AP729" s="60"/>
      <c r="AQ729" s="60"/>
      <c r="AR729" s="60"/>
    </row>
    <row r="730" spans="1:44" ht="12.75" customHeight="1" x14ac:dyDescent="0.2">
      <c r="A730" s="60"/>
      <c r="B730" s="60"/>
      <c r="C730" s="61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  <c r="AA730" s="60"/>
      <c r="AB730" s="60"/>
      <c r="AC730" s="60"/>
      <c r="AD730" s="60"/>
      <c r="AE730" s="60"/>
      <c r="AF730" s="60"/>
      <c r="AG730" s="60"/>
      <c r="AH730" s="60"/>
      <c r="AI730" s="60"/>
      <c r="AJ730" s="60"/>
      <c r="AK730" s="60"/>
      <c r="AL730" s="60"/>
      <c r="AM730" s="60"/>
      <c r="AN730" s="60"/>
      <c r="AO730" s="60"/>
      <c r="AP730" s="60"/>
      <c r="AQ730" s="60"/>
      <c r="AR730" s="60"/>
    </row>
    <row r="731" spans="1:44" ht="12.75" customHeight="1" x14ac:dyDescent="0.2">
      <c r="A731" s="60"/>
      <c r="B731" s="60"/>
      <c r="C731" s="61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  <c r="AA731" s="60"/>
      <c r="AB731" s="60"/>
      <c r="AC731" s="60"/>
      <c r="AD731" s="60"/>
      <c r="AE731" s="60"/>
      <c r="AF731" s="60"/>
      <c r="AG731" s="60"/>
      <c r="AH731" s="60"/>
      <c r="AI731" s="60"/>
      <c r="AJ731" s="60"/>
      <c r="AK731" s="60"/>
      <c r="AL731" s="60"/>
      <c r="AM731" s="60"/>
      <c r="AN731" s="60"/>
      <c r="AO731" s="60"/>
      <c r="AP731" s="60"/>
      <c r="AQ731" s="60"/>
      <c r="AR731" s="60"/>
    </row>
    <row r="732" spans="1:44" ht="12.75" customHeight="1" x14ac:dyDescent="0.2">
      <c r="A732" s="60"/>
      <c r="B732" s="60"/>
      <c r="C732" s="61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  <c r="AA732" s="60"/>
      <c r="AB732" s="60"/>
      <c r="AC732" s="60"/>
      <c r="AD732" s="60"/>
      <c r="AE732" s="60"/>
      <c r="AF732" s="60"/>
      <c r="AG732" s="60"/>
      <c r="AH732" s="60"/>
      <c r="AI732" s="60"/>
      <c r="AJ732" s="60"/>
      <c r="AK732" s="60"/>
      <c r="AL732" s="60"/>
      <c r="AM732" s="60"/>
      <c r="AN732" s="60"/>
      <c r="AO732" s="60"/>
      <c r="AP732" s="60"/>
      <c r="AQ732" s="60"/>
      <c r="AR732" s="60"/>
    </row>
    <row r="733" spans="1:44" ht="12.75" customHeight="1" x14ac:dyDescent="0.2">
      <c r="A733" s="60"/>
      <c r="B733" s="60"/>
      <c r="C733" s="61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  <c r="AA733" s="60"/>
      <c r="AB733" s="60"/>
      <c r="AC733" s="60"/>
      <c r="AD733" s="60"/>
      <c r="AE733" s="60"/>
      <c r="AF733" s="60"/>
      <c r="AG733" s="60"/>
      <c r="AH733" s="60"/>
      <c r="AI733" s="60"/>
      <c r="AJ733" s="60"/>
      <c r="AK733" s="60"/>
      <c r="AL733" s="60"/>
      <c r="AM733" s="60"/>
      <c r="AN733" s="60"/>
      <c r="AO733" s="60"/>
      <c r="AP733" s="60"/>
      <c r="AQ733" s="60"/>
      <c r="AR733" s="60"/>
    </row>
    <row r="734" spans="1:44" ht="12.75" customHeight="1" x14ac:dyDescent="0.2">
      <c r="A734" s="60"/>
      <c r="B734" s="60"/>
      <c r="C734" s="61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  <c r="AA734" s="60"/>
      <c r="AB734" s="60"/>
      <c r="AC734" s="60"/>
      <c r="AD734" s="60"/>
      <c r="AE734" s="60"/>
      <c r="AF734" s="60"/>
      <c r="AG734" s="60"/>
      <c r="AH734" s="60"/>
      <c r="AI734" s="60"/>
      <c r="AJ734" s="60"/>
      <c r="AK734" s="60"/>
      <c r="AL734" s="60"/>
      <c r="AM734" s="60"/>
      <c r="AN734" s="60"/>
      <c r="AO734" s="60"/>
      <c r="AP734" s="60"/>
      <c r="AQ734" s="60"/>
      <c r="AR734" s="60"/>
    </row>
    <row r="735" spans="1:44" ht="12.75" customHeight="1" x14ac:dyDescent="0.2">
      <c r="A735" s="60"/>
      <c r="B735" s="60"/>
      <c r="C735" s="61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  <c r="AA735" s="60"/>
      <c r="AB735" s="60"/>
      <c r="AC735" s="60"/>
      <c r="AD735" s="60"/>
      <c r="AE735" s="60"/>
      <c r="AF735" s="60"/>
      <c r="AG735" s="60"/>
      <c r="AH735" s="60"/>
      <c r="AI735" s="60"/>
      <c r="AJ735" s="60"/>
      <c r="AK735" s="60"/>
      <c r="AL735" s="60"/>
      <c r="AM735" s="60"/>
      <c r="AN735" s="60"/>
      <c r="AO735" s="60"/>
      <c r="AP735" s="60"/>
      <c r="AQ735" s="60"/>
      <c r="AR735" s="60"/>
    </row>
    <row r="736" spans="1:44" ht="12.75" customHeight="1" x14ac:dyDescent="0.2">
      <c r="A736" s="60"/>
      <c r="B736" s="60"/>
      <c r="C736" s="61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  <c r="AA736" s="60"/>
      <c r="AB736" s="60"/>
      <c r="AC736" s="60"/>
      <c r="AD736" s="60"/>
      <c r="AE736" s="60"/>
      <c r="AF736" s="60"/>
      <c r="AG736" s="60"/>
      <c r="AH736" s="60"/>
      <c r="AI736" s="60"/>
      <c r="AJ736" s="60"/>
      <c r="AK736" s="60"/>
      <c r="AL736" s="60"/>
      <c r="AM736" s="60"/>
      <c r="AN736" s="60"/>
      <c r="AO736" s="60"/>
      <c r="AP736" s="60"/>
      <c r="AQ736" s="60"/>
      <c r="AR736" s="60"/>
    </row>
    <row r="737" spans="1:44" ht="12.75" customHeight="1" x14ac:dyDescent="0.2">
      <c r="A737" s="60"/>
      <c r="B737" s="60"/>
      <c r="C737" s="61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  <c r="AA737" s="60"/>
      <c r="AB737" s="60"/>
      <c r="AC737" s="60"/>
      <c r="AD737" s="60"/>
      <c r="AE737" s="60"/>
      <c r="AF737" s="60"/>
      <c r="AG737" s="60"/>
      <c r="AH737" s="60"/>
      <c r="AI737" s="60"/>
      <c r="AJ737" s="60"/>
      <c r="AK737" s="60"/>
      <c r="AL737" s="60"/>
      <c r="AM737" s="60"/>
      <c r="AN737" s="60"/>
      <c r="AO737" s="60"/>
      <c r="AP737" s="60"/>
      <c r="AQ737" s="60"/>
      <c r="AR737" s="60"/>
    </row>
    <row r="738" spans="1:44" ht="12.75" customHeight="1" x14ac:dyDescent="0.2">
      <c r="A738" s="60"/>
      <c r="B738" s="60"/>
      <c r="C738" s="61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  <c r="AA738" s="60"/>
      <c r="AB738" s="60"/>
      <c r="AC738" s="60"/>
      <c r="AD738" s="60"/>
      <c r="AE738" s="60"/>
      <c r="AF738" s="60"/>
      <c r="AG738" s="60"/>
      <c r="AH738" s="60"/>
      <c r="AI738" s="60"/>
      <c r="AJ738" s="60"/>
      <c r="AK738" s="60"/>
      <c r="AL738" s="60"/>
      <c r="AM738" s="60"/>
      <c r="AN738" s="60"/>
      <c r="AO738" s="60"/>
      <c r="AP738" s="60"/>
      <c r="AQ738" s="60"/>
      <c r="AR738" s="60"/>
    </row>
    <row r="739" spans="1:44" ht="12.75" customHeight="1" x14ac:dyDescent="0.2">
      <c r="A739" s="60"/>
      <c r="B739" s="60"/>
      <c r="C739" s="61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  <c r="AA739" s="60"/>
      <c r="AB739" s="60"/>
      <c r="AC739" s="60"/>
      <c r="AD739" s="60"/>
      <c r="AE739" s="60"/>
      <c r="AF739" s="60"/>
      <c r="AG739" s="60"/>
      <c r="AH739" s="60"/>
      <c r="AI739" s="60"/>
      <c r="AJ739" s="60"/>
      <c r="AK739" s="60"/>
      <c r="AL739" s="60"/>
      <c r="AM739" s="60"/>
      <c r="AN739" s="60"/>
      <c r="AO739" s="60"/>
      <c r="AP739" s="60"/>
      <c r="AQ739" s="60"/>
      <c r="AR739" s="60"/>
    </row>
    <row r="740" spans="1:44" ht="12.75" customHeight="1" x14ac:dyDescent="0.2">
      <c r="A740" s="60"/>
      <c r="B740" s="60"/>
      <c r="C740" s="61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  <c r="AA740" s="60"/>
      <c r="AB740" s="60"/>
      <c r="AC740" s="60"/>
      <c r="AD740" s="60"/>
      <c r="AE740" s="60"/>
      <c r="AF740" s="60"/>
      <c r="AG740" s="60"/>
      <c r="AH740" s="60"/>
      <c r="AI740" s="60"/>
      <c r="AJ740" s="60"/>
      <c r="AK740" s="60"/>
      <c r="AL740" s="60"/>
      <c r="AM740" s="60"/>
      <c r="AN740" s="60"/>
      <c r="AO740" s="60"/>
      <c r="AP740" s="60"/>
      <c r="AQ740" s="60"/>
      <c r="AR740" s="60"/>
    </row>
    <row r="741" spans="1:44" ht="12.75" customHeight="1" x14ac:dyDescent="0.2">
      <c r="A741" s="60"/>
      <c r="B741" s="60"/>
      <c r="C741" s="61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  <c r="AA741" s="60"/>
      <c r="AB741" s="60"/>
      <c r="AC741" s="60"/>
      <c r="AD741" s="60"/>
      <c r="AE741" s="60"/>
      <c r="AF741" s="60"/>
      <c r="AG741" s="60"/>
      <c r="AH741" s="60"/>
      <c r="AI741" s="60"/>
      <c r="AJ741" s="60"/>
      <c r="AK741" s="60"/>
      <c r="AL741" s="60"/>
      <c r="AM741" s="60"/>
      <c r="AN741" s="60"/>
      <c r="AO741" s="60"/>
      <c r="AP741" s="60"/>
      <c r="AQ741" s="60"/>
      <c r="AR741" s="60"/>
    </row>
    <row r="742" spans="1:44" ht="12.75" customHeight="1" x14ac:dyDescent="0.2">
      <c r="A742" s="60"/>
      <c r="B742" s="60"/>
      <c r="C742" s="61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  <c r="AA742" s="60"/>
      <c r="AB742" s="60"/>
      <c r="AC742" s="60"/>
      <c r="AD742" s="60"/>
      <c r="AE742" s="60"/>
      <c r="AF742" s="60"/>
      <c r="AG742" s="60"/>
      <c r="AH742" s="60"/>
      <c r="AI742" s="60"/>
      <c r="AJ742" s="60"/>
      <c r="AK742" s="60"/>
      <c r="AL742" s="60"/>
      <c r="AM742" s="60"/>
      <c r="AN742" s="60"/>
      <c r="AO742" s="60"/>
      <c r="AP742" s="60"/>
      <c r="AQ742" s="60"/>
      <c r="AR742" s="60"/>
    </row>
    <row r="743" spans="1:44" ht="12.75" customHeight="1" x14ac:dyDescent="0.2">
      <c r="A743" s="60"/>
      <c r="B743" s="60"/>
      <c r="C743" s="61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  <c r="AA743" s="60"/>
      <c r="AB743" s="60"/>
      <c r="AC743" s="60"/>
      <c r="AD743" s="60"/>
      <c r="AE743" s="60"/>
      <c r="AF743" s="60"/>
      <c r="AG743" s="60"/>
      <c r="AH743" s="60"/>
      <c r="AI743" s="60"/>
      <c r="AJ743" s="60"/>
      <c r="AK743" s="60"/>
      <c r="AL743" s="60"/>
      <c r="AM743" s="60"/>
      <c r="AN743" s="60"/>
      <c r="AO743" s="60"/>
      <c r="AP743" s="60"/>
      <c r="AQ743" s="60"/>
      <c r="AR743" s="60"/>
    </row>
    <row r="744" spans="1:44" ht="12.75" customHeight="1" x14ac:dyDescent="0.2">
      <c r="A744" s="60"/>
      <c r="B744" s="60"/>
      <c r="C744" s="61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  <c r="AA744" s="60"/>
      <c r="AB744" s="60"/>
      <c r="AC744" s="60"/>
      <c r="AD744" s="60"/>
      <c r="AE744" s="60"/>
      <c r="AF744" s="60"/>
      <c r="AG744" s="60"/>
      <c r="AH744" s="60"/>
      <c r="AI744" s="60"/>
      <c r="AJ744" s="60"/>
      <c r="AK744" s="60"/>
      <c r="AL744" s="60"/>
      <c r="AM744" s="60"/>
      <c r="AN744" s="60"/>
      <c r="AO744" s="60"/>
      <c r="AP744" s="60"/>
      <c r="AQ744" s="60"/>
      <c r="AR744" s="60"/>
    </row>
    <row r="745" spans="1:44" ht="12.75" customHeight="1" x14ac:dyDescent="0.2">
      <c r="A745" s="60"/>
      <c r="B745" s="60"/>
      <c r="C745" s="61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  <c r="AA745" s="60"/>
      <c r="AB745" s="60"/>
      <c r="AC745" s="60"/>
      <c r="AD745" s="60"/>
      <c r="AE745" s="60"/>
      <c r="AF745" s="60"/>
      <c r="AG745" s="60"/>
      <c r="AH745" s="60"/>
      <c r="AI745" s="60"/>
      <c r="AJ745" s="60"/>
      <c r="AK745" s="60"/>
      <c r="AL745" s="60"/>
      <c r="AM745" s="60"/>
      <c r="AN745" s="60"/>
      <c r="AO745" s="60"/>
      <c r="AP745" s="60"/>
      <c r="AQ745" s="60"/>
      <c r="AR745" s="60"/>
    </row>
    <row r="746" spans="1:44" ht="12.75" customHeight="1" x14ac:dyDescent="0.2">
      <c r="A746" s="60"/>
      <c r="B746" s="60"/>
      <c r="C746" s="61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  <c r="AA746" s="60"/>
      <c r="AB746" s="60"/>
      <c r="AC746" s="60"/>
      <c r="AD746" s="60"/>
      <c r="AE746" s="60"/>
      <c r="AF746" s="60"/>
      <c r="AG746" s="60"/>
      <c r="AH746" s="60"/>
      <c r="AI746" s="60"/>
      <c r="AJ746" s="60"/>
      <c r="AK746" s="60"/>
      <c r="AL746" s="60"/>
      <c r="AM746" s="60"/>
      <c r="AN746" s="60"/>
      <c r="AO746" s="60"/>
      <c r="AP746" s="60"/>
      <c r="AQ746" s="60"/>
      <c r="AR746" s="60"/>
    </row>
    <row r="747" spans="1:44" ht="12.75" customHeight="1" x14ac:dyDescent="0.2">
      <c r="A747" s="60"/>
      <c r="B747" s="60"/>
      <c r="C747" s="61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  <c r="AA747" s="60"/>
      <c r="AB747" s="60"/>
      <c r="AC747" s="60"/>
      <c r="AD747" s="60"/>
      <c r="AE747" s="60"/>
      <c r="AF747" s="60"/>
      <c r="AG747" s="60"/>
      <c r="AH747" s="60"/>
      <c r="AI747" s="60"/>
      <c r="AJ747" s="60"/>
      <c r="AK747" s="60"/>
      <c r="AL747" s="60"/>
      <c r="AM747" s="60"/>
      <c r="AN747" s="60"/>
      <c r="AO747" s="60"/>
      <c r="AP747" s="60"/>
      <c r="AQ747" s="60"/>
      <c r="AR747" s="60"/>
    </row>
    <row r="748" spans="1:44" ht="12.75" customHeight="1" x14ac:dyDescent="0.2">
      <c r="A748" s="60"/>
      <c r="B748" s="60"/>
      <c r="C748" s="61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  <c r="AA748" s="60"/>
      <c r="AB748" s="60"/>
      <c r="AC748" s="60"/>
      <c r="AD748" s="60"/>
      <c r="AE748" s="60"/>
      <c r="AF748" s="60"/>
      <c r="AG748" s="60"/>
      <c r="AH748" s="60"/>
      <c r="AI748" s="60"/>
      <c r="AJ748" s="60"/>
      <c r="AK748" s="60"/>
      <c r="AL748" s="60"/>
      <c r="AM748" s="60"/>
      <c r="AN748" s="60"/>
      <c r="AO748" s="60"/>
      <c r="AP748" s="60"/>
      <c r="AQ748" s="60"/>
      <c r="AR748" s="60"/>
    </row>
    <row r="749" spans="1:44" ht="12.75" customHeight="1" x14ac:dyDescent="0.2">
      <c r="A749" s="60"/>
      <c r="B749" s="60"/>
      <c r="C749" s="61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  <c r="AA749" s="60"/>
      <c r="AB749" s="60"/>
      <c r="AC749" s="60"/>
      <c r="AD749" s="60"/>
      <c r="AE749" s="60"/>
      <c r="AF749" s="60"/>
      <c r="AG749" s="60"/>
      <c r="AH749" s="60"/>
      <c r="AI749" s="60"/>
      <c r="AJ749" s="60"/>
      <c r="AK749" s="60"/>
      <c r="AL749" s="60"/>
      <c r="AM749" s="60"/>
      <c r="AN749" s="60"/>
      <c r="AO749" s="60"/>
      <c r="AP749" s="60"/>
      <c r="AQ749" s="60"/>
      <c r="AR749" s="60"/>
    </row>
    <row r="750" spans="1:44" ht="12.75" customHeight="1" x14ac:dyDescent="0.2">
      <c r="A750" s="60"/>
      <c r="B750" s="60"/>
      <c r="C750" s="61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  <c r="AA750" s="60"/>
      <c r="AB750" s="60"/>
      <c r="AC750" s="60"/>
      <c r="AD750" s="60"/>
      <c r="AE750" s="60"/>
      <c r="AF750" s="60"/>
      <c r="AG750" s="60"/>
      <c r="AH750" s="60"/>
      <c r="AI750" s="60"/>
      <c r="AJ750" s="60"/>
      <c r="AK750" s="60"/>
      <c r="AL750" s="60"/>
      <c r="AM750" s="60"/>
      <c r="AN750" s="60"/>
      <c r="AO750" s="60"/>
      <c r="AP750" s="60"/>
      <c r="AQ750" s="60"/>
      <c r="AR750" s="60"/>
    </row>
    <row r="751" spans="1:44" ht="12.75" customHeight="1" x14ac:dyDescent="0.2">
      <c r="A751" s="60"/>
      <c r="B751" s="60"/>
      <c r="C751" s="61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0"/>
      <c r="AE751" s="60"/>
      <c r="AF751" s="60"/>
      <c r="AG751" s="60"/>
      <c r="AH751" s="60"/>
      <c r="AI751" s="60"/>
      <c r="AJ751" s="60"/>
      <c r="AK751" s="60"/>
      <c r="AL751" s="60"/>
      <c r="AM751" s="60"/>
      <c r="AN751" s="60"/>
      <c r="AO751" s="60"/>
      <c r="AP751" s="60"/>
      <c r="AQ751" s="60"/>
      <c r="AR751" s="60"/>
    </row>
    <row r="752" spans="1:44" ht="12.75" customHeight="1" x14ac:dyDescent="0.2">
      <c r="A752" s="60"/>
      <c r="B752" s="60"/>
      <c r="C752" s="61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  <c r="AA752" s="60"/>
      <c r="AB752" s="60"/>
      <c r="AC752" s="60"/>
      <c r="AD752" s="60"/>
      <c r="AE752" s="60"/>
      <c r="AF752" s="60"/>
      <c r="AG752" s="60"/>
      <c r="AH752" s="60"/>
      <c r="AI752" s="60"/>
      <c r="AJ752" s="60"/>
      <c r="AK752" s="60"/>
      <c r="AL752" s="60"/>
      <c r="AM752" s="60"/>
      <c r="AN752" s="60"/>
      <c r="AO752" s="60"/>
      <c r="AP752" s="60"/>
      <c r="AQ752" s="60"/>
      <c r="AR752" s="60"/>
    </row>
    <row r="753" spans="1:44" ht="12.75" customHeight="1" x14ac:dyDescent="0.2">
      <c r="A753" s="60"/>
      <c r="B753" s="60"/>
      <c r="C753" s="61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  <c r="AA753" s="60"/>
      <c r="AB753" s="60"/>
      <c r="AC753" s="60"/>
      <c r="AD753" s="60"/>
      <c r="AE753" s="60"/>
      <c r="AF753" s="60"/>
      <c r="AG753" s="60"/>
      <c r="AH753" s="60"/>
      <c r="AI753" s="60"/>
      <c r="AJ753" s="60"/>
      <c r="AK753" s="60"/>
      <c r="AL753" s="60"/>
      <c r="AM753" s="60"/>
      <c r="AN753" s="60"/>
      <c r="AO753" s="60"/>
      <c r="AP753" s="60"/>
      <c r="AQ753" s="60"/>
      <c r="AR753" s="60"/>
    </row>
    <row r="754" spans="1:44" ht="12.75" customHeight="1" x14ac:dyDescent="0.2">
      <c r="A754" s="60"/>
      <c r="B754" s="60"/>
      <c r="C754" s="61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  <c r="AA754" s="60"/>
      <c r="AB754" s="60"/>
      <c r="AC754" s="60"/>
      <c r="AD754" s="60"/>
      <c r="AE754" s="60"/>
      <c r="AF754" s="60"/>
      <c r="AG754" s="60"/>
      <c r="AH754" s="60"/>
      <c r="AI754" s="60"/>
      <c r="AJ754" s="60"/>
      <c r="AK754" s="60"/>
      <c r="AL754" s="60"/>
      <c r="AM754" s="60"/>
      <c r="AN754" s="60"/>
      <c r="AO754" s="60"/>
      <c r="AP754" s="60"/>
      <c r="AQ754" s="60"/>
      <c r="AR754" s="60"/>
    </row>
    <row r="755" spans="1:44" ht="12.75" customHeight="1" x14ac:dyDescent="0.2">
      <c r="A755" s="60"/>
      <c r="B755" s="60"/>
      <c r="C755" s="61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  <c r="AA755" s="60"/>
      <c r="AB755" s="60"/>
      <c r="AC755" s="60"/>
      <c r="AD755" s="60"/>
      <c r="AE755" s="60"/>
      <c r="AF755" s="60"/>
      <c r="AG755" s="60"/>
      <c r="AH755" s="60"/>
      <c r="AI755" s="60"/>
      <c r="AJ755" s="60"/>
      <c r="AK755" s="60"/>
      <c r="AL755" s="60"/>
      <c r="AM755" s="60"/>
      <c r="AN755" s="60"/>
      <c r="AO755" s="60"/>
      <c r="AP755" s="60"/>
      <c r="AQ755" s="60"/>
      <c r="AR755" s="60"/>
    </row>
    <row r="756" spans="1:44" ht="12.75" customHeight="1" x14ac:dyDescent="0.2">
      <c r="A756" s="60"/>
      <c r="B756" s="60"/>
      <c r="C756" s="61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  <c r="AA756" s="60"/>
      <c r="AB756" s="60"/>
      <c r="AC756" s="60"/>
      <c r="AD756" s="60"/>
      <c r="AE756" s="60"/>
      <c r="AF756" s="60"/>
      <c r="AG756" s="60"/>
      <c r="AH756" s="60"/>
      <c r="AI756" s="60"/>
      <c r="AJ756" s="60"/>
      <c r="AK756" s="60"/>
      <c r="AL756" s="60"/>
      <c r="AM756" s="60"/>
      <c r="AN756" s="60"/>
      <c r="AO756" s="60"/>
      <c r="AP756" s="60"/>
      <c r="AQ756" s="60"/>
      <c r="AR756" s="60"/>
    </row>
    <row r="757" spans="1:44" ht="12.75" customHeight="1" x14ac:dyDescent="0.2">
      <c r="A757" s="60"/>
      <c r="B757" s="60"/>
      <c r="C757" s="61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  <c r="AA757" s="60"/>
      <c r="AB757" s="60"/>
      <c r="AC757" s="60"/>
      <c r="AD757" s="60"/>
      <c r="AE757" s="60"/>
      <c r="AF757" s="60"/>
      <c r="AG757" s="60"/>
      <c r="AH757" s="60"/>
      <c r="AI757" s="60"/>
      <c r="AJ757" s="60"/>
      <c r="AK757" s="60"/>
      <c r="AL757" s="60"/>
      <c r="AM757" s="60"/>
      <c r="AN757" s="60"/>
      <c r="AO757" s="60"/>
      <c r="AP757" s="60"/>
      <c r="AQ757" s="60"/>
      <c r="AR757" s="60"/>
    </row>
    <row r="758" spans="1:44" ht="12.75" customHeight="1" x14ac:dyDescent="0.2">
      <c r="A758" s="60"/>
      <c r="B758" s="60"/>
      <c r="C758" s="61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  <c r="AA758" s="60"/>
      <c r="AB758" s="60"/>
      <c r="AC758" s="60"/>
      <c r="AD758" s="60"/>
      <c r="AE758" s="60"/>
      <c r="AF758" s="60"/>
      <c r="AG758" s="60"/>
      <c r="AH758" s="60"/>
      <c r="AI758" s="60"/>
      <c r="AJ758" s="60"/>
      <c r="AK758" s="60"/>
      <c r="AL758" s="60"/>
      <c r="AM758" s="60"/>
      <c r="AN758" s="60"/>
      <c r="AO758" s="60"/>
      <c r="AP758" s="60"/>
      <c r="AQ758" s="60"/>
      <c r="AR758" s="60"/>
    </row>
    <row r="759" spans="1:44" ht="12.75" customHeight="1" x14ac:dyDescent="0.2">
      <c r="A759" s="60"/>
      <c r="B759" s="60"/>
      <c r="C759" s="61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  <c r="AA759" s="60"/>
      <c r="AB759" s="60"/>
      <c r="AC759" s="60"/>
      <c r="AD759" s="60"/>
      <c r="AE759" s="60"/>
      <c r="AF759" s="60"/>
      <c r="AG759" s="60"/>
      <c r="AH759" s="60"/>
      <c r="AI759" s="60"/>
      <c r="AJ759" s="60"/>
      <c r="AK759" s="60"/>
      <c r="AL759" s="60"/>
      <c r="AM759" s="60"/>
      <c r="AN759" s="60"/>
      <c r="AO759" s="60"/>
      <c r="AP759" s="60"/>
      <c r="AQ759" s="60"/>
      <c r="AR759" s="60"/>
    </row>
    <row r="760" spans="1:44" ht="12.75" customHeight="1" x14ac:dyDescent="0.2">
      <c r="A760" s="60"/>
      <c r="B760" s="60"/>
      <c r="C760" s="61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  <c r="AA760" s="60"/>
      <c r="AB760" s="60"/>
      <c r="AC760" s="60"/>
      <c r="AD760" s="60"/>
      <c r="AE760" s="60"/>
      <c r="AF760" s="60"/>
      <c r="AG760" s="60"/>
      <c r="AH760" s="60"/>
      <c r="AI760" s="60"/>
      <c r="AJ760" s="60"/>
      <c r="AK760" s="60"/>
      <c r="AL760" s="60"/>
      <c r="AM760" s="60"/>
      <c r="AN760" s="60"/>
      <c r="AO760" s="60"/>
      <c r="AP760" s="60"/>
      <c r="AQ760" s="60"/>
      <c r="AR760" s="60"/>
    </row>
    <row r="761" spans="1:44" ht="12.75" customHeight="1" x14ac:dyDescent="0.2">
      <c r="A761" s="60"/>
      <c r="B761" s="60"/>
      <c r="C761" s="61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  <c r="AA761" s="60"/>
      <c r="AB761" s="60"/>
      <c r="AC761" s="60"/>
      <c r="AD761" s="60"/>
      <c r="AE761" s="60"/>
      <c r="AF761" s="60"/>
      <c r="AG761" s="60"/>
      <c r="AH761" s="60"/>
      <c r="AI761" s="60"/>
      <c r="AJ761" s="60"/>
      <c r="AK761" s="60"/>
      <c r="AL761" s="60"/>
      <c r="AM761" s="60"/>
      <c r="AN761" s="60"/>
      <c r="AO761" s="60"/>
      <c r="AP761" s="60"/>
      <c r="AQ761" s="60"/>
      <c r="AR761" s="60"/>
    </row>
    <row r="762" spans="1:44" ht="12.75" customHeight="1" x14ac:dyDescent="0.2">
      <c r="A762" s="60"/>
      <c r="B762" s="60"/>
      <c r="C762" s="61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  <c r="AA762" s="60"/>
      <c r="AB762" s="60"/>
      <c r="AC762" s="60"/>
      <c r="AD762" s="60"/>
      <c r="AE762" s="60"/>
      <c r="AF762" s="60"/>
      <c r="AG762" s="60"/>
      <c r="AH762" s="60"/>
      <c r="AI762" s="60"/>
      <c r="AJ762" s="60"/>
      <c r="AK762" s="60"/>
      <c r="AL762" s="60"/>
      <c r="AM762" s="60"/>
      <c r="AN762" s="60"/>
      <c r="AO762" s="60"/>
      <c r="AP762" s="60"/>
      <c r="AQ762" s="60"/>
      <c r="AR762" s="60"/>
    </row>
    <row r="763" spans="1:44" ht="12.75" customHeight="1" x14ac:dyDescent="0.2">
      <c r="A763" s="60"/>
      <c r="B763" s="60"/>
      <c r="C763" s="61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  <c r="AA763" s="60"/>
      <c r="AB763" s="60"/>
      <c r="AC763" s="60"/>
      <c r="AD763" s="60"/>
      <c r="AE763" s="60"/>
      <c r="AF763" s="60"/>
      <c r="AG763" s="60"/>
      <c r="AH763" s="60"/>
      <c r="AI763" s="60"/>
      <c r="AJ763" s="60"/>
      <c r="AK763" s="60"/>
      <c r="AL763" s="60"/>
      <c r="AM763" s="60"/>
      <c r="AN763" s="60"/>
      <c r="AO763" s="60"/>
      <c r="AP763" s="60"/>
      <c r="AQ763" s="60"/>
      <c r="AR763" s="60"/>
    </row>
    <row r="764" spans="1:44" ht="12.75" customHeight="1" x14ac:dyDescent="0.2">
      <c r="A764" s="60"/>
      <c r="B764" s="60"/>
      <c r="C764" s="61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  <c r="AA764" s="60"/>
      <c r="AB764" s="60"/>
      <c r="AC764" s="60"/>
      <c r="AD764" s="60"/>
      <c r="AE764" s="60"/>
      <c r="AF764" s="60"/>
      <c r="AG764" s="60"/>
      <c r="AH764" s="60"/>
      <c r="AI764" s="60"/>
      <c r="AJ764" s="60"/>
      <c r="AK764" s="60"/>
      <c r="AL764" s="60"/>
      <c r="AM764" s="60"/>
      <c r="AN764" s="60"/>
      <c r="AO764" s="60"/>
      <c r="AP764" s="60"/>
      <c r="AQ764" s="60"/>
      <c r="AR764" s="60"/>
    </row>
    <row r="765" spans="1:44" ht="12.75" customHeight="1" x14ac:dyDescent="0.2">
      <c r="A765" s="60"/>
      <c r="B765" s="60"/>
      <c r="C765" s="61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  <c r="AA765" s="60"/>
      <c r="AB765" s="60"/>
      <c r="AC765" s="60"/>
      <c r="AD765" s="60"/>
      <c r="AE765" s="60"/>
      <c r="AF765" s="60"/>
      <c r="AG765" s="60"/>
      <c r="AH765" s="60"/>
      <c r="AI765" s="60"/>
      <c r="AJ765" s="60"/>
      <c r="AK765" s="60"/>
      <c r="AL765" s="60"/>
      <c r="AM765" s="60"/>
      <c r="AN765" s="60"/>
      <c r="AO765" s="60"/>
      <c r="AP765" s="60"/>
      <c r="AQ765" s="60"/>
      <c r="AR765" s="60"/>
    </row>
    <row r="766" spans="1:44" ht="12.75" customHeight="1" x14ac:dyDescent="0.2">
      <c r="A766" s="60"/>
      <c r="B766" s="60"/>
      <c r="C766" s="61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  <c r="AA766" s="60"/>
      <c r="AB766" s="60"/>
      <c r="AC766" s="60"/>
      <c r="AD766" s="60"/>
      <c r="AE766" s="60"/>
      <c r="AF766" s="60"/>
      <c r="AG766" s="60"/>
      <c r="AH766" s="60"/>
      <c r="AI766" s="60"/>
      <c r="AJ766" s="60"/>
      <c r="AK766" s="60"/>
      <c r="AL766" s="60"/>
      <c r="AM766" s="60"/>
      <c r="AN766" s="60"/>
      <c r="AO766" s="60"/>
      <c r="AP766" s="60"/>
      <c r="AQ766" s="60"/>
      <c r="AR766" s="60"/>
    </row>
    <row r="767" spans="1:44" ht="12.75" customHeight="1" x14ac:dyDescent="0.2">
      <c r="A767" s="60"/>
      <c r="B767" s="60"/>
      <c r="C767" s="61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  <c r="AA767" s="60"/>
      <c r="AB767" s="60"/>
      <c r="AC767" s="60"/>
      <c r="AD767" s="60"/>
      <c r="AE767" s="60"/>
      <c r="AF767" s="60"/>
      <c r="AG767" s="60"/>
      <c r="AH767" s="60"/>
      <c r="AI767" s="60"/>
      <c r="AJ767" s="60"/>
      <c r="AK767" s="60"/>
      <c r="AL767" s="60"/>
      <c r="AM767" s="60"/>
      <c r="AN767" s="60"/>
      <c r="AO767" s="60"/>
      <c r="AP767" s="60"/>
      <c r="AQ767" s="60"/>
      <c r="AR767" s="60"/>
    </row>
    <row r="768" spans="1:44" ht="12.75" customHeight="1" x14ac:dyDescent="0.2">
      <c r="A768" s="60"/>
      <c r="B768" s="60"/>
      <c r="C768" s="61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  <c r="AA768" s="60"/>
      <c r="AB768" s="60"/>
      <c r="AC768" s="60"/>
      <c r="AD768" s="60"/>
      <c r="AE768" s="60"/>
      <c r="AF768" s="60"/>
      <c r="AG768" s="60"/>
      <c r="AH768" s="60"/>
      <c r="AI768" s="60"/>
      <c r="AJ768" s="60"/>
      <c r="AK768" s="60"/>
      <c r="AL768" s="60"/>
      <c r="AM768" s="60"/>
      <c r="AN768" s="60"/>
      <c r="AO768" s="60"/>
      <c r="AP768" s="60"/>
      <c r="AQ768" s="60"/>
      <c r="AR768" s="60"/>
    </row>
    <row r="769" spans="1:44" ht="12.75" customHeight="1" x14ac:dyDescent="0.2">
      <c r="A769" s="60"/>
      <c r="B769" s="60"/>
      <c r="C769" s="61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  <c r="AA769" s="60"/>
      <c r="AB769" s="60"/>
      <c r="AC769" s="60"/>
      <c r="AD769" s="60"/>
      <c r="AE769" s="60"/>
      <c r="AF769" s="60"/>
      <c r="AG769" s="60"/>
      <c r="AH769" s="60"/>
      <c r="AI769" s="60"/>
      <c r="AJ769" s="60"/>
      <c r="AK769" s="60"/>
      <c r="AL769" s="60"/>
      <c r="AM769" s="60"/>
      <c r="AN769" s="60"/>
      <c r="AO769" s="60"/>
      <c r="AP769" s="60"/>
      <c r="AQ769" s="60"/>
      <c r="AR769" s="60"/>
    </row>
    <row r="770" spans="1:44" ht="12.75" customHeight="1" x14ac:dyDescent="0.2">
      <c r="A770" s="60"/>
      <c r="B770" s="60"/>
      <c r="C770" s="61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  <c r="AA770" s="60"/>
      <c r="AB770" s="60"/>
      <c r="AC770" s="60"/>
      <c r="AD770" s="60"/>
      <c r="AE770" s="60"/>
      <c r="AF770" s="60"/>
      <c r="AG770" s="60"/>
      <c r="AH770" s="60"/>
      <c r="AI770" s="60"/>
      <c r="AJ770" s="60"/>
      <c r="AK770" s="60"/>
      <c r="AL770" s="60"/>
      <c r="AM770" s="60"/>
      <c r="AN770" s="60"/>
      <c r="AO770" s="60"/>
      <c r="AP770" s="60"/>
      <c r="AQ770" s="60"/>
      <c r="AR770" s="60"/>
    </row>
    <row r="771" spans="1:44" ht="12.75" customHeight="1" x14ac:dyDescent="0.2">
      <c r="A771" s="60"/>
      <c r="B771" s="60"/>
      <c r="C771" s="61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  <c r="AI771" s="60"/>
      <c r="AJ771" s="60"/>
      <c r="AK771" s="60"/>
      <c r="AL771" s="60"/>
      <c r="AM771" s="60"/>
      <c r="AN771" s="60"/>
      <c r="AO771" s="60"/>
      <c r="AP771" s="60"/>
      <c r="AQ771" s="60"/>
      <c r="AR771" s="60"/>
    </row>
    <row r="772" spans="1:44" ht="12.75" customHeight="1" x14ac:dyDescent="0.2">
      <c r="A772" s="60"/>
      <c r="B772" s="60"/>
      <c r="C772" s="61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  <c r="AA772" s="60"/>
      <c r="AB772" s="60"/>
      <c r="AC772" s="60"/>
      <c r="AD772" s="60"/>
      <c r="AE772" s="60"/>
      <c r="AF772" s="60"/>
      <c r="AG772" s="60"/>
      <c r="AH772" s="60"/>
      <c r="AI772" s="60"/>
      <c r="AJ772" s="60"/>
      <c r="AK772" s="60"/>
      <c r="AL772" s="60"/>
      <c r="AM772" s="60"/>
      <c r="AN772" s="60"/>
      <c r="AO772" s="60"/>
      <c r="AP772" s="60"/>
      <c r="AQ772" s="60"/>
      <c r="AR772" s="60"/>
    </row>
    <row r="773" spans="1:44" ht="12.75" customHeight="1" x14ac:dyDescent="0.2">
      <c r="A773" s="60"/>
      <c r="B773" s="60"/>
      <c r="C773" s="61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  <c r="AA773" s="60"/>
      <c r="AB773" s="60"/>
      <c r="AC773" s="60"/>
      <c r="AD773" s="60"/>
      <c r="AE773" s="60"/>
      <c r="AF773" s="60"/>
      <c r="AG773" s="60"/>
      <c r="AH773" s="60"/>
      <c r="AI773" s="60"/>
      <c r="AJ773" s="60"/>
      <c r="AK773" s="60"/>
      <c r="AL773" s="60"/>
      <c r="AM773" s="60"/>
      <c r="AN773" s="60"/>
      <c r="AO773" s="60"/>
      <c r="AP773" s="60"/>
      <c r="AQ773" s="60"/>
      <c r="AR773" s="60"/>
    </row>
    <row r="774" spans="1:44" ht="12.75" customHeight="1" x14ac:dyDescent="0.2">
      <c r="A774" s="60"/>
      <c r="B774" s="60"/>
      <c r="C774" s="61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  <c r="AA774" s="60"/>
      <c r="AB774" s="60"/>
      <c r="AC774" s="60"/>
      <c r="AD774" s="60"/>
      <c r="AE774" s="60"/>
      <c r="AF774" s="60"/>
      <c r="AG774" s="60"/>
      <c r="AH774" s="60"/>
      <c r="AI774" s="60"/>
      <c r="AJ774" s="60"/>
      <c r="AK774" s="60"/>
      <c r="AL774" s="60"/>
      <c r="AM774" s="60"/>
      <c r="AN774" s="60"/>
      <c r="AO774" s="60"/>
      <c r="AP774" s="60"/>
      <c r="AQ774" s="60"/>
      <c r="AR774" s="60"/>
    </row>
    <row r="775" spans="1:44" ht="12.75" customHeight="1" x14ac:dyDescent="0.2">
      <c r="A775" s="60"/>
      <c r="B775" s="60"/>
      <c r="C775" s="61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  <c r="AA775" s="60"/>
      <c r="AB775" s="60"/>
      <c r="AC775" s="60"/>
      <c r="AD775" s="60"/>
      <c r="AE775" s="60"/>
      <c r="AF775" s="60"/>
      <c r="AG775" s="60"/>
      <c r="AH775" s="60"/>
      <c r="AI775" s="60"/>
      <c r="AJ775" s="60"/>
      <c r="AK775" s="60"/>
      <c r="AL775" s="60"/>
      <c r="AM775" s="60"/>
      <c r="AN775" s="60"/>
      <c r="AO775" s="60"/>
      <c r="AP775" s="60"/>
      <c r="AQ775" s="60"/>
      <c r="AR775" s="60"/>
    </row>
    <row r="776" spans="1:44" ht="12.75" customHeight="1" x14ac:dyDescent="0.2">
      <c r="A776" s="60"/>
      <c r="B776" s="60"/>
      <c r="C776" s="61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  <c r="AA776" s="60"/>
      <c r="AB776" s="60"/>
      <c r="AC776" s="60"/>
      <c r="AD776" s="60"/>
      <c r="AE776" s="60"/>
      <c r="AF776" s="60"/>
      <c r="AG776" s="60"/>
      <c r="AH776" s="60"/>
      <c r="AI776" s="60"/>
      <c r="AJ776" s="60"/>
      <c r="AK776" s="60"/>
      <c r="AL776" s="60"/>
      <c r="AM776" s="60"/>
      <c r="AN776" s="60"/>
      <c r="AO776" s="60"/>
      <c r="AP776" s="60"/>
      <c r="AQ776" s="60"/>
      <c r="AR776" s="60"/>
    </row>
    <row r="777" spans="1:44" ht="12.75" customHeight="1" x14ac:dyDescent="0.2">
      <c r="A777" s="60"/>
      <c r="B777" s="60"/>
      <c r="C777" s="61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  <c r="AA777" s="60"/>
      <c r="AB777" s="60"/>
      <c r="AC777" s="60"/>
      <c r="AD777" s="60"/>
      <c r="AE777" s="60"/>
      <c r="AF777" s="60"/>
      <c r="AG777" s="60"/>
      <c r="AH777" s="60"/>
      <c r="AI777" s="60"/>
      <c r="AJ777" s="60"/>
      <c r="AK777" s="60"/>
      <c r="AL777" s="60"/>
      <c r="AM777" s="60"/>
      <c r="AN777" s="60"/>
      <c r="AO777" s="60"/>
      <c r="AP777" s="60"/>
      <c r="AQ777" s="60"/>
      <c r="AR777" s="60"/>
    </row>
    <row r="778" spans="1:44" ht="12.75" customHeight="1" x14ac:dyDescent="0.2">
      <c r="A778" s="60"/>
      <c r="B778" s="60"/>
      <c r="C778" s="61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  <c r="AA778" s="60"/>
      <c r="AB778" s="60"/>
      <c r="AC778" s="60"/>
      <c r="AD778" s="60"/>
      <c r="AE778" s="60"/>
      <c r="AF778" s="60"/>
      <c r="AG778" s="60"/>
      <c r="AH778" s="60"/>
      <c r="AI778" s="60"/>
      <c r="AJ778" s="60"/>
      <c r="AK778" s="60"/>
      <c r="AL778" s="60"/>
      <c r="AM778" s="60"/>
      <c r="AN778" s="60"/>
      <c r="AO778" s="60"/>
      <c r="AP778" s="60"/>
      <c r="AQ778" s="60"/>
      <c r="AR778" s="60"/>
    </row>
    <row r="779" spans="1:44" ht="12.75" customHeight="1" x14ac:dyDescent="0.2">
      <c r="A779" s="60"/>
      <c r="B779" s="60"/>
      <c r="C779" s="61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  <c r="AA779" s="60"/>
      <c r="AB779" s="60"/>
      <c r="AC779" s="60"/>
      <c r="AD779" s="60"/>
      <c r="AE779" s="60"/>
      <c r="AF779" s="60"/>
      <c r="AG779" s="60"/>
      <c r="AH779" s="60"/>
      <c r="AI779" s="60"/>
      <c r="AJ779" s="60"/>
      <c r="AK779" s="60"/>
      <c r="AL779" s="60"/>
      <c r="AM779" s="60"/>
      <c r="AN779" s="60"/>
      <c r="AO779" s="60"/>
      <c r="AP779" s="60"/>
      <c r="AQ779" s="60"/>
      <c r="AR779" s="60"/>
    </row>
    <row r="780" spans="1:44" ht="12.75" customHeight="1" x14ac:dyDescent="0.2">
      <c r="A780" s="60"/>
      <c r="B780" s="60"/>
      <c r="C780" s="61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  <c r="AA780" s="60"/>
      <c r="AB780" s="60"/>
      <c r="AC780" s="60"/>
      <c r="AD780" s="60"/>
      <c r="AE780" s="60"/>
      <c r="AF780" s="60"/>
      <c r="AG780" s="60"/>
      <c r="AH780" s="60"/>
      <c r="AI780" s="60"/>
      <c r="AJ780" s="60"/>
      <c r="AK780" s="60"/>
      <c r="AL780" s="60"/>
      <c r="AM780" s="60"/>
      <c r="AN780" s="60"/>
      <c r="AO780" s="60"/>
      <c r="AP780" s="60"/>
      <c r="AQ780" s="60"/>
      <c r="AR780" s="60"/>
    </row>
    <row r="781" spans="1:44" ht="12.75" customHeight="1" x14ac:dyDescent="0.2">
      <c r="A781" s="60"/>
      <c r="B781" s="60"/>
      <c r="C781" s="61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  <c r="AA781" s="60"/>
      <c r="AB781" s="60"/>
      <c r="AC781" s="60"/>
      <c r="AD781" s="60"/>
      <c r="AE781" s="60"/>
      <c r="AF781" s="60"/>
      <c r="AG781" s="60"/>
      <c r="AH781" s="60"/>
      <c r="AI781" s="60"/>
      <c r="AJ781" s="60"/>
      <c r="AK781" s="60"/>
      <c r="AL781" s="60"/>
      <c r="AM781" s="60"/>
      <c r="AN781" s="60"/>
      <c r="AO781" s="60"/>
      <c r="AP781" s="60"/>
      <c r="AQ781" s="60"/>
      <c r="AR781" s="60"/>
    </row>
    <row r="782" spans="1:44" ht="12.75" customHeight="1" x14ac:dyDescent="0.2">
      <c r="A782" s="60"/>
      <c r="B782" s="60"/>
      <c r="C782" s="61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  <c r="AA782" s="60"/>
      <c r="AB782" s="60"/>
      <c r="AC782" s="60"/>
      <c r="AD782" s="60"/>
      <c r="AE782" s="60"/>
      <c r="AF782" s="60"/>
      <c r="AG782" s="60"/>
      <c r="AH782" s="60"/>
      <c r="AI782" s="60"/>
      <c r="AJ782" s="60"/>
      <c r="AK782" s="60"/>
      <c r="AL782" s="60"/>
      <c r="AM782" s="60"/>
      <c r="AN782" s="60"/>
      <c r="AO782" s="60"/>
      <c r="AP782" s="60"/>
      <c r="AQ782" s="60"/>
      <c r="AR782" s="60"/>
    </row>
    <row r="783" spans="1:44" ht="12.75" customHeight="1" x14ac:dyDescent="0.2">
      <c r="A783" s="60"/>
      <c r="B783" s="60"/>
      <c r="C783" s="61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  <c r="AA783" s="60"/>
      <c r="AB783" s="60"/>
      <c r="AC783" s="60"/>
      <c r="AD783" s="60"/>
      <c r="AE783" s="60"/>
      <c r="AF783" s="60"/>
      <c r="AG783" s="60"/>
      <c r="AH783" s="60"/>
      <c r="AI783" s="60"/>
      <c r="AJ783" s="60"/>
      <c r="AK783" s="60"/>
      <c r="AL783" s="60"/>
      <c r="AM783" s="60"/>
      <c r="AN783" s="60"/>
      <c r="AO783" s="60"/>
      <c r="AP783" s="60"/>
      <c r="AQ783" s="60"/>
      <c r="AR783" s="60"/>
    </row>
    <row r="784" spans="1:44" ht="12.75" customHeight="1" x14ac:dyDescent="0.2">
      <c r="A784" s="60"/>
      <c r="B784" s="60"/>
      <c r="C784" s="61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  <c r="AA784" s="60"/>
      <c r="AB784" s="60"/>
      <c r="AC784" s="60"/>
      <c r="AD784" s="60"/>
      <c r="AE784" s="60"/>
      <c r="AF784" s="60"/>
      <c r="AG784" s="60"/>
      <c r="AH784" s="60"/>
      <c r="AI784" s="60"/>
      <c r="AJ784" s="60"/>
      <c r="AK784" s="60"/>
      <c r="AL784" s="60"/>
      <c r="AM784" s="60"/>
      <c r="AN784" s="60"/>
      <c r="AO784" s="60"/>
      <c r="AP784" s="60"/>
      <c r="AQ784" s="60"/>
      <c r="AR784" s="60"/>
    </row>
    <row r="785" spans="1:44" ht="12.75" customHeight="1" x14ac:dyDescent="0.2">
      <c r="A785" s="60"/>
      <c r="B785" s="60"/>
      <c r="C785" s="61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  <c r="AA785" s="60"/>
      <c r="AB785" s="60"/>
      <c r="AC785" s="60"/>
      <c r="AD785" s="60"/>
      <c r="AE785" s="60"/>
      <c r="AF785" s="60"/>
      <c r="AG785" s="60"/>
      <c r="AH785" s="60"/>
      <c r="AI785" s="60"/>
      <c r="AJ785" s="60"/>
      <c r="AK785" s="60"/>
      <c r="AL785" s="60"/>
      <c r="AM785" s="60"/>
      <c r="AN785" s="60"/>
      <c r="AO785" s="60"/>
      <c r="AP785" s="60"/>
      <c r="AQ785" s="60"/>
      <c r="AR785" s="60"/>
    </row>
    <row r="786" spans="1:44" ht="12.75" customHeight="1" x14ac:dyDescent="0.2">
      <c r="A786" s="60"/>
      <c r="B786" s="60"/>
      <c r="C786" s="61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  <c r="AA786" s="60"/>
      <c r="AB786" s="60"/>
      <c r="AC786" s="60"/>
      <c r="AD786" s="60"/>
      <c r="AE786" s="60"/>
      <c r="AF786" s="60"/>
      <c r="AG786" s="60"/>
      <c r="AH786" s="60"/>
      <c r="AI786" s="60"/>
      <c r="AJ786" s="60"/>
      <c r="AK786" s="60"/>
      <c r="AL786" s="60"/>
      <c r="AM786" s="60"/>
      <c r="AN786" s="60"/>
      <c r="AO786" s="60"/>
      <c r="AP786" s="60"/>
      <c r="AQ786" s="60"/>
      <c r="AR786" s="60"/>
    </row>
    <row r="787" spans="1:44" ht="12.75" customHeight="1" x14ac:dyDescent="0.2">
      <c r="A787" s="60"/>
      <c r="B787" s="60"/>
      <c r="C787" s="61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  <c r="AA787" s="60"/>
      <c r="AB787" s="60"/>
      <c r="AC787" s="60"/>
      <c r="AD787" s="60"/>
      <c r="AE787" s="60"/>
      <c r="AF787" s="60"/>
      <c r="AG787" s="60"/>
      <c r="AH787" s="60"/>
      <c r="AI787" s="60"/>
      <c r="AJ787" s="60"/>
      <c r="AK787" s="60"/>
      <c r="AL787" s="60"/>
      <c r="AM787" s="60"/>
      <c r="AN787" s="60"/>
      <c r="AO787" s="60"/>
      <c r="AP787" s="60"/>
      <c r="AQ787" s="60"/>
      <c r="AR787" s="60"/>
    </row>
    <row r="788" spans="1:44" ht="12.75" customHeight="1" x14ac:dyDescent="0.2">
      <c r="A788" s="60"/>
      <c r="B788" s="60"/>
      <c r="C788" s="61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  <c r="AA788" s="60"/>
      <c r="AB788" s="60"/>
      <c r="AC788" s="60"/>
      <c r="AD788" s="60"/>
      <c r="AE788" s="60"/>
      <c r="AF788" s="60"/>
      <c r="AG788" s="60"/>
      <c r="AH788" s="60"/>
      <c r="AI788" s="60"/>
      <c r="AJ788" s="60"/>
      <c r="AK788" s="60"/>
      <c r="AL788" s="60"/>
      <c r="AM788" s="60"/>
      <c r="AN788" s="60"/>
      <c r="AO788" s="60"/>
      <c r="AP788" s="60"/>
      <c r="AQ788" s="60"/>
      <c r="AR788" s="60"/>
    </row>
    <row r="789" spans="1:44" ht="12.75" customHeight="1" x14ac:dyDescent="0.2">
      <c r="A789" s="60"/>
      <c r="B789" s="60"/>
      <c r="C789" s="61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  <c r="AA789" s="60"/>
      <c r="AB789" s="60"/>
      <c r="AC789" s="60"/>
      <c r="AD789" s="60"/>
      <c r="AE789" s="60"/>
      <c r="AF789" s="60"/>
      <c r="AG789" s="60"/>
      <c r="AH789" s="60"/>
      <c r="AI789" s="60"/>
      <c r="AJ789" s="60"/>
      <c r="AK789" s="60"/>
      <c r="AL789" s="60"/>
      <c r="AM789" s="60"/>
      <c r="AN789" s="60"/>
      <c r="AO789" s="60"/>
      <c r="AP789" s="60"/>
      <c r="AQ789" s="60"/>
      <c r="AR789" s="60"/>
    </row>
    <row r="790" spans="1:44" ht="12.75" customHeight="1" x14ac:dyDescent="0.2">
      <c r="A790" s="60"/>
      <c r="B790" s="60"/>
      <c r="C790" s="61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  <c r="AA790" s="60"/>
      <c r="AB790" s="60"/>
      <c r="AC790" s="60"/>
      <c r="AD790" s="60"/>
      <c r="AE790" s="60"/>
      <c r="AF790" s="60"/>
      <c r="AG790" s="60"/>
      <c r="AH790" s="60"/>
      <c r="AI790" s="60"/>
      <c r="AJ790" s="60"/>
      <c r="AK790" s="60"/>
      <c r="AL790" s="60"/>
      <c r="AM790" s="60"/>
      <c r="AN790" s="60"/>
      <c r="AO790" s="60"/>
      <c r="AP790" s="60"/>
      <c r="AQ790" s="60"/>
      <c r="AR790" s="60"/>
    </row>
    <row r="791" spans="1:44" ht="12.75" customHeight="1" x14ac:dyDescent="0.2">
      <c r="A791" s="60"/>
      <c r="B791" s="60"/>
      <c r="C791" s="61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  <c r="AA791" s="60"/>
      <c r="AB791" s="60"/>
      <c r="AC791" s="60"/>
      <c r="AD791" s="60"/>
      <c r="AE791" s="60"/>
      <c r="AF791" s="60"/>
      <c r="AG791" s="60"/>
      <c r="AH791" s="60"/>
      <c r="AI791" s="60"/>
      <c r="AJ791" s="60"/>
      <c r="AK791" s="60"/>
      <c r="AL791" s="60"/>
      <c r="AM791" s="60"/>
      <c r="AN791" s="60"/>
      <c r="AO791" s="60"/>
      <c r="AP791" s="60"/>
      <c r="AQ791" s="60"/>
      <c r="AR791" s="60"/>
    </row>
    <row r="792" spans="1:44" ht="12.75" customHeight="1" x14ac:dyDescent="0.2">
      <c r="A792" s="60"/>
      <c r="B792" s="60"/>
      <c r="C792" s="61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  <c r="AA792" s="60"/>
      <c r="AB792" s="60"/>
      <c r="AC792" s="60"/>
      <c r="AD792" s="60"/>
      <c r="AE792" s="60"/>
      <c r="AF792" s="60"/>
      <c r="AG792" s="60"/>
      <c r="AH792" s="60"/>
      <c r="AI792" s="60"/>
      <c r="AJ792" s="60"/>
      <c r="AK792" s="60"/>
      <c r="AL792" s="60"/>
      <c r="AM792" s="60"/>
      <c r="AN792" s="60"/>
      <c r="AO792" s="60"/>
      <c r="AP792" s="60"/>
      <c r="AQ792" s="60"/>
      <c r="AR792" s="60"/>
    </row>
    <row r="793" spans="1:44" ht="12.75" customHeight="1" x14ac:dyDescent="0.2">
      <c r="A793" s="60"/>
      <c r="B793" s="60"/>
      <c r="C793" s="61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  <c r="AA793" s="60"/>
      <c r="AB793" s="60"/>
      <c r="AC793" s="60"/>
      <c r="AD793" s="60"/>
      <c r="AE793" s="60"/>
      <c r="AF793" s="60"/>
      <c r="AG793" s="60"/>
      <c r="AH793" s="60"/>
      <c r="AI793" s="60"/>
      <c r="AJ793" s="60"/>
      <c r="AK793" s="60"/>
      <c r="AL793" s="60"/>
      <c r="AM793" s="60"/>
      <c r="AN793" s="60"/>
      <c r="AO793" s="60"/>
      <c r="AP793" s="60"/>
      <c r="AQ793" s="60"/>
      <c r="AR793" s="60"/>
    </row>
    <row r="794" spans="1:44" ht="12.75" customHeight="1" x14ac:dyDescent="0.2">
      <c r="A794" s="60"/>
      <c r="B794" s="60"/>
      <c r="C794" s="61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  <c r="AA794" s="60"/>
      <c r="AB794" s="60"/>
      <c r="AC794" s="60"/>
      <c r="AD794" s="60"/>
      <c r="AE794" s="60"/>
      <c r="AF794" s="60"/>
      <c r="AG794" s="60"/>
      <c r="AH794" s="60"/>
      <c r="AI794" s="60"/>
      <c r="AJ794" s="60"/>
      <c r="AK794" s="60"/>
      <c r="AL794" s="60"/>
      <c r="AM794" s="60"/>
      <c r="AN794" s="60"/>
      <c r="AO794" s="60"/>
      <c r="AP794" s="60"/>
      <c r="AQ794" s="60"/>
      <c r="AR794" s="60"/>
    </row>
    <row r="795" spans="1:44" ht="12.75" customHeight="1" x14ac:dyDescent="0.2">
      <c r="A795" s="60"/>
      <c r="B795" s="60"/>
      <c r="C795" s="61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  <c r="AA795" s="60"/>
      <c r="AB795" s="60"/>
      <c r="AC795" s="60"/>
      <c r="AD795" s="60"/>
      <c r="AE795" s="60"/>
      <c r="AF795" s="60"/>
      <c r="AG795" s="60"/>
      <c r="AH795" s="60"/>
      <c r="AI795" s="60"/>
      <c r="AJ795" s="60"/>
      <c r="AK795" s="60"/>
      <c r="AL795" s="60"/>
      <c r="AM795" s="60"/>
      <c r="AN795" s="60"/>
      <c r="AO795" s="60"/>
      <c r="AP795" s="60"/>
      <c r="AQ795" s="60"/>
      <c r="AR795" s="60"/>
    </row>
    <row r="796" spans="1:44" ht="12.75" customHeight="1" x14ac:dyDescent="0.2">
      <c r="A796" s="60"/>
      <c r="B796" s="60"/>
      <c r="C796" s="61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  <c r="AA796" s="60"/>
      <c r="AB796" s="60"/>
      <c r="AC796" s="60"/>
      <c r="AD796" s="60"/>
      <c r="AE796" s="60"/>
      <c r="AF796" s="60"/>
      <c r="AG796" s="60"/>
      <c r="AH796" s="60"/>
      <c r="AI796" s="60"/>
      <c r="AJ796" s="60"/>
      <c r="AK796" s="60"/>
      <c r="AL796" s="60"/>
      <c r="AM796" s="60"/>
      <c r="AN796" s="60"/>
      <c r="AO796" s="60"/>
      <c r="AP796" s="60"/>
      <c r="AQ796" s="60"/>
      <c r="AR796" s="60"/>
    </row>
    <row r="797" spans="1:44" ht="12.75" customHeight="1" x14ac:dyDescent="0.2">
      <c r="A797" s="60"/>
      <c r="B797" s="60"/>
      <c r="C797" s="61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  <c r="AA797" s="60"/>
      <c r="AB797" s="60"/>
      <c r="AC797" s="60"/>
      <c r="AD797" s="60"/>
      <c r="AE797" s="60"/>
      <c r="AF797" s="60"/>
      <c r="AG797" s="60"/>
      <c r="AH797" s="60"/>
      <c r="AI797" s="60"/>
      <c r="AJ797" s="60"/>
      <c r="AK797" s="60"/>
      <c r="AL797" s="60"/>
      <c r="AM797" s="60"/>
      <c r="AN797" s="60"/>
      <c r="AO797" s="60"/>
      <c r="AP797" s="60"/>
      <c r="AQ797" s="60"/>
      <c r="AR797" s="60"/>
    </row>
    <row r="798" spans="1:44" ht="12.75" customHeight="1" x14ac:dyDescent="0.2">
      <c r="A798" s="60"/>
      <c r="B798" s="60"/>
      <c r="C798" s="61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  <c r="AA798" s="60"/>
      <c r="AB798" s="60"/>
      <c r="AC798" s="60"/>
      <c r="AD798" s="60"/>
      <c r="AE798" s="60"/>
      <c r="AF798" s="60"/>
      <c r="AG798" s="60"/>
      <c r="AH798" s="60"/>
      <c r="AI798" s="60"/>
      <c r="AJ798" s="60"/>
      <c r="AK798" s="60"/>
      <c r="AL798" s="60"/>
      <c r="AM798" s="60"/>
      <c r="AN798" s="60"/>
      <c r="AO798" s="60"/>
      <c r="AP798" s="60"/>
      <c r="AQ798" s="60"/>
      <c r="AR798" s="60"/>
    </row>
    <row r="799" spans="1:44" ht="12.75" customHeight="1" x14ac:dyDescent="0.2">
      <c r="A799" s="60"/>
      <c r="B799" s="60"/>
      <c r="C799" s="61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  <c r="AA799" s="60"/>
      <c r="AB799" s="60"/>
      <c r="AC799" s="60"/>
      <c r="AD799" s="60"/>
      <c r="AE799" s="60"/>
      <c r="AF799" s="60"/>
      <c r="AG799" s="60"/>
      <c r="AH799" s="60"/>
      <c r="AI799" s="60"/>
      <c r="AJ799" s="60"/>
      <c r="AK799" s="60"/>
      <c r="AL799" s="60"/>
      <c r="AM799" s="60"/>
      <c r="AN799" s="60"/>
      <c r="AO799" s="60"/>
      <c r="AP799" s="60"/>
      <c r="AQ799" s="60"/>
      <c r="AR799" s="60"/>
    </row>
    <row r="800" spans="1:44" ht="12.75" customHeight="1" x14ac:dyDescent="0.2">
      <c r="A800" s="60"/>
      <c r="B800" s="60"/>
      <c r="C800" s="61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  <c r="AA800" s="60"/>
      <c r="AB800" s="60"/>
      <c r="AC800" s="60"/>
      <c r="AD800" s="60"/>
      <c r="AE800" s="60"/>
      <c r="AF800" s="60"/>
      <c r="AG800" s="60"/>
      <c r="AH800" s="60"/>
      <c r="AI800" s="60"/>
      <c r="AJ800" s="60"/>
      <c r="AK800" s="60"/>
      <c r="AL800" s="60"/>
      <c r="AM800" s="60"/>
      <c r="AN800" s="60"/>
      <c r="AO800" s="60"/>
      <c r="AP800" s="60"/>
      <c r="AQ800" s="60"/>
      <c r="AR800" s="60"/>
    </row>
    <row r="801" spans="1:44" ht="12.75" customHeight="1" x14ac:dyDescent="0.2">
      <c r="A801" s="60"/>
      <c r="B801" s="60"/>
      <c r="C801" s="61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  <c r="AA801" s="60"/>
      <c r="AB801" s="60"/>
      <c r="AC801" s="60"/>
      <c r="AD801" s="60"/>
      <c r="AE801" s="60"/>
      <c r="AF801" s="60"/>
      <c r="AG801" s="60"/>
      <c r="AH801" s="60"/>
      <c r="AI801" s="60"/>
      <c r="AJ801" s="60"/>
      <c r="AK801" s="60"/>
      <c r="AL801" s="60"/>
      <c r="AM801" s="60"/>
      <c r="AN801" s="60"/>
      <c r="AO801" s="60"/>
      <c r="AP801" s="60"/>
      <c r="AQ801" s="60"/>
      <c r="AR801" s="60"/>
    </row>
    <row r="802" spans="1:44" ht="12.75" customHeight="1" x14ac:dyDescent="0.2">
      <c r="A802" s="60"/>
      <c r="B802" s="60"/>
      <c r="C802" s="61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  <c r="AA802" s="60"/>
      <c r="AB802" s="60"/>
      <c r="AC802" s="60"/>
      <c r="AD802" s="60"/>
      <c r="AE802" s="60"/>
      <c r="AF802" s="60"/>
      <c r="AG802" s="60"/>
      <c r="AH802" s="60"/>
      <c r="AI802" s="60"/>
      <c r="AJ802" s="60"/>
      <c r="AK802" s="60"/>
      <c r="AL802" s="60"/>
      <c r="AM802" s="60"/>
      <c r="AN802" s="60"/>
      <c r="AO802" s="60"/>
      <c r="AP802" s="60"/>
      <c r="AQ802" s="60"/>
      <c r="AR802" s="60"/>
    </row>
    <row r="803" spans="1:44" ht="12.75" customHeight="1" x14ac:dyDescent="0.2">
      <c r="A803" s="60"/>
      <c r="B803" s="60"/>
      <c r="C803" s="61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0"/>
      <c r="AE803" s="60"/>
      <c r="AF803" s="60"/>
      <c r="AG803" s="60"/>
      <c r="AH803" s="60"/>
      <c r="AI803" s="60"/>
      <c r="AJ803" s="60"/>
      <c r="AK803" s="60"/>
      <c r="AL803" s="60"/>
      <c r="AM803" s="60"/>
      <c r="AN803" s="60"/>
      <c r="AO803" s="60"/>
      <c r="AP803" s="60"/>
      <c r="AQ803" s="60"/>
      <c r="AR803" s="60"/>
    </row>
    <row r="804" spans="1:44" ht="12.75" customHeight="1" x14ac:dyDescent="0.2">
      <c r="A804" s="60"/>
      <c r="B804" s="60"/>
      <c r="C804" s="61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  <c r="AA804" s="60"/>
      <c r="AB804" s="60"/>
      <c r="AC804" s="60"/>
      <c r="AD804" s="60"/>
      <c r="AE804" s="60"/>
      <c r="AF804" s="60"/>
      <c r="AG804" s="60"/>
      <c r="AH804" s="60"/>
      <c r="AI804" s="60"/>
      <c r="AJ804" s="60"/>
      <c r="AK804" s="60"/>
      <c r="AL804" s="60"/>
      <c r="AM804" s="60"/>
      <c r="AN804" s="60"/>
      <c r="AO804" s="60"/>
      <c r="AP804" s="60"/>
      <c r="AQ804" s="60"/>
      <c r="AR804" s="60"/>
    </row>
    <row r="805" spans="1:44" ht="12.75" customHeight="1" x14ac:dyDescent="0.2">
      <c r="A805" s="60"/>
      <c r="B805" s="60"/>
      <c r="C805" s="61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  <c r="AA805" s="60"/>
      <c r="AB805" s="60"/>
      <c r="AC805" s="60"/>
      <c r="AD805" s="60"/>
      <c r="AE805" s="60"/>
      <c r="AF805" s="60"/>
      <c r="AG805" s="60"/>
      <c r="AH805" s="60"/>
      <c r="AI805" s="60"/>
      <c r="AJ805" s="60"/>
      <c r="AK805" s="60"/>
      <c r="AL805" s="60"/>
      <c r="AM805" s="60"/>
      <c r="AN805" s="60"/>
      <c r="AO805" s="60"/>
      <c r="AP805" s="60"/>
      <c r="AQ805" s="60"/>
      <c r="AR805" s="60"/>
    </row>
    <row r="806" spans="1:44" ht="12.75" customHeight="1" x14ac:dyDescent="0.2">
      <c r="A806" s="60"/>
      <c r="B806" s="60"/>
      <c r="C806" s="61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  <c r="AA806" s="60"/>
      <c r="AB806" s="60"/>
      <c r="AC806" s="60"/>
      <c r="AD806" s="60"/>
      <c r="AE806" s="60"/>
      <c r="AF806" s="60"/>
      <c r="AG806" s="60"/>
      <c r="AH806" s="60"/>
      <c r="AI806" s="60"/>
      <c r="AJ806" s="60"/>
      <c r="AK806" s="60"/>
      <c r="AL806" s="60"/>
      <c r="AM806" s="60"/>
      <c r="AN806" s="60"/>
      <c r="AO806" s="60"/>
      <c r="AP806" s="60"/>
      <c r="AQ806" s="60"/>
      <c r="AR806" s="60"/>
    </row>
    <row r="807" spans="1:44" ht="12.75" customHeight="1" x14ac:dyDescent="0.2">
      <c r="A807" s="60"/>
      <c r="B807" s="60"/>
      <c r="C807" s="61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  <c r="AA807" s="60"/>
      <c r="AB807" s="60"/>
      <c r="AC807" s="60"/>
      <c r="AD807" s="60"/>
      <c r="AE807" s="60"/>
      <c r="AF807" s="60"/>
      <c r="AG807" s="60"/>
      <c r="AH807" s="60"/>
      <c r="AI807" s="60"/>
      <c r="AJ807" s="60"/>
      <c r="AK807" s="60"/>
      <c r="AL807" s="60"/>
      <c r="AM807" s="60"/>
      <c r="AN807" s="60"/>
      <c r="AO807" s="60"/>
      <c r="AP807" s="60"/>
      <c r="AQ807" s="60"/>
      <c r="AR807" s="60"/>
    </row>
    <row r="808" spans="1:44" ht="12.75" customHeight="1" x14ac:dyDescent="0.2">
      <c r="A808" s="60"/>
      <c r="B808" s="60"/>
      <c r="C808" s="61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  <c r="AA808" s="60"/>
      <c r="AB808" s="60"/>
      <c r="AC808" s="60"/>
      <c r="AD808" s="60"/>
      <c r="AE808" s="60"/>
      <c r="AF808" s="60"/>
      <c r="AG808" s="60"/>
      <c r="AH808" s="60"/>
      <c r="AI808" s="60"/>
      <c r="AJ808" s="60"/>
      <c r="AK808" s="60"/>
      <c r="AL808" s="60"/>
      <c r="AM808" s="60"/>
      <c r="AN808" s="60"/>
      <c r="AO808" s="60"/>
      <c r="AP808" s="60"/>
      <c r="AQ808" s="60"/>
      <c r="AR808" s="60"/>
    </row>
    <row r="809" spans="1:44" ht="12.75" customHeight="1" x14ac:dyDescent="0.2">
      <c r="A809" s="60"/>
      <c r="B809" s="60"/>
      <c r="C809" s="61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  <c r="AA809" s="60"/>
      <c r="AB809" s="60"/>
      <c r="AC809" s="60"/>
      <c r="AD809" s="60"/>
      <c r="AE809" s="60"/>
      <c r="AF809" s="60"/>
      <c r="AG809" s="60"/>
      <c r="AH809" s="60"/>
      <c r="AI809" s="60"/>
      <c r="AJ809" s="60"/>
      <c r="AK809" s="60"/>
      <c r="AL809" s="60"/>
      <c r="AM809" s="60"/>
      <c r="AN809" s="60"/>
      <c r="AO809" s="60"/>
      <c r="AP809" s="60"/>
      <c r="AQ809" s="60"/>
      <c r="AR809" s="60"/>
    </row>
    <row r="810" spans="1:44" ht="12.75" customHeight="1" x14ac:dyDescent="0.2">
      <c r="A810" s="60"/>
      <c r="B810" s="60"/>
      <c r="C810" s="61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  <c r="AA810" s="60"/>
      <c r="AB810" s="60"/>
      <c r="AC810" s="60"/>
      <c r="AD810" s="60"/>
      <c r="AE810" s="60"/>
      <c r="AF810" s="60"/>
      <c r="AG810" s="60"/>
      <c r="AH810" s="60"/>
      <c r="AI810" s="60"/>
      <c r="AJ810" s="60"/>
      <c r="AK810" s="60"/>
      <c r="AL810" s="60"/>
      <c r="AM810" s="60"/>
      <c r="AN810" s="60"/>
      <c r="AO810" s="60"/>
      <c r="AP810" s="60"/>
      <c r="AQ810" s="60"/>
      <c r="AR810" s="60"/>
    </row>
    <row r="811" spans="1:44" ht="12.75" customHeight="1" x14ac:dyDescent="0.2">
      <c r="A811" s="60"/>
      <c r="B811" s="60"/>
      <c r="C811" s="61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  <c r="AA811" s="60"/>
      <c r="AB811" s="60"/>
      <c r="AC811" s="60"/>
      <c r="AD811" s="60"/>
      <c r="AE811" s="60"/>
      <c r="AF811" s="60"/>
      <c r="AG811" s="60"/>
      <c r="AH811" s="60"/>
      <c r="AI811" s="60"/>
      <c r="AJ811" s="60"/>
      <c r="AK811" s="60"/>
      <c r="AL811" s="60"/>
      <c r="AM811" s="60"/>
      <c r="AN811" s="60"/>
      <c r="AO811" s="60"/>
      <c r="AP811" s="60"/>
      <c r="AQ811" s="60"/>
      <c r="AR811" s="60"/>
    </row>
    <row r="812" spans="1:44" ht="12.75" customHeight="1" x14ac:dyDescent="0.2">
      <c r="A812" s="60"/>
      <c r="B812" s="60"/>
      <c r="C812" s="61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  <c r="AA812" s="60"/>
      <c r="AB812" s="60"/>
      <c r="AC812" s="60"/>
      <c r="AD812" s="60"/>
      <c r="AE812" s="60"/>
      <c r="AF812" s="60"/>
      <c r="AG812" s="60"/>
      <c r="AH812" s="60"/>
      <c r="AI812" s="60"/>
      <c r="AJ812" s="60"/>
      <c r="AK812" s="60"/>
      <c r="AL812" s="60"/>
      <c r="AM812" s="60"/>
      <c r="AN812" s="60"/>
      <c r="AO812" s="60"/>
      <c r="AP812" s="60"/>
      <c r="AQ812" s="60"/>
      <c r="AR812" s="60"/>
    </row>
    <row r="813" spans="1:44" ht="12.75" customHeight="1" x14ac:dyDescent="0.2">
      <c r="A813" s="60"/>
      <c r="B813" s="60"/>
      <c r="C813" s="61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  <c r="AA813" s="60"/>
      <c r="AB813" s="60"/>
      <c r="AC813" s="60"/>
      <c r="AD813" s="60"/>
      <c r="AE813" s="60"/>
      <c r="AF813" s="60"/>
      <c r="AG813" s="60"/>
      <c r="AH813" s="60"/>
      <c r="AI813" s="60"/>
      <c r="AJ813" s="60"/>
      <c r="AK813" s="60"/>
      <c r="AL813" s="60"/>
      <c r="AM813" s="60"/>
      <c r="AN813" s="60"/>
      <c r="AO813" s="60"/>
      <c r="AP813" s="60"/>
      <c r="AQ813" s="60"/>
      <c r="AR813" s="60"/>
    </row>
    <row r="814" spans="1:44" ht="12.75" customHeight="1" x14ac:dyDescent="0.2">
      <c r="A814" s="60"/>
      <c r="B814" s="60"/>
      <c r="C814" s="61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  <c r="AA814" s="60"/>
      <c r="AB814" s="60"/>
      <c r="AC814" s="60"/>
      <c r="AD814" s="60"/>
      <c r="AE814" s="60"/>
      <c r="AF814" s="60"/>
      <c r="AG814" s="60"/>
      <c r="AH814" s="60"/>
      <c r="AI814" s="60"/>
      <c r="AJ814" s="60"/>
      <c r="AK814" s="60"/>
      <c r="AL814" s="60"/>
      <c r="AM814" s="60"/>
      <c r="AN814" s="60"/>
      <c r="AO814" s="60"/>
      <c r="AP814" s="60"/>
      <c r="AQ814" s="60"/>
      <c r="AR814" s="60"/>
    </row>
    <row r="815" spans="1:44" ht="12.75" customHeight="1" x14ac:dyDescent="0.2">
      <c r="A815" s="60"/>
      <c r="B815" s="60"/>
      <c r="C815" s="61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  <c r="AA815" s="60"/>
      <c r="AB815" s="60"/>
      <c r="AC815" s="60"/>
      <c r="AD815" s="60"/>
      <c r="AE815" s="60"/>
      <c r="AF815" s="60"/>
      <c r="AG815" s="60"/>
      <c r="AH815" s="60"/>
      <c r="AI815" s="60"/>
      <c r="AJ815" s="60"/>
      <c r="AK815" s="60"/>
      <c r="AL815" s="60"/>
      <c r="AM815" s="60"/>
      <c r="AN815" s="60"/>
      <c r="AO815" s="60"/>
      <c r="AP815" s="60"/>
      <c r="AQ815" s="60"/>
      <c r="AR815" s="60"/>
    </row>
    <row r="816" spans="1:44" ht="12.75" customHeight="1" x14ac:dyDescent="0.2">
      <c r="A816" s="60"/>
      <c r="B816" s="60"/>
      <c r="C816" s="61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  <c r="AA816" s="60"/>
      <c r="AB816" s="60"/>
      <c r="AC816" s="60"/>
      <c r="AD816" s="60"/>
      <c r="AE816" s="60"/>
      <c r="AF816" s="60"/>
      <c r="AG816" s="60"/>
      <c r="AH816" s="60"/>
      <c r="AI816" s="60"/>
      <c r="AJ816" s="60"/>
      <c r="AK816" s="60"/>
      <c r="AL816" s="60"/>
      <c r="AM816" s="60"/>
      <c r="AN816" s="60"/>
      <c r="AO816" s="60"/>
      <c r="AP816" s="60"/>
      <c r="AQ816" s="60"/>
      <c r="AR816" s="60"/>
    </row>
    <row r="817" spans="1:44" ht="12.75" customHeight="1" x14ac:dyDescent="0.2">
      <c r="A817" s="60"/>
      <c r="B817" s="60"/>
      <c r="C817" s="61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  <c r="AA817" s="60"/>
      <c r="AB817" s="60"/>
      <c r="AC817" s="60"/>
      <c r="AD817" s="60"/>
      <c r="AE817" s="60"/>
      <c r="AF817" s="60"/>
      <c r="AG817" s="60"/>
      <c r="AH817" s="60"/>
      <c r="AI817" s="60"/>
      <c r="AJ817" s="60"/>
      <c r="AK817" s="60"/>
      <c r="AL817" s="60"/>
      <c r="AM817" s="60"/>
      <c r="AN817" s="60"/>
      <c r="AO817" s="60"/>
      <c r="AP817" s="60"/>
      <c r="AQ817" s="60"/>
      <c r="AR817" s="60"/>
    </row>
    <row r="818" spans="1:44" ht="12.75" customHeight="1" x14ac:dyDescent="0.2">
      <c r="A818" s="60"/>
      <c r="B818" s="60"/>
      <c r="C818" s="61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  <c r="AA818" s="60"/>
      <c r="AB818" s="60"/>
      <c r="AC818" s="60"/>
      <c r="AD818" s="60"/>
      <c r="AE818" s="60"/>
      <c r="AF818" s="60"/>
      <c r="AG818" s="60"/>
      <c r="AH818" s="60"/>
      <c r="AI818" s="60"/>
      <c r="AJ818" s="60"/>
      <c r="AK818" s="60"/>
      <c r="AL818" s="60"/>
      <c r="AM818" s="60"/>
      <c r="AN818" s="60"/>
      <c r="AO818" s="60"/>
      <c r="AP818" s="60"/>
      <c r="AQ818" s="60"/>
      <c r="AR818" s="60"/>
    </row>
    <row r="819" spans="1:44" ht="12.75" customHeight="1" x14ac:dyDescent="0.2">
      <c r="A819" s="60"/>
      <c r="B819" s="60"/>
      <c r="C819" s="61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  <c r="AA819" s="60"/>
      <c r="AB819" s="60"/>
      <c r="AC819" s="60"/>
      <c r="AD819" s="60"/>
      <c r="AE819" s="60"/>
      <c r="AF819" s="60"/>
      <c r="AG819" s="60"/>
      <c r="AH819" s="60"/>
      <c r="AI819" s="60"/>
      <c r="AJ819" s="60"/>
      <c r="AK819" s="60"/>
      <c r="AL819" s="60"/>
      <c r="AM819" s="60"/>
      <c r="AN819" s="60"/>
      <c r="AO819" s="60"/>
      <c r="AP819" s="60"/>
      <c r="AQ819" s="60"/>
      <c r="AR819" s="60"/>
    </row>
    <row r="820" spans="1:44" ht="12.75" customHeight="1" x14ac:dyDescent="0.2">
      <c r="A820" s="60"/>
      <c r="B820" s="60"/>
      <c r="C820" s="61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  <c r="AA820" s="60"/>
      <c r="AB820" s="60"/>
      <c r="AC820" s="60"/>
      <c r="AD820" s="60"/>
      <c r="AE820" s="60"/>
      <c r="AF820" s="60"/>
      <c r="AG820" s="60"/>
      <c r="AH820" s="60"/>
      <c r="AI820" s="60"/>
      <c r="AJ820" s="60"/>
      <c r="AK820" s="60"/>
      <c r="AL820" s="60"/>
      <c r="AM820" s="60"/>
      <c r="AN820" s="60"/>
      <c r="AO820" s="60"/>
      <c r="AP820" s="60"/>
      <c r="AQ820" s="60"/>
      <c r="AR820" s="60"/>
    </row>
    <row r="821" spans="1:44" ht="12.75" customHeight="1" x14ac:dyDescent="0.2">
      <c r="A821" s="60"/>
      <c r="B821" s="60"/>
      <c r="C821" s="61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  <c r="AA821" s="60"/>
      <c r="AB821" s="60"/>
      <c r="AC821" s="60"/>
      <c r="AD821" s="60"/>
      <c r="AE821" s="60"/>
      <c r="AF821" s="60"/>
      <c r="AG821" s="60"/>
      <c r="AH821" s="60"/>
      <c r="AI821" s="60"/>
      <c r="AJ821" s="60"/>
      <c r="AK821" s="60"/>
      <c r="AL821" s="60"/>
      <c r="AM821" s="60"/>
      <c r="AN821" s="60"/>
      <c r="AO821" s="60"/>
      <c r="AP821" s="60"/>
      <c r="AQ821" s="60"/>
      <c r="AR821" s="60"/>
    </row>
    <row r="822" spans="1:44" ht="12.75" customHeight="1" x14ac:dyDescent="0.2">
      <c r="A822" s="60"/>
      <c r="B822" s="60"/>
      <c r="C822" s="61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  <c r="AA822" s="60"/>
      <c r="AB822" s="60"/>
      <c r="AC822" s="60"/>
      <c r="AD822" s="60"/>
      <c r="AE822" s="60"/>
      <c r="AF822" s="60"/>
      <c r="AG822" s="60"/>
      <c r="AH822" s="60"/>
      <c r="AI822" s="60"/>
      <c r="AJ822" s="60"/>
      <c r="AK822" s="60"/>
      <c r="AL822" s="60"/>
      <c r="AM822" s="60"/>
      <c r="AN822" s="60"/>
      <c r="AO822" s="60"/>
      <c r="AP822" s="60"/>
      <c r="AQ822" s="60"/>
      <c r="AR822" s="60"/>
    </row>
    <row r="823" spans="1:44" ht="12.75" customHeight="1" x14ac:dyDescent="0.2">
      <c r="A823" s="60"/>
      <c r="B823" s="60"/>
      <c r="C823" s="61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  <c r="AA823" s="60"/>
      <c r="AB823" s="60"/>
      <c r="AC823" s="60"/>
      <c r="AD823" s="60"/>
      <c r="AE823" s="60"/>
      <c r="AF823" s="60"/>
      <c r="AG823" s="60"/>
      <c r="AH823" s="60"/>
      <c r="AI823" s="60"/>
      <c r="AJ823" s="60"/>
      <c r="AK823" s="60"/>
      <c r="AL823" s="60"/>
      <c r="AM823" s="60"/>
      <c r="AN823" s="60"/>
      <c r="AO823" s="60"/>
      <c r="AP823" s="60"/>
      <c r="AQ823" s="60"/>
      <c r="AR823" s="60"/>
    </row>
    <row r="824" spans="1:44" ht="12.75" customHeight="1" x14ac:dyDescent="0.2">
      <c r="A824" s="60"/>
      <c r="B824" s="60"/>
      <c r="C824" s="61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  <c r="AA824" s="60"/>
      <c r="AB824" s="60"/>
      <c r="AC824" s="60"/>
      <c r="AD824" s="60"/>
      <c r="AE824" s="60"/>
      <c r="AF824" s="60"/>
      <c r="AG824" s="60"/>
      <c r="AH824" s="60"/>
      <c r="AI824" s="60"/>
      <c r="AJ824" s="60"/>
      <c r="AK824" s="60"/>
      <c r="AL824" s="60"/>
      <c r="AM824" s="60"/>
      <c r="AN824" s="60"/>
      <c r="AO824" s="60"/>
      <c r="AP824" s="60"/>
      <c r="AQ824" s="60"/>
      <c r="AR824" s="60"/>
    </row>
    <row r="825" spans="1:44" ht="12.75" customHeight="1" x14ac:dyDescent="0.2">
      <c r="A825" s="60"/>
      <c r="B825" s="60"/>
      <c r="C825" s="61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  <c r="AA825" s="60"/>
      <c r="AB825" s="60"/>
      <c r="AC825" s="60"/>
      <c r="AD825" s="60"/>
      <c r="AE825" s="60"/>
      <c r="AF825" s="60"/>
      <c r="AG825" s="60"/>
      <c r="AH825" s="60"/>
      <c r="AI825" s="60"/>
      <c r="AJ825" s="60"/>
      <c r="AK825" s="60"/>
      <c r="AL825" s="60"/>
      <c r="AM825" s="60"/>
      <c r="AN825" s="60"/>
      <c r="AO825" s="60"/>
      <c r="AP825" s="60"/>
      <c r="AQ825" s="60"/>
      <c r="AR825" s="60"/>
    </row>
    <row r="826" spans="1:44" ht="12.75" customHeight="1" x14ac:dyDescent="0.2">
      <c r="A826" s="60"/>
      <c r="B826" s="60"/>
      <c r="C826" s="61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  <c r="AA826" s="60"/>
      <c r="AB826" s="60"/>
      <c r="AC826" s="60"/>
      <c r="AD826" s="60"/>
      <c r="AE826" s="60"/>
      <c r="AF826" s="60"/>
      <c r="AG826" s="60"/>
      <c r="AH826" s="60"/>
      <c r="AI826" s="60"/>
      <c r="AJ826" s="60"/>
      <c r="AK826" s="60"/>
      <c r="AL826" s="60"/>
      <c r="AM826" s="60"/>
      <c r="AN826" s="60"/>
      <c r="AO826" s="60"/>
      <c r="AP826" s="60"/>
      <c r="AQ826" s="60"/>
      <c r="AR826" s="60"/>
    </row>
    <row r="827" spans="1:44" ht="12.75" customHeight="1" x14ac:dyDescent="0.2">
      <c r="A827" s="60"/>
      <c r="B827" s="60"/>
      <c r="C827" s="61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  <c r="AA827" s="60"/>
      <c r="AB827" s="60"/>
      <c r="AC827" s="60"/>
      <c r="AD827" s="60"/>
      <c r="AE827" s="60"/>
      <c r="AF827" s="60"/>
      <c r="AG827" s="60"/>
      <c r="AH827" s="60"/>
      <c r="AI827" s="60"/>
      <c r="AJ827" s="60"/>
      <c r="AK827" s="60"/>
      <c r="AL827" s="60"/>
      <c r="AM827" s="60"/>
      <c r="AN827" s="60"/>
      <c r="AO827" s="60"/>
      <c r="AP827" s="60"/>
      <c r="AQ827" s="60"/>
      <c r="AR827" s="60"/>
    </row>
    <row r="828" spans="1:44" ht="12.75" customHeight="1" x14ac:dyDescent="0.2">
      <c r="A828" s="60"/>
      <c r="B828" s="60"/>
      <c r="C828" s="61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  <c r="AA828" s="60"/>
      <c r="AB828" s="60"/>
      <c r="AC828" s="60"/>
      <c r="AD828" s="60"/>
      <c r="AE828" s="60"/>
      <c r="AF828" s="60"/>
      <c r="AG828" s="60"/>
      <c r="AH828" s="60"/>
      <c r="AI828" s="60"/>
      <c r="AJ828" s="60"/>
      <c r="AK828" s="60"/>
      <c r="AL828" s="60"/>
      <c r="AM828" s="60"/>
      <c r="AN828" s="60"/>
      <c r="AO828" s="60"/>
      <c r="AP828" s="60"/>
      <c r="AQ828" s="60"/>
      <c r="AR828" s="60"/>
    </row>
    <row r="829" spans="1:44" ht="12.75" customHeight="1" x14ac:dyDescent="0.2">
      <c r="A829" s="60"/>
      <c r="B829" s="60"/>
      <c r="C829" s="61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  <c r="AA829" s="60"/>
      <c r="AB829" s="60"/>
      <c r="AC829" s="60"/>
      <c r="AD829" s="60"/>
      <c r="AE829" s="60"/>
      <c r="AF829" s="60"/>
      <c r="AG829" s="60"/>
      <c r="AH829" s="60"/>
      <c r="AI829" s="60"/>
      <c r="AJ829" s="60"/>
      <c r="AK829" s="60"/>
      <c r="AL829" s="60"/>
      <c r="AM829" s="60"/>
      <c r="AN829" s="60"/>
      <c r="AO829" s="60"/>
      <c r="AP829" s="60"/>
      <c r="AQ829" s="60"/>
      <c r="AR829" s="60"/>
    </row>
    <row r="830" spans="1:44" ht="12.75" customHeight="1" x14ac:dyDescent="0.2">
      <c r="A830" s="60"/>
      <c r="B830" s="60"/>
      <c r="C830" s="61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  <c r="AA830" s="60"/>
      <c r="AB830" s="60"/>
      <c r="AC830" s="60"/>
      <c r="AD830" s="60"/>
      <c r="AE830" s="60"/>
      <c r="AF830" s="60"/>
      <c r="AG830" s="60"/>
      <c r="AH830" s="60"/>
      <c r="AI830" s="60"/>
      <c r="AJ830" s="60"/>
      <c r="AK830" s="60"/>
      <c r="AL830" s="60"/>
      <c r="AM830" s="60"/>
      <c r="AN830" s="60"/>
      <c r="AO830" s="60"/>
      <c r="AP830" s="60"/>
      <c r="AQ830" s="60"/>
      <c r="AR830" s="60"/>
    </row>
    <row r="831" spans="1:44" ht="12.75" customHeight="1" x14ac:dyDescent="0.2">
      <c r="A831" s="60"/>
      <c r="B831" s="60"/>
      <c r="C831" s="61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  <c r="AA831" s="60"/>
      <c r="AB831" s="60"/>
      <c r="AC831" s="60"/>
      <c r="AD831" s="60"/>
      <c r="AE831" s="60"/>
      <c r="AF831" s="60"/>
      <c r="AG831" s="60"/>
      <c r="AH831" s="60"/>
      <c r="AI831" s="60"/>
      <c r="AJ831" s="60"/>
      <c r="AK831" s="60"/>
      <c r="AL831" s="60"/>
      <c r="AM831" s="60"/>
      <c r="AN831" s="60"/>
      <c r="AO831" s="60"/>
      <c r="AP831" s="60"/>
      <c r="AQ831" s="60"/>
      <c r="AR831" s="60"/>
    </row>
    <row r="832" spans="1:44" ht="12.75" customHeight="1" x14ac:dyDescent="0.2">
      <c r="A832" s="60"/>
      <c r="B832" s="60"/>
      <c r="C832" s="61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  <c r="AA832" s="60"/>
      <c r="AB832" s="60"/>
      <c r="AC832" s="60"/>
      <c r="AD832" s="60"/>
      <c r="AE832" s="60"/>
      <c r="AF832" s="60"/>
      <c r="AG832" s="60"/>
      <c r="AH832" s="60"/>
      <c r="AI832" s="60"/>
      <c r="AJ832" s="60"/>
      <c r="AK832" s="60"/>
      <c r="AL832" s="60"/>
      <c r="AM832" s="60"/>
      <c r="AN832" s="60"/>
      <c r="AO832" s="60"/>
      <c r="AP832" s="60"/>
      <c r="AQ832" s="60"/>
      <c r="AR832" s="60"/>
    </row>
    <row r="833" spans="1:44" ht="12.75" customHeight="1" x14ac:dyDescent="0.2">
      <c r="A833" s="60"/>
      <c r="B833" s="60"/>
      <c r="C833" s="61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  <c r="AA833" s="60"/>
      <c r="AB833" s="60"/>
      <c r="AC833" s="60"/>
      <c r="AD833" s="60"/>
      <c r="AE833" s="60"/>
      <c r="AF833" s="60"/>
      <c r="AG833" s="60"/>
      <c r="AH833" s="60"/>
      <c r="AI833" s="60"/>
      <c r="AJ833" s="60"/>
      <c r="AK833" s="60"/>
      <c r="AL833" s="60"/>
      <c r="AM833" s="60"/>
      <c r="AN833" s="60"/>
      <c r="AO833" s="60"/>
      <c r="AP833" s="60"/>
      <c r="AQ833" s="60"/>
      <c r="AR833" s="60"/>
    </row>
    <row r="834" spans="1:44" ht="12.75" customHeight="1" x14ac:dyDescent="0.2">
      <c r="A834" s="60"/>
      <c r="B834" s="60"/>
      <c r="C834" s="61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  <c r="AA834" s="60"/>
      <c r="AB834" s="60"/>
      <c r="AC834" s="60"/>
      <c r="AD834" s="60"/>
      <c r="AE834" s="60"/>
      <c r="AF834" s="60"/>
      <c r="AG834" s="60"/>
      <c r="AH834" s="60"/>
      <c r="AI834" s="60"/>
      <c r="AJ834" s="60"/>
      <c r="AK834" s="60"/>
      <c r="AL834" s="60"/>
      <c r="AM834" s="60"/>
      <c r="AN834" s="60"/>
      <c r="AO834" s="60"/>
      <c r="AP834" s="60"/>
      <c r="AQ834" s="60"/>
      <c r="AR834" s="60"/>
    </row>
    <row r="835" spans="1:44" ht="12.75" customHeight="1" x14ac:dyDescent="0.2">
      <c r="A835" s="60"/>
      <c r="B835" s="60"/>
      <c r="C835" s="61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  <c r="AA835" s="60"/>
      <c r="AB835" s="60"/>
      <c r="AC835" s="60"/>
      <c r="AD835" s="60"/>
      <c r="AE835" s="60"/>
      <c r="AF835" s="60"/>
      <c r="AG835" s="60"/>
      <c r="AH835" s="60"/>
      <c r="AI835" s="60"/>
      <c r="AJ835" s="60"/>
      <c r="AK835" s="60"/>
      <c r="AL835" s="60"/>
      <c r="AM835" s="60"/>
      <c r="AN835" s="60"/>
      <c r="AO835" s="60"/>
      <c r="AP835" s="60"/>
      <c r="AQ835" s="60"/>
      <c r="AR835" s="60"/>
    </row>
    <row r="836" spans="1:44" ht="12.75" customHeight="1" x14ac:dyDescent="0.2">
      <c r="A836" s="60"/>
      <c r="B836" s="60"/>
      <c r="C836" s="61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  <c r="AA836" s="60"/>
      <c r="AB836" s="60"/>
      <c r="AC836" s="60"/>
      <c r="AD836" s="60"/>
      <c r="AE836" s="60"/>
      <c r="AF836" s="60"/>
      <c r="AG836" s="60"/>
      <c r="AH836" s="60"/>
      <c r="AI836" s="60"/>
      <c r="AJ836" s="60"/>
      <c r="AK836" s="60"/>
      <c r="AL836" s="60"/>
      <c r="AM836" s="60"/>
      <c r="AN836" s="60"/>
      <c r="AO836" s="60"/>
      <c r="AP836" s="60"/>
      <c r="AQ836" s="60"/>
      <c r="AR836" s="60"/>
    </row>
    <row r="837" spans="1:44" ht="12.75" customHeight="1" x14ac:dyDescent="0.2">
      <c r="A837" s="60"/>
      <c r="B837" s="60"/>
      <c r="C837" s="61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  <c r="AA837" s="60"/>
      <c r="AB837" s="60"/>
      <c r="AC837" s="60"/>
      <c r="AD837" s="60"/>
      <c r="AE837" s="60"/>
      <c r="AF837" s="60"/>
      <c r="AG837" s="60"/>
      <c r="AH837" s="60"/>
      <c r="AI837" s="60"/>
      <c r="AJ837" s="60"/>
      <c r="AK837" s="60"/>
      <c r="AL837" s="60"/>
      <c r="AM837" s="60"/>
      <c r="AN837" s="60"/>
      <c r="AO837" s="60"/>
      <c r="AP837" s="60"/>
      <c r="AQ837" s="60"/>
      <c r="AR837" s="60"/>
    </row>
    <row r="838" spans="1:44" ht="12.75" customHeight="1" x14ac:dyDescent="0.2">
      <c r="A838" s="60"/>
      <c r="B838" s="60"/>
      <c r="C838" s="61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  <c r="AA838" s="60"/>
      <c r="AB838" s="60"/>
      <c r="AC838" s="60"/>
      <c r="AD838" s="60"/>
      <c r="AE838" s="60"/>
      <c r="AF838" s="60"/>
      <c r="AG838" s="60"/>
      <c r="AH838" s="60"/>
      <c r="AI838" s="60"/>
      <c r="AJ838" s="60"/>
      <c r="AK838" s="60"/>
      <c r="AL838" s="60"/>
      <c r="AM838" s="60"/>
      <c r="AN838" s="60"/>
      <c r="AO838" s="60"/>
      <c r="AP838" s="60"/>
      <c r="AQ838" s="60"/>
      <c r="AR838" s="60"/>
    </row>
    <row r="839" spans="1:44" ht="12.75" customHeight="1" x14ac:dyDescent="0.2">
      <c r="A839" s="60"/>
      <c r="B839" s="60"/>
      <c r="C839" s="61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  <c r="AA839" s="60"/>
      <c r="AB839" s="60"/>
      <c r="AC839" s="60"/>
      <c r="AD839" s="60"/>
      <c r="AE839" s="60"/>
      <c r="AF839" s="60"/>
      <c r="AG839" s="60"/>
      <c r="AH839" s="60"/>
      <c r="AI839" s="60"/>
      <c r="AJ839" s="60"/>
      <c r="AK839" s="60"/>
      <c r="AL839" s="60"/>
      <c r="AM839" s="60"/>
      <c r="AN839" s="60"/>
      <c r="AO839" s="60"/>
      <c r="AP839" s="60"/>
      <c r="AQ839" s="60"/>
      <c r="AR839" s="60"/>
    </row>
    <row r="840" spans="1:44" ht="12.75" customHeight="1" x14ac:dyDescent="0.2">
      <c r="A840" s="60"/>
      <c r="B840" s="60"/>
      <c r="C840" s="61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  <c r="AA840" s="60"/>
      <c r="AB840" s="60"/>
      <c r="AC840" s="60"/>
      <c r="AD840" s="60"/>
      <c r="AE840" s="60"/>
      <c r="AF840" s="60"/>
      <c r="AG840" s="60"/>
      <c r="AH840" s="60"/>
      <c r="AI840" s="60"/>
      <c r="AJ840" s="60"/>
      <c r="AK840" s="60"/>
      <c r="AL840" s="60"/>
      <c r="AM840" s="60"/>
      <c r="AN840" s="60"/>
      <c r="AO840" s="60"/>
      <c r="AP840" s="60"/>
      <c r="AQ840" s="60"/>
      <c r="AR840" s="60"/>
    </row>
    <row r="841" spans="1:44" ht="12.75" customHeight="1" x14ac:dyDescent="0.2">
      <c r="A841" s="60"/>
      <c r="B841" s="60"/>
      <c r="C841" s="61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  <c r="AA841" s="60"/>
      <c r="AB841" s="60"/>
      <c r="AC841" s="60"/>
      <c r="AD841" s="60"/>
      <c r="AE841" s="60"/>
      <c r="AF841" s="60"/>
      <c r="AG841" s="60"/>
      <c r="AH841" s="60"/>
      <c r="AI841" s="60"/>
      <c r="AJ841" s="60"/>
      <c r="AK841" s="60"/>
      <c r="AL841" s="60"/>
      <c r="AM841" s="60"/>
      <c r="AN841" s="60"/>
      <c r="AO841" s="60"/>
      <c r="AP841" s="60"/>
      <c r="AQ841" s="60"/>
      <c r="AR841" s="60"/>
    </row>
    <row r="842" spans="1:44" ht="12.75" customHeight="1" x14ac:dyDescent="0.2">
      <c r="A842" s="60"/>
      <c r="B842" s="60"/>
      <c r="C842" s="61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  <c r="AA842" s="60"/>
      <c r="AB842" s="60"/>
      <c r="AC842" s="60"/>
      <c r="AD842" s="60"/>
      <c r="AE842" s="60"/>
      <c r="AF842" s="60"/>
      <c r="AG842" s="60"/>
      <c r="AH842" s="60"/>
      <c r="AI842" s="60"/>
      <c r="AJ842" s="60"/>
      <c r="AK842" s="60"/>
      <c r="AL842" s="60"/>
      <c r="AM842" s="60"/>
      <c r="AN842" s="60"/>
      <c r="AO842" s="60"/>
      <c r="AP842" s="60"/>
      <c r="AQ842" s="60"/>
      <c r="AR842" s="60"/>
    </row>
    <row r="843" spans="1:44" ht="12.75" customHeight="1" x14ac:dyDescent="0.2">
      <c r="A843" s="60"/>
      <c r="B843" s="60"/>
      <c r="C843" s="61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  <c r="AA843" s="60"/>
      <c r="AB843" s="60"/>
      <c r="AC843" s="60"/>
      <c r="AD843" s="60"/>
      <c r="AE843" s="60"/>
      <c r="AF843" s="60"/>
      <c r="AG843" s="60"/>
      <c r="AH843" s="60"/>
      <c r="AI843" s="60"/>
      <c r="AJ843" s="60"/>
      <c r="AK843" s="60"/>
      <c r="AL843" s="60"/>
      <c r="AM843" s="60"/>
      <c r="AN843" s="60"/>
      <c r="AO843" s="60"/>
      <c r="AP843" s="60"/>
      <c r="AQ843" s="60"/>
      <c r="AR843" s="60"/>
    </row>
    <row r="844" spans="1:44" ht="12.75" customHeight="1" x14ac:dyDescent="0.2">
      <c r="A844" s="60"/>
      <c r="B844" s="60"/>
      <c r="C844" s="61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  <c r="AA844" s="60"/>
      <c r="AB844" s="60"/>
      <c r="AC844" s="60"/>
      <c r="AD844" s="60"/>
      <c r="AE844" s="60"/>
      <c r="AF844" s="60"/>
      <c r="AG844" s="60"/>
      <c r="AH844" s="60"/>
      <c r="AI844" s="60"/>
      <c r="AJ844" s="60"/>
      <c r="AK844" s="60"/>
      <c r="AL844" s="60"/>
      <c r="AM844" s="60"/>
      <c r="AN844" s="60"/>
      <c r="AO844" s="60"/>
      <c r="AP844" s="60"/>
      <c r="AQ844" s="60"/>
      <c r="AR844" s="60"/>
    </row>
    <row r="845" spans="1:44" ht="12.75" customHeight="1" x14ac:dyDescent="0.2">
      <c r="A845" s="60"/>
      <c r="B845" s="60"/>
      <c r="C845" s="61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  <c r="AA845" s="60"/>
      <c r="AB845" s="60"/>
      <c r="AC845" s="60"/>
      <c r="AD845" s="60"/>
      <c r="AE845" s="60"/>
      <c r="AF845" s="60"/>
      <c r="AG845" s="60"/>
      <c r="AH845" s="60"/>
      <c r="AI845" s="60"/>
      <c r="AJ845" s="60"/>
      <c r="AK845" s="60"/>
      <c r="AL845" s="60"/>
      <c r="AM845" s="60"/>
      <c r="AN845" s="60"/>
      <c r="AO845" s="60"/>
      <c r="AP845" s="60"/>
      <c r="AQ845" s="60"/>
      <c r="AR845" s="60"/>
    </row>
    <row r="846" spans="1:44" ht="12.75" customHeight="1" x14ac:dyDescent="0.2">
      <c r="A846" s="60"/>
      <c r="B846" s="60"/>
      <c r="C846" s="61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  <c r="AA846" s="60"/>
      <c r="AB846" s="60"/>
      <c r="AC846" s="60"/>
      <c r="AD846" s="60"/>
      <c r="AE846" s="60"/>
      <c r="AF846" s="60"/>
      <c r="AG846" s="60"/>
      <c r="AH846" s="60"/>
      <c r="AI846" s="60"/>
      <c r="AJ846" s="60"/>
      <c r="AK846" s="60"/>
      <c r="AL846" s="60"/>
      <c r="AM846" s="60"/>
      <c r="AN846" s="60"/>
      <c r="AO846" s="60"/>
      <c r="AP846" s="60"/>
      <c r="AQ846" s="60"/>
      <c r="AR846" s="60"/>
    </row>
    <row r="847" spans="1:44" ht="12.75" customHeight="1" x14ac:dyDescent="0.2">
      <c r="A847" s="60"/>
      <c r="B847" s="60"/>
      <c r="C847" s="61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  <c r="AA847" s="60"/>
      <c r="AB847" s="60"/>
      <c r="AC847" s="60"/>
      <c r="AD847" s="60"/>
      <c r="AE847" s="60"/>
      <c r="AF847" s="60"/>
      <c r="AG847" s="60"/>
      <c r="AH847" s="60"/>
      <c r="AI847" s="60"/>
      <c r="AJ847" s="60"/>
      <c r="AK847" s="60"/>
      <c r="AL847" s="60"/>
      <c r="AM847" s="60"/>
      <c r="AN847" s="60"/>
      <c r="AO847" s="60"/>
      <c r="AP847" s="60"/>
      <c r="AQ847" s="60"/>
      <c r="AR847" s="60"/>
    </row>
    <row r="848" spans="1:44" ht="12.75" customHeight="1" x14ac:dyDescent="0.2">
      <c r="A848" s="60"/>
      <c r="B848" s="60"/>
      <c r="C848" s="61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  <c r="AA848" s="60"/>
      <c r="AB848" s="60"/>
      <c r="AC848" s="60"/>
      <c r="AD848" s="60"/>
      <c r="AE848" s="60"/>
      <c r="AF848" s="60"/>
      <c r="AG848" s="60"/>
      <c r="AH848" s="60"/>
      <c r="AI848" s="60"/>
      <c r="AJ848" s="60"/>
      <c r="AK848" s="60"/>
      <c r="AL848" s="60"/>
      <c r="AM848" s="60"/>
      <c r="AN848" s="60"/>
      <c r="AO848" s="60"/>
      <c r="AP848" s="60"/>
      <c r="AQ848" s="60"/>
      <c r="AR848" s="60"/>
    </row>
    <row r="849" spans="1:44" ht="12.75" customHeight="1" x14ac:dyDescent="0.2">
      <c r="A849" s="60"/>
      <c r="B849" s="60"/>
      <c r="C849" s="61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  <c r="AA849" s="60"/>
      <c r="AB849" s="60"/>
      <c r="AC849" s="60"/>
      <c r="AD849" s="60"/>
      <c r="AE849" s="60"/>
      <c r="AF849" s="60"/>
      <c r="AG849" s="60"/>
      <c r="AH849" s="60"/>
      <c r="AI849" s="60"/>
      <c r="AJ849" s="60"/>
      <c r="AK849" s="60"/>
      <c r="AL849" s="60"/>
      <c r="AM849" s="60"/>
      <c r="AN849" s="60"/>
      <c r="AO849" s="60"/>
      <c r="AP849" s="60"/>
      <c r="AQ849" s="60"/>
      <c r="AR849" s="60"/>
    </row>
    <row r="850" spans="1:44" ht="12.75" customHeight="1" x14ac:dyDescent="0.2">
      <c r="A850" s="60"/>
      <c r="B850" s="60"/>
      <c r="C850" s="61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  <c r="AA850" s="60"/>
      <c r="AB850" s="60"/>
      <c r="AC850" s="60"/>
      <c r="AD850" s="60"/>
      <c r="AE850" s="60"/>
      <c r="AF850" s="60"/>
      <c r="AG850" s="60"/>
      <c r="AH850" s="60"/>
      <c r="AI850" s="60"/>
      <c r="AJ850" s="60"/>
      <c r="AK850" s="60"/>
      <c r="AL850" s="60"/>
      <c r="AM850" s="60"/>
      <c r="AN850" s="60"/>
      <c r="AO850" s="60"/>
      <c r="AP850" s="60"/>
      <c r="AQ850" s="60"/>
      <c r="AR850" s="60"/>
    </row>
    <row r="851" spans="1:44" ht="12.75" customHeight="1" x14ac:dyDescent="0.2">
      <c r="A851" s="60"/>
      <c r="B851" s="60"/>
      <c r="C851" s="61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  <c r="AA851" s="60"/>
      <c r="AB851" s="60"/>
      <c r="AC851" s="60"/>
      <c r="AD851" s="60"/>
      <c r="AE851" s="60"/>
      <c r="AF851" s="60"/>
      <c r="AG851" s="60"/>
      <c r="AH851" s="60"/>
      <c r="AI851" s="60"/>
      <c r="AJ851" s="60"/>
      <c r="AK851" s="60"/>
      <c r="AL851" s="60"/>
      <c r="AM851" s="60"/>
      <c r="AN851" s="60"/>
      <c r="AO851" s="60"/>
      <c r="AP851" s="60"/>
      <c r="AQ851" s="60"/>
      <c r="AR851" s="60"/>
    </row>
    <row r="852" spans="1:44" ht="12.75" customHeight="1" x14ac:dyDescent="0.2">
      <c r="A852" s="60"/>
      <c r="B852" s="60"/>
      <c r="C852" s="61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  <c r="AA852" s="60"/>
      <c r="AB852" s="60"/>
      <c r="AC852" s="60"/>
      <c r="AD852" s="60"/>
      <c r="AE852" s="60"/>
      <c r="AF852" s="60"/>
      <c r="AG852" s="60"/>
      <c r="AH852" s="60"/>
      <c r="AI852" s="60"/>
      <c r="AJ852" s="60"/>
      <c r="AK852" s="60"/>
      <c r="AL852" s="60"/>
      <c r="AM852" s="60"/>
      <c r="AN852" s="60"/>
      <c r="AO852" s="60"/>
      <c r="AP852" s="60"/>
      <c r="AQ852" s="60"/>
      <c r="AR852" s="60"/>
    </row>
    <row r="853" spans="1:44" ht="12.75" customHeight="1" x14ac:dyDescent="0.2">
      <c r="A853" s="60"/>
      <c r="B853" s="60"/>
      <c r="C853" s="61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  <c r="AA853" s="60"/>
      <c r="AB853" s="60"/>
      <c r="AC853" s="60"/>
      <c r="AD853" s="60"/>
      <c r="AE853" s="60"/>
      <c r="AF853" s="60"/>
      <c r="AG853" s="60"/>
      <c r="AH853" s="60"/>
      <c r="AI853" s="60"/>
      <c r="AJ853" s="60"/>
      <c r="AK853" s="60"/>
      <c r="AL853" s="60"/>
      <c r="AM853" s="60"/>
      <c r="AN853" s="60"/>
      <c r="AO853" s="60"/>
      <c r="AP853" s="60"/>
      <c r="AQ853" s="60"/>
      <c r="AR853" s="60"/>
    </row>
    <row r="854" spans="1:44" ht="12.75" customHeight="1" x14ac:dyDescent="0.2">
      <c r="A854" s="60"/>
      <c r="B854" s="60"/>
      <c r="C854" s="61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  <c r="AA854" s="60"/>
      <c r="AB854" s="60"/>
      <c r="AC854" s="60"/>
      <c r="AD854" s="60"/>
      <c r="AE854" s="60"/>
      <c r="AF854" s="60"/>
      <c r="AG854" s="60"/>
      <c r="AH854" s="60"/>
      <c r="AI854" s="60"/>
      <c r="AJ854" s="60"/>
      <c r="AK854" s="60"/>
      <c r="AL854" s="60"/>
      <c r="AM854" s="60"/>
      <c r="AN854" s="60"/>
      <c r="AO854" s="60"/>
      <c r="AP854" s="60"/>
      <c r="AQ854" s="60"/>
      <c r="AR854" s="60"/>
    </row>
    <row r="855" spans="1:44" ht="12.75" customHeight="1" x14ac:dyDescent="0.2">
      <c r="A855" s="60"/>
      <c r="B855" s="60"/>
      <c r="C855" s="61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  <c r="AA855" s="60"/>
      <c r="AB855" s="60"/>
      <c r="AC855" s="60"/>
      <c r="AD855" s="60"/>
      <c r="AE855" s="60"/>
      <c r="AF855" s="60"/>
      <c r="AG855" s="60"/>
      <c r="AH855" s="60"/>
      <c r="AI855" s="60"/>
      <c r="AJ855" s="60"/>
      <c r="AK855" s="60"/>
      <c r="AL855" s="60"/>
      <c r="AM855" s="60"/>
      <c r="AN855" s="60"/>
      <c r="AO855" s="60"/>
      <c r="AP855" s="60"/>
      <c r="AQ855" s="60"/>
      <c r="AR855" s="60"/>
    </row>
    <row r="856" spans="1:44" ht="12.75" customHeight="1" x14ac:dyDescent="0.2">
      <c r="A856" s="60"/>
      <c r="B856" s="60"/>
      <c r="C856" s="61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  <c r="AA856" s="60"/>
      <c r="AB856" s="60"/>
      <c r="AC856" s="60"/>
      <c r="AD856" s="60"/>
      <c r="AE856" s="60"/>
      <c r="AF856" s="60"/>
      <c r="AG856" s="60"/>
      <c r="AH856" s="60"/>
      <c r="AI856" s="60"/>
      <c r="AJ856" s="60"/>
      <c r="AK856" s="60"/>
      <c r="AL856" s="60"/>
      <c r="AM856" s="60"/>
      <c r="AN856" s="60"/>
      <c r="AO856" s="60"/>
      <c r="AP856" s="60"/>
      <c r="AQ856" s="60"/>
      <c r="AR856" s="60"/>
    </row>
    <row r="857" spans="1:44" ht="12.75" customHeight="1" x14ac:dyDescent="0.2">
      <c r="A857" s="60"/>
      <c r="B857" s="60"/>
      <c r="C857" s="61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  <c r="AA857" s="60"/>
      <c r="AB857" s="60"/>
      <c r="AC857" s="60"/>
      <c r="AD857" s="60"/>
      <c r="AE857" s="60"/>
      <c r="AF857" s="60"/>
      <c r="AG857" s="60"/>
      <c r="AH857" s="60"/>
      <c r="AI857" s="60"/>
      <c r="AJ857" s="60"/>
      <c r="AK857" s="60"/>
      <c r="AL857" s="60"/>
      <c r="AM857" s="60"/>
      <c r="AN857" s="60"/>
      <c r="AO857" s="60"/>
      <c r="AP857" s="60"/>
      <c r="AQ857" s="60"/>
      <c r="AR857" s="60"/>
    </row>
    <row r="858" spans="1:44" ht="12.75" customHeight="1" x14ac:dyDescent="0.2">
      <c r="A858" s="60"/>
      <c r="B858" s="60"/>
      <c r="C858" s="61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  <c r="AA858" s="60"/>
      <c r="AB858" s="60"/>
      <c r="AC858" s="60"/>
      <c r="AD858" s="60"/>
      <c r="AE858" s="60"/>
      <c r="AF858" s="60"/>
      <c r="AG858" s="60"/>
      <c r="AH858" s="60"/>
      <c r="AI858" s="60"/>
      <c r="AJ858" s="60"/>
      <c r="AK858" s="60"/>
      <c r="AL858" s="60"/>
      <c r="AM858" s="60"/>
      <c r="AN858" s="60"/>
      <c r="AO858" s="60"/>
      <c r="AP858" s="60"/>
      <c r="AQ858" s="60"/>
      <c r="AR858" s="60"/>
    </row>
    <row r="859" spans="1:44" ht="12.75" customHeight="1" x14ac:dyDescent="0.2">
      <c r="A859" s="60"/>
      <c r="B859" s="60"/>
      <c r="C859" s="61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  <c r="AA859" s="60"/>
      <c r="AB859" s="60"/>
      <c r="AC859" s="60"/>
      <c r="AD859" s="60"/>
      <c r="AE859" s="60"/>
      <c r="AF859" s="60"/>
      <c r="AG859" s="60"/>
      <c r="AH859" s="60"/>
      <c r="AI859" s="60"/>
      <c r="AJ859" s="60"/>
      <c r="AK859" s="60"/>
      <c r="AL859" s="60"/>
      <c r="AM859" s="60"/>
      <c r="AN859" s="60"/>
      <c r="AO859" s="60"/>
      <c r="AP859" s="60"/>
      <c r="AQ859" s="60"/>
      <c r="AR859" s="60"/>
    </row>
    <row r="860" spans="1:44" ht="12.75" customHeight="1" x14ac:dyDescent="0.2">
      <c r="A860" s="60"/>
      <c r="B860" s="60"/>
      <c r="C860" s="61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  <c r="AA860" s="60"/>
      <c r="AB860" s="60"/>
      <c r="AC860" s="60"/>
      <c r="AD860" s="60"/>
      <c r="AE860" s="60"/>
      <c r="AF860" s="60"/>
      <c r="AG860" s="60"/>
      <c r="AH860" s="60"/>
      <c r="AI860" s="60"/>
      <c r="AJ860" s="60"/>
      <c r="AK860" s="60"/>
      <c r="AL860" s="60"/>
      <c r="AM860" s="60"/>
      <c r="AN860" s="60"/>
      <c r="AO860" s="60"/>
      <c r="AP860" s="60"/>
      <c r="AQ860" s="60"/>
      <c r="AR860" s="60"/>
    </row>
    <row r="861" spans="1:44" ht="12.75" customHeight="1" x14ac:dyDescent="0.2">
      <c r="A861" s="60"/>
      <c r="B861" s="60"/>
      <c r="C861" s="61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  <c r="AA861" s="60"/>
      <c r="AB861" s="60"/>
      <c r="AC861" s="60"/>
      <c r="AD861" s="60"/>
      <c r="AE861" s="60"/>
      <c r="AF861" s="60"/>
      <c r="AG861" s="60"/>
      <c r="AH861" s="60"/>
      <c r="AI861" s="60"/>
      <c r="AJ861" s="60"/>
      <c r="AK861" s="60"/>
      <c r="AL861" s="60"/>
      <c r="AM861" s="60"/>
      <c r="AN861" s="60"/>
      <c r="AO861" s="60"/>
      <c r="AP861" s="60"/>
      <c r="AQ861" s="60"/>
      <c r="AR861" s="60"/>
    </row>
    <row r="862" spans="1:44" ht="12.75" customHeight="1" x14ac:dyDescent="0.2">
      <c r="A862" s="60"/>
      <c r="B862" s="60"/>
      <c r="C862" s="61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  <c r="AA862" s="60"/>
      <c r="AB862" s="60"/>
      <c r="AC862" s="60"/>
      <c r="AD862" s="60"/>
      <c r="AE862" s="60"/>
      <c r="AF862" s="60"/>
      <c r="AG862" s="60"/>
      <c r="AH862" s="60"/>
      <c r="AI862" s="60"/>
      <c r="AJ862" s="60"/>
      <c r="AK862" s="60"/>
      <c r="AL862" s="60"/>
      <c r="AM862" s="60"/>
      <c r="AN862" s="60"/>
      <c r="AO862" s="60"/>
      <c r="AP862" s="60"/>
      <c r="AQ862" s="60"/>
      <c r="AR862" s="60"/>
    </row>
    <row r="863" spans="1:44" ht="12.75" customHeight="1" x14ac:dyDescent="0.2">
      <c r="A863" s="60"/>
      <c r="B863" s="60"/>
      <c r="C863" s="61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  <c r="AA863" s="60"/>
      <c r="AB863" s="60"/>
      <c r="AC863" s="60"/>
      <c r="AD863" s="60"/>
      <c r="AE863" s="60"/>
      <c r="AF863" s="60"/>
      <c r="AG863" s="60"/>
      <c r="AH863" s="60"/>
      <c r="AI863" s="60"/>
      <c r="AJ863" s="60"/>
      <c r="AK863" s="60"/>
      <c r="AL863" s="60"/>
      <c r="AM863" s="60"/>
      <c r="AN863" s="60"/>
      <c r="AO863" s="60"/>
      <c r="AP863" s="60"/>
      <c r="AQ863" s="60"/>
      <c r="AR863" s="60"/>
    </row>
    <row r="864" spans="1:44" ht="12.75" customHeight="1" x14ac:dyDescent="0.2">
      <c r="A864" s="60"/>
      <c r="B864" s="60"/>
      <c r="C864" s="61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  <c r="AA864" s="60"/>
      <c r="AB864" s="60"/>
      <c r="AC864" s="60"/>
      <c r="AD864" s="60"/>
      <c r="AE864" s="60"/>
      <c r="AF864" s="60"/>
      <c r="AG864" s="60"/>
      <c r="AH864" s="60"/>
      <c r="AI864" s="60"/>
      <c r="AJ864" s="60"/>
      <c r="AK864" s="60"/>
      <c r="AL864" s="60"/>
      <c r="AM864" s="60"/>
      <c r="AN864" s="60"/>
      <c r="AO864" s="60"/>
      <c r="AP864" s="60"/>
      <c r="AQ864" s="60"/>
      <c r="AR864" s="60"/>
    </row>
    <row r="865" spans="1:44" ht="12.75" customHeight="1" x14ac:dyDescent="0.2">
      <c r="A865" s="60"/>
      <c r="B865" s="60"/>
      <c r="C865" s="61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  <c r="AA865" s="60"/>
      <c r="AB865" s="60"/>
      <c r="AC865" s="60"/>
      <c r="AD865" s="60"/>
      <c r="AE865" s="60"/>
      <c r="AF865" s="60"/>
      <c r="AG865" s="60"/>
      <c r="AH865" s="60"/>
      <c r="AI865" s="60"/>
      <c r="AJ865" s="60"/>
      <c r="AK865" s="60"/>
      <c r="AL865" s="60"/>
      <c r="AM865" s="60"/>
      <c r="AN865" s="60"/>
      <c r="AO865" s="60"/>
      <c r="AP865" s="60"/>
      <c r="AQ865" s="60"/>
      <c r="AR865" s="60"/>
    </row>
    <row r="866" spans="1:44" ht="12.75" customHeight="1" x14ac:dyDescent="0.2">
      <c r="A866" s="60"/>
      <c r="B866" s="60"/>
      <c r="C866" s="61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  <c r="AA866" s="60"/>
      <c r="AB866" s="60"/>
      <c r="AC866" s="60"/>
      <c r="AD866" s="60"/>
      <c r="AE866" s="60"/>
      <c r="AF866" s="60"/>
      <c r="AG866" s="60"/>
      <c r="AH866" s="60"/>
      <c r="AI866" s="60"/>
      <c r="AJ866" s="60"/>
      <c r="AK866" s="60"/>
      <c r="AL866" s="60"/>
      <c r="AM866" s="60"/>
      <c r="AN866" s="60"/>
      <c r="AO866" s="60"/>
      <c r="AP866" s="60"/>
      <c r="AQ866" s="60"/>
      <c r="AR866" s="60"/>
    </row>
    <row r="867" spans="1:44" ht="12.75" customHeight="1" x14ac:dyDescent="0.2">
      <c r="A867" s="60"/>
      <c r="B867" s="60"/>
      <c r="C867" s="61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  <c r="AA867" s="60"/>
      <c r="AB867" s="60"/>
      <c r="AC867" s="60"/>
      <c r="AD867" s="60"/>
      <c r="AE867" s="60"/>
      <c r="AF867" s="60"/>
      <c r="AG867" s="60"/>
      <c r="AH867" s="60"/>
      <c r="AI867" s="60"/>
      <c r="AJ867" s="60"/>
      <c r="AK867" s="60"/>
      <c r="AL867" s="60"/>
      <c r="AM867" s="60"/>
      <c r="AN867" s="60"/>
      <c r="AO867" s="60"/>
      <c r="AP867" s="60"/>
      <c r="AQ867" s="60"/>
      <c r="AR867" s="60"/>
    </row>
    <row r="868" spans="1:44" ht="12.75" customHeight="1" x14ac:dyDescent="0.2">
      <c r="A868" s="60"/>
      <c r="B868" s="60"/>
      <c r="C868" s="61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  <c r="AA868" s="60"/>
      <c r="AB868" s="60"/>
      <c r="AC868" s="60"/>
      <c r="AD868" s="60"/>
      <c r="AE868" s="60"/>
      <c r="AF868" s="60"/>
      <c r="AG868" s="60"/>
      <c r="AH868" s="60"/>
      <c r="AI868" s="60"/>
      <c r="AJ868" s="60"/>
      <c r="AK868" s="60"/>
      <c r="AL868" s="60"/>
      <c r="AM868" s="60"/>
      <c r="AN868" s="60"/>
      <c r="AO868" s="60"/>
      <c r="AP868" s="60"/>
      <c r="AQ868" s="60"/>
      <c r="AR868" s="60"/>
    </row>
    <row r="869" spans="1:44" ht="12.75" customHeight="1" x14ac:dyDescent="0.2">
      <c r="A869" s="60"/>
      <c r="B869" s="60"/>
      <c r="C869" s="61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  <c r="AA869" s="60"/>
      <c r="AB869" s="60"/>
      <c r="AC869" s="60"/>
      <c r="AD869" s="60"/>
      <c r="AE869" s="60"/>
      <c r="AF869" s="60"/>
      <c r="AG869" s="60"/>
      <c r="AH869" s="60"/>
      <c r="AI869" s="60"/>
      <c r="AJ869" s="60"/>
      <c r="AK869" s="60"/>
      <c r="AL869" s="60"/>
      <c r="AM869" s="60"/>
      <c r="AN869" s="60"/>
      <c r="AO869" s="60"/>
      <c r="AP869" s="60"/>
      <c r="AQ869" s="60"/>
      <c r="AR869" s="60"/>
    </row>
    <row r="870" spans="1:44" ht="12.75" customHeight="1" x14ac:dyDescent="0.2">
      <c r="A870" s="60"/>
      <c r="B870" s="60"/>
      <c r="C870" s="61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  <c r="AA870" s="60"/>
      <c r="AB870" s="60"/>
      <c r="AC870" s="60"/>
      <c r="AD870" s="60"/>
      <c r="AE870" s="60"/>
      <c r="AF870" s="60"/>
      <c r="AG870" s="60"/>
      <c r="AH870" s="60"/>
      <c r="AI870" s="60"/>
      <c r="AJ870" s="60"/>
      <c r="AK870" s="60"/>
      <c r="AL870" s="60"/>
      <c r="AM870" s="60"/>
      <c r="AN870" s="60"/>
      <c r="AO870" s="60"/>
      <c r="AP870" s="60"/>
      <c r="AQ870" s="60"/>
      <c r="AR870" s="60"/>
    </row>
    <row r="871" spans="1:44" ht="12.75" customHeight="1" x14ac:dyDescent="0.2">
      <c r="A871" s="60"/>
      <c r="B871" s="60"/>
      <c r="C871" s="61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  <c r="AA871" s="60"/>
      <c r="AB871" s="60"/>
      <c r="AC871" s="60"/>
      <c r="AD871" s="60"/>
      <c r="AE871" s="60"/>
      <c r="AF871" s="60"/>
      <c r="AG871" s="60"/>
      <c r="AH871" s="60"/>
      <c r="AI871" s="60"/>
      <c r="AJ871" s="60"/>
      <c r="AK871" s="60"/>
      <c r="AL871" s="60"/>
      <c r="AM871" s="60"/>
      <c r="AN871" s="60"/>
      <c r="AO871" s="60"/>
      <c r="AP871" s="60"/>
      <c r="AQ871" s="60"/>
      <c r="AR871" s="60"/>
    </row>
    <row r="872" spans="1:44" ht="12.75" customHeight="1" x14ac:dyDescent="0.2">
      <c r="A872" s="60"/>
      <c r="B872" s="60"/>
      <c r="C872" s="61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  <c r="AA872" s="60"/>
      <c r="AB872" s="60"/>
      <c r="AC872" s="60"/>
      <c r="AD872" s="60"/>
      <c r="AE872" s="60"/>
      <c r="AF872" s="60"/>
      <c r="AG872" s="60"/>
      <c r="AH872" s="60"/>
      <c r="AI872" s="60"/>
      <c r="AJ872" s="60"/>
      <c r="AK872" s="60"/>
      <c r="AL872" s="60"/>
      <c r="AM872" s="60"/>
      <c r="AN872" s="60"/>
      <c r="AO872" s="60"/>
      <c r="AP872" s="60"/>
      <c r="AQ872" s="60"/>
      <c r="AR872" s="60"/>
    </row>
    <row r="873" spans="1:44" ht="12.75" customHeight="1" x14ac:dyDescent="0.2">
      <c r="A873" s="60"/>
      <c r="B873" s="60"/>
      <c r="C873" s="61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  <c r="AA873" s="60"/>
      <c r="AB873" s="60"/>
      <c r="AC873" s="60"/>
      <c r="AD873" s="60"/>
      <c r="AE873" s="60"/>
      <c r="AF873" s="60"/>
      <c r="AG873" s="60"/>
      <c r="AH873" s="60"/>
      <c r="AI873" s="60"/>
      <c r="AJ873" s="60"/>
      <c r="AK873" s="60"/>
      <c r="AL873" s="60"/>
      <c r="AM873" s="60"/>
      <c r="AN873" s="60"/>
      <c r="AO873" s="60"/>
      <c r="AP873" s="60"/>
      <c r="AQ873" s="60"/>
      <c r="AR873" s="60"/>
    </row>
    <row r="874" spans="1:44" ht="12.75" customHeight="1" x14ac:dyDescent="0.2">
      <c r="A874" s="60"/>
      <c r="B874" s="60"/>
      <c r="C874" s="61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  <c r="AA874" s="60"/>
      <c r="AB874" s="60"/>
      <c r="AC874" s="60"/>
      <c r="AD874" s="60"/>
      <c r="AE874" s="60"/>
      <c r="AF874" s="60"/>
      <c r="AG874" s="60"/>
      <c r="AH874" s="60"/>
      <c r="AI874" s="60"/>
      <c r="AJ874" s="60"/>
      <c r="AK874" s="60"/>
      <c r="AL874" s="60"/>
      <c r="AM874" s="60"/>
      <c r="AN874" s="60"/>
      <c r="AO874" s="60"/>
      <c r="AP874" s="60"/>
      <c r="AQ874" s="60"/>
      <c r="AR874" s="60"/>
    </row>
    <row r="875" spans="1:44" ht="12.75" customHeight="1" x14ac:dyDescent="0.2">
      <c r="A875" s="60"/>
      <c r="B875" s="60"/>
      <c r="C875" s="61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  <c r="AA875" s="60"/>
      <c r="AB875" s="60"/>
      <c r="AC875" s="60"/>
      <c r="AD875" s="60"/>
      <c r="AE875" s="60"/>
      <c r="AF875" s="60"/>
      <c r="AG875" s="60"/>
      <c r="AH875" s="60"/>
      <c r="AI875" s="60"/>
      <c r="AJ875" s="60"/>
      <c r="AK875" s="60"/>
      <c r="AL875" s="60"/>
      <c r="AM875" s="60"/>
      <c r="AN875" s="60"/>
      <c r="AO875" s="60"/>
      <c r="AP875" s="60"/>
      <c r="AQ875" s="60"/>
      <c r="AR875" s="60"/>
    </row>
    <row r="876" spans="1:44" ht="12.75" customHeight="1" x14ac:dyDescent="0.2">
      <c r="A876" s="60"/>
      <c r="B876" s="60"/>
      <c r="C876" s="61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  <c r="AA876" s="60"/>
      <c r="AB876" s="60"/>
      <c r="AC876" s="60"/>
      <c r="AD876" s="60"/>
      <c r="AE876" s="60"/>
      <c r="AF876" s="60"/>
      <c r="AG876" s="60"/>
      <c r="AH876" s="60"/>
      <c r="AI876" s="60"/>
      <c r="AJ876" s="60"/>
      <c r="AK876" s="60"/>
      <c r="AL876" s="60"/>
      <c r="AM876" s="60"/>
      <c r="AN876" s="60"/>
      <c r="AO876" s="60"/>
      <c r="AP876" s="60"/>
      <c r="AQ876" s="60"/>
      <c r="AR876" s="60"/>
    </row>
    <row r="877" spans="1:44" ht="12.75" customHeight="1" x14ac:dyDescent="0.2">
      <c r="A877" s="60"/>
      <c r="B877" s="60"/>
      <c r="C877" s="61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  <c r="AA877" s="60"/>
      <c r="AB877" s="60"/>
      <c r="AC877" s="60"/>
      <c r="AD877" s="60"/>
      <c r="AE877" s="60"/>
      <c r="AF877" s="60"/>
      <c r="AG877" s="60"/>
      <c r="AH877" s="60"/>
      <c r="AI877" s="60"/>
      <c r="AJ877" s="60"/>
      <c r="AK877" s="60"/>
      <c r="AL877" s="60"/>
      <c r="AM877" s="60"/>
      <c r="AN877" s="60"/>
      <c r="AO877" s="60"/>
      <c r="AP877" s="60"/>
      <c r="AQ877" s="60"/>
      <c r="AR877" s="60"/>
    </row>
    <row r="878" spans="1:44" ht="12.75" customHeight="1" x14ac:dyDescent="0.2">
      <c r="A878" s="60"/>
      <c r="B878" s="60"/>
      <c r="C878" s="61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  <c r="AA878" s="60"/>
      <c r="AB878" s="60"/>
      <c r="AC878" s="60"/>
      <c r="AD878" s="60"/>
      <c r="AE878" s="60"/>
      <c r="AF878" s="60"/>
      <c r="AG878" s="60"/>
      <c r="AH878" s="60"/>
      <c r="AI878" s="60"/>
      <c r="AJ878" s="60"/>
      <c r="AK878" s="60"/>
      <c r="AL878" s="60"/>
      <c r="AM878" s="60"/>
      <c r="AN878" s="60"/>
      <c r="AO878" s="60"/>
      <c r="AP878" s="60"/>
      <c r="AQ878" s="60"/>
      <c r="AR878" s="60"/>
    </row>
    <row r="879" spans="1:44" ht="12.75" customHeight="1" x14ac:dyDescent="0.2">
      <c r="A879" s="60"/>
      <c r="B879" s="60"/>
      <c r="C879" s="61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  <c r="AA879" s="60"/>
      <c r="AB879" s="60"/>
      <c r="AC879" s="60"/>
      <c r="AD879" s="60"/>
      <c r="AE879" s="60"/>
      <c r="AF879" s="60"/>
      <c r="AG879" s="60"/>
      <c r="AH879" s="60"/>
      <c r="AI879" s="60"/>
      <c r="AJ879" s="60"/>
      <c r="AK879" s="60"/>
      <c r="AL879" s="60"/>
      <c r="AM879" s="60"/>
      <c r="AN879" s="60"/>
      <c r="AO879" s="60"/>
      <c r="AP879" s="60"/>
      <c r="AQ879" s="60"/>
      <c r="AR879" s="60"/>
    </row>
    <row r="880" spans="1:44" ht="12.75" customHeight="1" x14ac:dyDescent="0.2">
      <c r="A880" s="60"/>
      <c r="B880" s="60"/>
      <c r="C880" s="61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  <c r="AA880" s="60"/>
      <c r="AB880" s="60"/>
      <c r="AC880" s="60"/>
      <c r="AD880" s="60"/>
      <c r="AE880" s="60"/>
      <c r="AF880" s="60"/>
      <c r="AG880" s="60"/>
      <c r="AH880" s="60"/>
      <c r="AI880" s="60"/>
      <c r="AJ880" s="60"/>
      <c r="AK880" s="60"/>
      <c r="AL880" s="60"/>
      <c r="AM880" s="60"/>
      <c r="AN880" s="60"/>
      <c r="AO880" s="60"/>
      <c r="AP880" s="60"/>
      <c r="AQ880" s="60"/>
      <c r="AR880" s="60"/>
    </row>
    <row r="881" spans="1:44" ht="12.75" customHeight="1" x14ac:dyDescent="0.2">
      <c r="A881" s="60"/>
      <c r="B881" s="60"/>
      <c r="C881" s="61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  <c r="AA881" s="60"/>
      <c r="AB881" s="60"/>
      <c r="AC881" s="60"/>
      <c r="AD881" s="60"/>
      <c r="AE881" s="60"/>
      <c r="AF881" s="60"/>
      <c r="AG881" s="60"/>
      <c r="AH881" s="60"/>
      <c r="AI881" s="60"/>
      <c r="AJ881" s="60"/>
      <c r="AK881" s="60"/>
      <c r="AL881" s="60"/>
      <c r="AM881" s="60"/>
      <c r="AN881" s="60"/>
      <c r="AO881" s="60"/>
      <c r="AP881" s="60"/>
      <c r="AQ881" s="60"/>
      <c r="AR881" s="60"/>
    </row>
    <row r="882" spans="1:44" ht="12.75" customHeight="1" x14ac:dyDescent="0.2">
      <c r="A882" s="60"/>
      <c r="B882" s="60"/>
      <c r="C882" s="61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  <c r="AA882" s="60"/>
      <c r="AB882" s="60"/>
      <c r="AC882" s="60"/>
      <c r="AD882" s="60"/>
      <c r="AE882" s="60"/>
      <c r="AF882" s="60"/>
      <c r="AG882" s="60"/>
      <c r="AH882" s="60"/>
      <c r="AI882" s="60"/>
      <c r="AJ882" s="60"/>
      <c r="AK882" s="60"/>
      <c r="AL882" s="60"/>
      <c r="AM882" s="60"/>
      <c r="AN882" s="60"/>
      <c r="AO882" s="60"/>
      <c r="AP882" s="60"/>
      <c r="AQ882" s="60"/>
      <c r="AR882" s="60"/>
    </row>
    <row r="883" spans="1:44" ht="12.75" customHeight="1" x14ac:dyDescent="0.2">
      <c r="A883" s="60"/>
      <c r="B883" s="60"/>
      <c r="C883" s="61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  <c r="AA883" s="60"/>
      <c r="AB883" s="60"/>
      <c r="AC883" s="60"/>
      <c r="AD883" s="60"/>
      <c r="AE883" s="60"/>
      <c r="AF883" s="60"/>
      <c r="AG883" s="60"/>
      <c r="AH883" s="60"/>
      <c r="AI883" s="60"/>
      <c r="AJ883" s="60"/>
      <c r="AK883" s="60"/>
      <c r="AL883" s="60"/>
      <c r="AM883" s="60"/>
      <c r="AN883" s="60"/>
      <c r="AO883" s="60"/>
      <c r="AP883" s="60"/>
      <c r="AQ883" s="60"/>
      <c r="AR883" s="60"/>
    </row>
    <row r="884" spans="1:44" ht="12.75" customHeight="1" x14ac:dyDescent="0.2">
      <c r="A884" s="60"/>
      <c r="B884" s="60"/>
      <c r="C884" s="61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  <c r="AA884" s="60"/>
      <c r="AB884" s="60"/>
      <c r="AC884" s="60"/>
      <c r="AD884" s="60"/>
      <c r="AE884" s="60"/>
      <c r="AF884" s="60"/>
      <c r="AG884" s="60"/>
      <c r="AH884" s="60"/>
      <c r="AI884" s="60"/>
      <c r="AJ884" s="60"/>
      <c r="AK884" s="60"/>
      <c r="AL884" s="60"/>
      <c r="AM884" s="60"/>
      <c r="AN884" s="60"/>
      <c r="AO884" s="60"/>
      <c r="AP884" s="60"/>
      <c r="AQ884" s="60"/>
      <c r="AR884" s="60"/>
    </row>
    <row r="885" spans="1:44" ht="12.75" customHeight="1" x14ac:dyDescent="0.2">
      <c r="A885" s="60"/>
      <c r="B885" s="60"/>
      <c r="C885" s="61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  <c r="AA885" s="60"/>
      <c r="AB885" s="60"/>
      <c r="AC885" s="60"/>
      <c r="AD885" s="60"/>
      <c r="AE885" s="60"/>
      <c r="AF885" s="60"/>
      <c r="AG885" s="60"/>
      <c r="AH885" s="60"/>
      <c r="AI885" s="60"/>
      <c r="AJ885" s="60"/>
      <c r="AK885" s="60"/>
      <c r="AL885" s="60"/>
      <c r="AM885" s="60"/>
      <c r="AN885" s="60"/>
      <c r="AO885" s="60"/>
      <c r="AP885" s="60"/>
      <c r="AQ885" s="60"/>
      <c r="AR885" s="60"/>
    </row>
    <row r="886" spans="1:44" ht="12.75" customHeight="1" x14ac:dyDescent="0.2">
      <c r="A886" s="60"/>
      <c r="B886" s="60"/>
      <c r="C886" s="61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  <c r="AA886" s="60"/>
      <c r="AB886" s="60"/>
      <c r="AC886" s="60"/>
      <c r="AD886" s="60"/>
      <c r="AE886" s="60"/>
      <c r="AF886" s="60"/>
      <c r="AG886" s="60"/>
      <c r="AH886" s="60"/>
      <c r="AI886" s="60"/>
      <c r="AJ886" s="60"/>
      <c r="AK886" s="60"/>
      <c r="AL886" s="60"/>
      <c r="AM886" s="60"/>
      <c r="AN886" s="60"/>
      <c r="AO886" s="60"/>
      <c r="AP886" s="60"/>
      <c r="AQ886" s="60"/>
      <c r="AR886" s="60"/>
    </row>
    <row r="887" spans="1:44" ht="12.75" customHeight="1" x14ac:dyDescent="0.2">
      <c r="A887" s="60"/>
      <c r="B887" s="60"/>
      <c r="C887" s="61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  <c r="AA887" s="60"/>
      <c r="AB887" s="60"/>
      <c r="AC887" s="60"/>
      <c r="AD887" s="60"/>
      <c r="AE887" s="60"/>
      <c r="AF887" s="60"/>
      <c r="AG887" s="60"/>
      <c r="AH887" s="60"/>
      <c r="AI887" s="60"/>
      <c r="AJ887" s="60"/>
      <c r="AK887" s="60"/>
      <c r="AL887" s="60"/>
      <c r="AM887" s="60"/>
      <c r="AN887" s="60"/>
      <c r="AO887" s="60"/>
      <c r="AP887" s="60"/>
      <c r="AQ887" s="60"/>
      <c r="AR887" s="60"/>
    </row>
    <row r="888" spans="1:44" ht="12.75" customHeight="1" x14ac:dyDescent="0.2">
      <c r="A888" s="60"/>
      <c r="B888" s="60"/>
      <c r="C888" s="61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  <c r="AA888" s="60"/>
      <c r="AB888" s="60"/>
      <c r="AC888" s="60"/>
      <c r="AD888" s="60"/>
      <c r="AE888" s="60"/>
      <c r="AF888" s="60"/>
      <c r="AG888" s="60"/>
      <c r="AH888" s="60"/>
      <c r="AI888" s="60"/>
      <c r="AJ888" s="60"/>
      <c r="AK888" s="60"/>
      <c r="AL888" s="60"/>
      <c r="AM888" s="60"/>
      <c r="AN888" s="60"/>
      <c r="AO888" s="60"/>
      <c r="AP888" s="60"/>
      <c r="AQ888" s="60"/>
      <c r="AR888" s="60"/>
    </row>
    <row r="889" spans="1:44" ht="12.75" customHeight="1" x14ac:dyDescent="0.2">
      <c r="A889" s="60"/>
      <c r="B889" s="60"/>
      <c r="C889" s="61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  <c r="AA889" s="60"/>
      <c r="AB889" s="60"/>
      <c r="AC889" s="60"/>
      <c r="AD889" s="60"/>
      <c r="AE889" s="60"/>
      <c r="AF889" s="60"/>
      <c r="AG889" s="60"/>
      <c r="AH889" s="60"/>
      <c r="AI889" s="60"/>
      <c r="AJ889" s="60"/>
      <c r="AK889" s="60"/>
      <c r="AL889" s="60"/>
      <c r="AM889" s="60"/>
      <c r="AN889" s="60"/>
      <c r="AO889" s="60"/>
      <c r="AP889" s="60"/>
      <c r="AQ889" s="60"/>
      <c r="AR889" s="60"/>
    </row>
    <row r="890" spans="1:44" ht="12.75" customHeight="1" x14ac:dyDescent="0.2">
      <c r="A890" s="60"/>
      <c r="B890" s="60"/>
      <c r="C890" s="61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  <c r="AA890" s="60"/>
      <c r="AB890" s="60"/>
      <c r="AC890" s="60"/>
      <c r="AD890" s="60"/>
      <c r="AE890" s="60"/>
      <c r="AF890" s="60"/>
      <c r="AG890" s="60"/>
      <c r="AH890" s="60"/>
      <c r="AI890" s="60"/>
      <c r="AJ890" s="60"/>
      <c r="AK890" s="60"/>
      <c r="AL890" s="60"/>
      <c r="AM890" s="60"/>
      <c r="AN890" s="60"/>
      <c r="AO890" s="60"/>
      <c r="AP890" s="60"/>
      <c r="AQ890" s="60"/>
      <c r="AR890" s="60"/>
    </row>
    <row r="891" spans="1:44" ht="12.75" customHeight="1" x14ac:dyDescent="0.2">
      <c r="A891" s="60"/>
      <c r="B891" s="60"/>
      <c r="C891" s="61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  <c r="AA891" s="60"/>
      <c r="AB891" s="60"/>
      <c r="AC891" s="60"/>
      <c r="AD891" s="60"/>
      <c r="AE891" s="60"/>
      <c r="AF891" s="60"/>
      <c r="AG891" s="60"/>
      <c r="AH891" s="60"/>
      <c r="AI891" s="60"/>
      <c r="AJ891" s="60"/>
      <c r="AK891" s="60"/>
      <c r="AL891" s="60"/>
      <c r="AM891" s="60"/>
      <c r="AN891" s="60"/>
      <c r="AO891" s="60"/>
      <c r="AP891" s="60"/>
      <c r="AQ891" s="60"/>
      <c r="AR891" s="60"/>
    </row>
    <row r="892" spans="1:44" ht="12.75" customHeight="1" x14ac:dyDescent="0.2">
      <c r="A892" s="60"/>
      <c r="B892" s="60"/>
      <c r="C892" s="61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  <c r="AA892" s="60"/>
      <c r="AB892" s="60"/>
      <c r="AC892" s="60"/>
      <c r="AD892" s="60"/>
      <c r="AE892" s="60"/>
      <c r="AF892" s="60"/>
      <c r="AG892" s="60"/>
      <c r="AH892" s="60"/>
      <c r="AI892" s="60"/>
      <c r="AJ892" s="60"/>
      <c r="AK892" s="60"/>
      <c r="AL892" s="60"/>
      <c r="AM892" s="60"/>
      <c r="AN892" s="60"/>
      <c r="AO892" s="60"/>
      <c r="AP892" s="60"/>
      <c r="AQ892" s="60"/>
      <c r="AR892" s="60"/>
    </row>
    <row r="893" spans="1:44" ht="12.75" customHeight="1" x14ac:dyDescent="0.2">
      <c r="A893" s="60"/>
      <c r="B893" s="60"/>
      <c r="C893" s="61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  <c r="AA893" s="60"/>
      <c r="AB893" s="60"/>
      <c r="AC893" s="60"/>
      <c r="AD893" s="60"/>
      <c r="AE893" s="60"/>
      <c r="AF893" s="60"/>
      <c r="AG893" s="60"/>
      <c r="AH893" s="60"/>
      <c r="AI893" s="60"/>
      <c r="AJ893" s="60"/>
      <c r="AK893" s="60"/>
      <c r="AL893" s="60"/>
      <c r="AM893" s="60"/>
      <c r="AN893" s="60"/>
      <c r="AO893" s="60"/>
      <c r="AP893" s="60"/>
      <c r="AQ893" s="60"/>
      <c r="AR893" s="60"/>
    </row>
    <row r="894" spans="1:44" ht="12.75" customHeight="1" x14ac:dyDescent="0.2">
      <c r="A894" s="60"/>
      <c r="B894" s="60"/>
      <c r="C894" s="61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  <c r="AA894" s="60"/>
      <c r="AB894" s="60"/>
      <c r="AC894" s="60"/>
      <c r="AD894" s="60"/>
      <c r="AE894" s="60"/>
      <c r="AF894" s="60"/>
      <c r="AG894" s="60"/>
      <c r="AH894" s="60"/>
      <c r="AI894" s="60"/>
      <c r="AJ894" s="60"/>
      <c r="AK894" s="60"/>
      <c r="AL894" s="60"/>
      <c r="AM894" s="60"/>
      <c r="AN894" s="60"/>
      <c r="AO894" s="60"/>
      <c r="AP894" s="60"/>
      <c r="AQ894" s="60"/>
      <c r="AR894" s="60"/>
    </row>
    <row r="895" spans="1:44" ht="12.75" customHeight="1" x14ac:dyDescent="0.2">
      <c r="A895" s="60"/>
      <c r="B895" s="60"/>
      <c r="C895" s="61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  <c r="AA895" s="60"/>
      <c r="AB895" s="60"/>
      <c r="AC895" s="60"/>
      <c r="AD895" s="60"/>
      <c r="AE895" s="60"/>
      <c r="AF895" s="60"/>
      <c r="AG895" s="60"/>
      <c r="AH895" s="60"/>
      <c r="AI895" s="60"/>
      <c r="AJ895" s="60"/>
      <c r="AK895" s="60"/>
      <c r="AL895" s="60"/>
      <c r="AM895" s="60"/>
      <c r="AN895" s="60"/>
      <c r="AO895" s="60"/>
      <c r="AP895" s="60"/>
      <c r="AQ895" s="60"/>
      <c r="AR895" s="60"/>
    </row>
    <row r="896" spans="1:44" ht="12.75" customHeight="1" x14ac:dyDescent="0.2">
      <c r="A896" s="60"/>
      <c r="B896" s="60"/>
      <c r="C896" s="61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  <c r="AA896" s="60"/>
      <c r="AB896" s="60"/>
      <c r="AC896" s="60"/>
      <c r="AD896" s="60"/>
      <c r="AE896" s="60"/>
      <c r="AF896" s="60"/>
      <c r="AG896" s="60"/>
      <c r="AH896" s="60"/>
      <c r="AI896" s="60"/>
      <c r="AJ896" s="60"/>
      <c r="AK896" s="60"/>
      <c r="AL896" s="60"/>
      <c r="AM896" s="60"/>
      <c r="AN896" s="60"/>
      <c r="AO896" s="60"/>
      <c r="AP896" s="60"/>
      <c r="AQ896" s="60"/>
      <c r="AR896" s="60"/>
    </row>
    <row r="897" spans="1:44" ht="12.75" customHeight="1" x14ac:dyDescent="0.2">
      <c r="A897" s="60"/>
      <c r="B897" s="60"/>
      <c r="C897" s="61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  <c r="AA897" s="60"/>
      <c r="AB897" s="60"/>
      <c r="AC897" s="60"/>
      <c r="AD897" s="60"/>
      <c r="AE897" s="60"/>
      <c r="AF897" s="60"/>
      <c r="AG897" s="60"/>
      <c r="AH897" s="60"/>
      <c r="AI897" s="60"/>
      <c r="AJ897" s="60"/>
      <c r="AK897" s="60"/>
      <c r="AL897" s="60"/>
      <c r="AM897" s="60"/>
      <c r="AN897" s="60"/>
      <c r="AO897" s="60"/>
      <c r="AP897" s="60"/>
      <c r="AQ897" s="60"/>
      <c r="AR897" s="60"/>
    </row>
    <row r="898" spans="1:44" ht="12.75" customHeight="1" x14ac:dyDescent="0.2">
      <c r="A898" s="60"/>
      <c r="B898" s="60"/>
      <c r="C898" s="61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  <c r="AA898" s="60"/>
      <c r="AB898" s="60"/>
      <c r="AC898" s="60"/>
      <c r="AD898" s="60"/>
      <c r="AE898" s="60"/>
      <c r="AF898" s="60"/>
      <c r="AG898" s="60"/>
      <c r="AH898" s="60"/>
      <c r="AI898" s="60"/>
      <c r="AJ898" s="60"/>
      <c r="AK898" s="60"/>
      <c r="AL898" s="60"/>
      <c r="AM898" s="60"/>
      <c r="AN898" s="60"/>
      <c r="AO898" s="60"/>
      <c r="AP898" s="60"/>
      <c r="AQ898" s="60"/>
      <c r="AR898" s="60"/>
    </row>
    <row r="899" spans="1:44" ht="12.75" customHeight="1" x14ac:dyDescent="0.2">
      <c r="A899" s="60"/>
      <c r="B899" s="60"/>
      <c r="C899" s="61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  <c r="AA899" s="60"/>
      <c r="AB899" s="60"/>
      <c r="AC899" s="60"/>
      <c r="AD899" s="60"/>
      <c r="AE899" s="60"/>
      <c r="AF899" s="60"/>
      <c r="AG899" s="60"/>
      <c r="AH899" s="60"/>
      <c r="AI899" s="60"/>
      <c r="AJ899" s="60"/>
      <c r="AK899" s="60"/>
      <c r="AL899" s="60"/>
      <c r="AM899" s="60"/>
      <c r="AN899" s="60"/>
      <c r="AO899" s="60"/>
      <c r="AP899" s="60"/>
      <c r="AQ899" s="60"/>
      <c r="AR899" s="60"/>
    </row>
    <row r="900" spans="1:44" ht="12.75" customHeight="1" x14ac:dyDescent="0.2">
      <c r="A900" s="60"/>
      <c r="B900" s="60"/>
      <c r="C900" s="61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  <c r="AA900" s="60"/>
      <c r="AB900" s="60"/>
      <c r="AC900" s="60"/>
      <c r="AD900" s="60"/>
      <c r="AE900" s="60"/>
      <c r="AF900" s="60"/>
      <c r="AG900" s="60"/>
      <c r="AH900" s="60"/>
      <c r="AI900" s="60"/>
      <c r="AJ900" s="60"/>
      <c r="AK900" s="60"/>
      <c r="AL900" s="60"/>
      <c r="AM900" s="60"/>
      <c r="AN900" s="60"/>
      <c r="AO900" s="60"/>
      <c r="AP900" s="60"/>
      <c r="AQ900" s="60"/>
      <c r="AR900" s="60"/>
    </row>
    <row r="901" spans="1:44" ht="12.75" customHeight="1" x14ac:dyDescent="0.2">
      <c r="A901" s="60"/>
      <c r="B901" s="60"/>
      <c r="C901" s="61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  <c r="AA901" s="60"/>
      <c r="AB901" s="60"/>
      <c r="AC901" s="60"/>
      <c r="AD901" s="60"/>
      <c r="AE901" s="60"/>
      <c r="AF901" s="60"/>
      <c r="AG901" s="60"/>
      <c r="AH901" s="60"/>
      <c r="AI901" s="60"/>
      <c r="AJ901" s="60"/>
      <c r="AK901" s="60"/>
      <c r="AL901" s="60"/>
      <c r="AM901" s="60"/>
      <c r="AN901" s="60"/>
      <c r="AO901" s="60"/>
      <c r="AP901" s="60"/>
      <c r="AQ901" s="60"/>
      <c r="AR901" s="60"/>
    </row>
    <row r="902" spans="1:44" ht="12.75" customHeight="1" x14ac:dyDescent="0.2">
      <c r="A902" s="60"/>
      <c r="B902" s="60"/>
      <c r="C902" s="61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  <c r="AA902" s="60"/>
      <c r="AB902" s="60"/>
      <c r="AC902" s="60"/>
      <c r="AD902" s="60"/>
      <c r="AE902" s="60"/>
      <c r="AF902" s="60"/>
      <c r="AG902" s="60"/>
      <c r="AH902" s="60"/>
      <c r="AI902" s="60"/>
      <c r="AJ902" s="60"/>
      <c r="AK902" s="60"/>
      <c r="AL902" s="60"/>
      <c r="AM902" s="60"/>
      <c r="AN902" s="60"/>
      <c r="AO902" s="60"/>
      <c r="AP902" s="60"/>
      <c r="AQ902" s="60"/>
      <c r="AR902" s="60"/>
    </row>
    <row r="903" spans="1:44" ht="12.75" customHeight="1" x14ac:dyDescent="0.2">
      <c r="A903" s="60"/>
      <c r="B903" s="60"/>
      <c r="C903" s="61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  <c r="AA903" s="60"/>
      <c r="AB903" s="60"/>
      <c r="AC903" s="60"/>
      <c r="AD903" s="60"/>
      <c r="AE903" s="60"/>
      <c r="AF903" s="60"/>
      <c r="AG903" s="60"/>
      <c r="AH903" s="60"/>
      <c r="AI903" s="60"/>
      <c r="AJ903" s="60"/>
      <c r="AK903" s="60"/>
      <c r="AL903" s="60"/>
      <c r="AM903" s="60"/>
      <c r="AN903" s="60"/>
      <c r="AO903" s="60"/>
      <c r="AP903" s="60"/>
      <c r="AQ903" s="60"/>
      <c r="AR903" s="60"/>
    </row>
    <row r="904" spans="1:44" ht="12.75" customHeight="1" x14ac:dyDescent="0.2">
      <c r="A904" s="60"/>
      <c r="B904" s="60"/>
      <c r="C904" s="61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  <c r="AA904" s="60"/>
      <c r="AB904" s="60"/>
      <c r="AC904" s="60"/>
      <c r="AD904" s="60"/>
      <c r="AE904" s="60"/>
      <c r="AF904" s="60"/>
      <c r="AG904" s="60"/>
      <c r="AH904" s="60"/>
      <c r="AI904" s="60"/>
      <c r="AJ904" s="60"/>
      <c r="AK904" s="60"/>
      <c r="AL904" s="60"/>
      <c r="AM904" s="60"/>
      <c r="AN904" s="60"/>
      <c r="AO904" s="60"/>
      <c r="AP904" s="60"/>
      <c r="AQ904" s="60"/>
      <c r="AR904" s="60"/>
    </row>
    <row r="905" spans="1:44" ht="12.75" customHeight="1" x14ac:dyDescent="0.2">
      <c r="A905" s="60"/>
      <c r="B905" s="60"/>
      <c r="C905" s="61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  <c r="AA905" s="60"/>
      <c r="AB905" s="60"/>
      <c r="AC905" s="60"/>
      <c r="AD905" s="60"/>
      <c r="AE905" s="60"/>
      <c r="AF905" s="60"/>
      <c r="AG905" s="60"/>
      <c r="AH905" s="60"/>
      <c r="AI905" s="60"/>
      <c r="AJ905" s="60"/>
      <c r="AK905" s="60"/>
      <c r="AL905" s="60"/>
      <c r="AM905" s="60"/>
      <c r="AN905" s="60"/>
      <c r="AO905" s="60"/>
      <c r="AP905" s="60"/>
      <c r="AQ905" s="60"/>
      <c r="AR905" s="60"/>
    </row>
    <row r="906" spans="1:44" ht="12.75" customHeight="1" x14ac:dyDescent="0.2">
      <c r="A906" s="60"/>
      <c r="B906" s="60"/>
      <c r="C906" s="61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  <c r="AA906" s="60"/>
      <c r="AB906" s="60"/>
      <c r="AC906" s="60"/>
      <c r="AD906" s="60"/>
      <c r="AE906" s="60"/>
      <c r="AF906" s="60"/>
      <c r="AG906" s="60"/>
      <c r="AH906" s="60"/>
      <c r="AI906" s="60"/>
      <c r="AJ906" s="60"/>
      <c r="AK906" s="60"/>
      <c r="AL906" s="60"/>
      <c r="AM906" s="60"/>
      <c r="AN906" s="60"/>
      <c r="AO906" s="60"/>
      <c r="AP906" s="60"/>
      <c r="AQ906" s="60"/>
      <c r="AR906" s="60"/>
    </row>
    <row r="907" spans="1:44" ht="12.75" customHeight="1" x14ac:dyDescent="0.2">
      <c r="A907" s="60"/>
      <c r="B907" s="60"/>
      <c r="C907" s="61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  <c r="AA907" s="60"/>
      <c r="AB907" s="60"/>
      <c r="AC907" s="60"/>
      <c r="AD907" s="60"/>
      <c r="AE907" s="60"/>
      <c r="AF907" s="60"/>
      <c r="AG907" s="60"/>
      <c r="AH907" s="60"/>
      <c r="AI907" s="60"/>
      <c r="AJ907" s="60"/>
      <c r="AK907" s="60"/>
      <c r="AL907" s="60"/>
      <c r="AM907" s="60"/>
      <c r="AN907" s="60"/>
      <c r="AO907" s="60"/>
      <c r="AP907" s="60"/>
      <c r="AQ907" s="60"/>
      <c r="AR907" s="60"/>
    </row>
    <row r="908" spans="1:44" ht="12.75" customHeight="1" x14ac:dyDescent="0.2">
      <c r="A908" s="60"/>
      <c r="B908" s="60"/>
      <c r="C908" s="61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  <c r="AA908" s="60"/>
      <c r="AB908" s="60"/>
      <c r="AC908" s="60"/>
      <c r="AD908" s="60"/>
      <c r="AE908" s="60"/>
      <c r="AF908" s="60"/>
      <c r="AG908" s="60"/>
      <c r="AH908" s="60"/>
      <c r="AI908" s="60"/>
      <c r="AJ908" s="60"/>
      <c r="AK908" s="60"/>
      <c r="AL908" s="60"/>
      <c r="AM908" s="60"/>
      <c r="AN908" s="60"/>
      <c r="AO908" s="60"/>
      <c r="AP908" s="60"/>
      <c r="AQ908" s="60"/>
      <c r="AR908" s="60"/>
    </row>
    <row r="909" spans="1:44" ht="12.75" customHeight="1" x14ac:dyDescent="0.2">
      <c r="A909" s="60"/>
      <c r="B909" s="60"/>
      <c r="C909" s="61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  <c r="AA909" s="60"/>
      <c r="AB909" s="60"/>
      <c r="AC909" s="60"/>
      <c r="AD909" s="60"/>
      <c r="AE909" s="60"/>
      <c r="AF909" s="60"/>
      <c r="AG909" s="60"/>
      <c r="AH909" s="60"/>
      <c r="AI909" s="60"/>
      <c r="AJ909" s="60"/>
      <c r="AK909" s="60"/>
      <c r="AL909" s="60"/>
      <c r="AM909" s="60"/>
      <c r="AN909" s="60"/>
      <c r="AO909" s="60"/>
      <c r="AP909" s="60"/>
      <c r="AQ909" s="60"/>
      <c r="AR909" s="60"/>
    </row>
    <row r="910" spans="1:44" ht="12.75" customHeight="1" x14ac:dyDescent="0.2">
      <c r="A910" s="60"/>
      <c r="B910" s="60"/>
      <c r="C910" s="61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  <c r="AA910" s="60"/>
      <c r="AB910" s="60"/>
      <c r="AC910" s="60"/>
      <c r="AD910" s="60"/>
      <c r="AE910" s="60"/>
      <c r="AF910" s="60"/>
      <c r="AG910" s="60"/>
      <c r="AH910" s="60"/>
      <c r="AI910" s="60"/>
      <c r="AJ910" s="60"/>
      <c r="AK910" s="60"/>
      <c r="AL910" s="60"/>
      <c r="AM910" s="60"/>
      <c r="AN910" s="60"/>
      <c r="AO910" s="60"/>
      <c r="AP910" s="60"/>
      <c r="AQ910" s="60"/>
      <c r="AR910" s="60"/>
    </row>
    <row r="911" spans="1:44" ht="12.75" customHeight="1" x14ac:dyDescent="0.2">
      <c r="A911" s="60"/>
      <c r="B911" s="60"/>
      <c r="C911" s="61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  <c r="AA911" s="60"/>
      <c r="AB911" s="60"/>
      <c r="AC911" s="60"/>
      <c r="AD911" s="60"/>
      <c r="AE911" s="60"/>
      <c r="AF911" s="60"/>
      <c r="AG911" s="60"/>
      <c r="AH911" s="60"/>
      <c r="AI911" s="60"/>
      <c r="AJ911" s="60"/>
      <c r="AK911" s="60"/>
      <c r="AL911" s="60"/>
      <c r="AM911" s="60"/>
      <c r="AN911" s="60"/>
      <c r="AO911" s="60"/>
      <c r="AP911" s="60"/>
      <c r="AQ911" s="60"/>
      <c r="AR911" s="60"/>
    </row>
    <row r="912" spans="1:44" ht="12.75" customHeight="1" x14ac:dyDescent="0.2">
      <c r="A912" s="60"/>
      <c r="B912" s="60"/>
      <c r="C912" s="61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  <c r="AA912" s="60"/>
      <c r="AB912" s="60"/>
      <c r="AC912" s="60"/>
      <c r="AD912" s="60"/>
      <c r="AE912" s="60"/>
      <c r="AF912" s="60"/>
      <c r="AG912" s="60"/>
      <c r="AH912" s="60"/>
      <c r="AI912" s="60"/>
      <c r="AJ912" s="60"/>
      <c r="AK912" s="60"/>
      <c r="AL912" s="60"/>
      <c r="AM912" s="60"/>
      <c r="AN912" s="60"/>
      <c r="AO912" s="60"/>
      <c r="AP912" s="60"/>
      <c r="AQ912" s="60"/>
      <c r="AR912" s="60"/>
    </row>
    <row r="913" spans="1:44" ht="12.75" customHeight="1" x14ac:dyDescent="0.2">
      <c r="A913" s="60"/>
      <c r="B913" s="60"/>
      <c r="C913" s="61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  <c r="AA913" s="60"/>
      <c r="AB913" s="60"/>
      <c r="AC913" s="60"/>
      <c r="AD913" s="60"/>
      <c r="AE913" s="60"/>
      <c r="AF913" s="60"/>
      <c r="AG913" s="60"/>
      <c r="AH913" s="60"/>
      <c r="AI913" s="60"/>
      <c r="AJ913" s="60"/>
      <c r="AK913" s="60"/>
      <c r="AL913" s="60"/>
      <c r="AM913" s="60"/>
      <c r="AN913" s="60"/>
      <c r="AO913" s="60"/>
      <c r="AP913" s="60"/>
      <c r="AQ913" s="60"/>
      <c r="AR913" s="60"/>
    </row>
    <row r="914" spans="1:44" ht="12.75" customHeight="1" x14ac:dyDescent="0.2">
      <c r="A914" s="60"/>
      <c r="B914" s="60"/>
      <c r="C914" s="61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  <c r="AA914" s="60"/>
      <c r="AB914" s="60"/>
      <c r="AC914" s="60"/>
      <c r="AD914" s="60"/>
      <c r="AE914" s="60"/>
      <c r="AF914" s="60"/>
      <c r="AG914" s="60"/>
      <c r="AH914" s="60"/>
      <c r="AI914" s="60"/>
      <c r="AJ914" s="60"/>
      <c r="AK914" s="60"/>
      <c r="AL914" s="60"/>
      <c r="AM914" s="60"/>
      <c r="AN914" s="60"/>
      <c r="AO914" s="60"/>
      <c r="AP914" s="60"/>
      <c r="AQ914" s="60"/>
      <c r="AR914" s="60"/>
    </row>
    <row r="915" spans="1:44" ht="12.75" customHeight="1" x14ac:dyDescent="0.2">
      <c r="A915" s="60"/>
      <c r="B915" s="60"/>
      <c r="C915" s="61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  <c r="AA915" s="60"/>
      <c r="AB915" s="60"/>
      <c r="AC915" s="60"/>
      <c r="AD915" s="60"/>
      <c r="AE915" s="60"/>
      <c r="AF915" s="60"/>
      <c r="AG915" s="60"/>
      <c r="AH915" s="60"/>
      <c r="AI915" s="60"/>
      <c r="AJ915" s="60"/>
      <c r="AK915" s="60"/>
      <c r="AL915" s="60"/>
      <c r="AM915" s="60"/>
      <c r="AN915" s="60"/>
      <c r="AO915" s="60"/>
      <c r="AP915" s="60"/>
      <c r="AQ915" s="60"/>
      <c r="AR915" s="60"/>
    </row>
    <row r="916" spans="1:44" ht="12.75" customHeight="1" x14ac:dyDescent="0.2">
      <c r="A916" s="60"/>
      <c r="B916" s="60"/>
      <c r="C916" s="61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  <c r="AA916" s="60"/>
      <c r="AB916" s="60"/>
      <c r="AC916" s="60"/>
      <c r="AD916" s="60"/>
      <c r="AE916" s="60"/>
      <c r="AF916" s="60"/>
      <c r="AG916" s="60"/>
      <c r="AH916" s="60"/>
      <c r="AI916" s="60"/>
      <c r="AJ916" s="60"/>
      <c r="AK916" s="60"/>
      <c r="AL916" s="60"/>
      <c r="AM916" s="60"/>
      <c r="AN916" s="60"/>
      <c r="AO916" s="60"/>
      <c r="AP916" s="60"/>
      <c r="AQ916" s="60"/>
      <c r="AR916" s="60"/>
    </row>
    <row r="917" spans="1:44" ht="12.75" customHeight="1" x14ac:dyDescent="0.2">
      <c r="A917" s="60"/>
      <c r="B917" s="60"/>
      <c r="C917" s="61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  <c r="AA917" s="60"/>
      <c r="AB917" s="60"/>
      <c r="AC917" s="60"/>
      <c r="AD917" s="60"/>
      <c r="AE917" s="60"/>
      <c r="AF917" s="60"/>
      <c r="AG917" s="60"/>
      <c r="AH917" s="60"/>
      <c r="AI917" s="60"/>
      <c r="AJ917" s="60"/>
      <c r="AK917" s="60"/>
      <c r="AL917" s="60"/>
      <c r="AM917" s="60"/>
      <c r="AN917" s="60"/>
      <c r="AO917" s="60"/>
      <c r="AP917" s="60"/>
      <c r="AQ917" s="60"/>
      <c r="AR917" s="60"/>
    </row>
    <row r="918" spans="1:44" ht="12.75" customHeight="1" x14ac:dyDescent="0.2">
      <c r="A918" s="60"/>
      <c r="B918" s="60"/>
      <c r="C918" s="61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  <c r="AA918" s="60"/>
      <c r="AB918" s="60"/>
      <c r="AC918" s="60"/>
      <c r="AD918" s="60"/>
      <c r="AE918" s="60"/>
      <c r="AF918" s="60"/>
      <c r="AG918" s="60"/>
      <c r="AH918" s="60"/>
      <c r="AI918" s="60"/>
      <c r="AJ918" s="60"/>
      <c r="AK918" s="60"/>
      <c r="AL918" s="60"/>
      <c r="AM918" s="60"/>
      <c r="AN918" s="60"/>
      <c r="AO918" s="60"/>
      <c r="AP918" s="60"/>
      <c r="AQ918" s="60"/>
      <c r="AR918" s="60"/>
    </row>
    <row r="919" spans="1:44" ht="12.75" customHeight="1" x14ac:dyDescent="0.2">
      <c r="A919" s="60"/>
      <c r="B919" s="60"/>
      <c r="C919" s="61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  <c r="AA919" s="60"/>
      <c r="AB919" s="60"/>
      <c r="AC919" s="60"/>
      <c r="AD919" s="60"/>
      <c r="AE919" s="60"/>
      <c r="AF919" s="60"/>
      <c r="AG919" s="60"/>
      <c r="AH919" s="60"/>
      <c r="AI919" s="60"/>
      <c r="AJ919" s="60"/>
      <c r="AK919" s="60"/>
      <c r="AL919" s="60"/>
      <c r="AM919" s="60"/>
      <c r="AN919" s="60"/>
      <c r="AO919" s="60"/>
      <c r="AP919" s="60"/>
      <c r="AQ919" s="60"/>
      <c r="AR919" s="60"/>
    </row>
    <row r="920" spans="1:44" ht="12.75" customHeight="1" x14ac:dyDescent="0.2">
      <c r="A920" s="60"/>
      <c r="B920" s="60"/>
      <c r="C920" s="61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  <c r="AA920" s="60"/>
      <c r="AB920" s="60"/>
      <c r="AC920" s="60"/>
      <c r="AD920" s="60"/>
      <c r="AE920" s="60"/>
      <c r="AF920" s="60"/>
      <c r="AG920" s="60"/>
      <c r="AH920" s="60"/>
      <c r="AI920" s="60"/>
      <c r="AJ920" s="60"/>
      <c r="AK920" s="60"/>
      <c r="AL920" s="60"/>
      <c r="AM920" s="60"/>
      <c r="AN920" s="60"/>
      <c r="AO920" s="60"/>
      <c r="AP920" s="60"/>
      <c r="AQ920" s="60"/>
      <c r="AR920" s="60"/>
    </row>
    <row r="921" spans="1:44" ht="12.75" customHeight="1" x14ac:dyDescent="0.2">
      <c r="A921" s="60"/>
      <c r="B921" s="60"/>
      <c r="C921" s="61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  <c r="AA921" s="60"/>
      <c r="AB921" s="60"/>
      <c r="AC921" s="60"/>
      <c r="AD921" s="60"/>
      <c r="AE921" s="60"/>
      <c r="AF921" s="60"/>
      <c r="AG921" s="60"/>
      <c r="AH921" s="60"/>
      <c r="AI921" s="60"/>
      <c r="AJ921" s="60"/>
      <c r="AK921" s="60"/>
      <c r="AL921" s="60"/>
      <c r="AM921" s="60"/>
      <c r="AN921" s="60"/>
      <c r="AO921" s="60"/>
      <c r="AP921" s="60"/>
      <c r="AQ921" s="60"/>
      <c r="AR921" s="60"/>
    </row>
    <row r="922" spans="1:44" ht="12.75" customHeight="1" x14ac:dyDescent="0.2">
      <c r="A922" s="60"/>
      <c r="B922" s="60"/>
      <c r="C922" s="61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  <c r="AA922" s="60"/>
      <c r="AB922" s="60"/>
      <c r="AC922" s="60"/>
      <c r="AD922" s="60"/>
      <c r="AE922" s="60"/>
      <c r="AF922" s="60"/>
      <c r="AG922" s="60"/>
      <c r="AH922" s="60"/>
      <c r="AI922" s="60"/>
      <c r="AJ922" s="60"/>
      <c r="AK922" s="60"/>
      <c r="AL922" s="60"/>
      <c r="AM922" s="60"/>
      <c r="AN922" s="60"/>
      <c r="AO922" s="60"/>
      <c r="AP922" s="60"/>
      <c r="AQ922" s="60"/>
      <c r="AR922" s="60"/>
    </row>
    <row r="923" spans="1:44" ht="12.75" customHeight="1" x14ac:dyDescent="0.2">
      <c r="A923" s="60"/>
      <c r="B923" s="60"/>
      <c r="C923" s="61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  <c r="AA923" s="60"/>
      <c r="AB923" s="60"/>
      <c r="AC923" s="60"/>
      <c r="AD923" s="60"/>
      <c r="AE923" s="60"/>
      <c r="AF923" s="60"/>
      <c r="AG923" s="60"/>
      <c r="AH923" s="60"/>
      <c r="AI923" s="60"/>
      <c r="AJ923" s="60"/>
      <c r="AK923" s="60"/>
      <c r="AL923" s="60"/>
      <c r="AM923" s="60"/>
      <c r="AN923" s="60"/>
      <c r="AO923" s="60"/>
      <c r="AP923" s="60"/>
      <c r="AQ923" s="60"/>
      <c r="AR923" s="60"/>
    </row>
    <row r="924" spans="1:44" ht="12.75" customHeight="1" x14ac:dyDescent="0.2">
      <c r="A924" s="60"/>
      <c r="B924" s="60"/>
      <c r="C924" s="61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  <c r="AA924" s="60"/>
      <c r="AB924" s="60"/>
      <c r="AC924" s="60"/>
      <c r="AD924" s="60"/>
      <c r="AE924" s="60"/>
      <c r="AF924" s="60"/>
      <c r="AG924" s="60"/>
      <c r="AH924" s="60"/>
      <c r="AI924" s="60"/>
      <c r="AJ924" s="60"/>
      <c r="AK924" s="60"/>
      <c r="AL924" s="60"/>
      <c r="AM924" s="60"/>
      <c r="AN924" s="60"/>
      <c r="AO924" s="60"/>
      <c r="AP924" s="60"/>
      <c r="AQ924" s="60"/>
      <c r="AR924" s="60"/>
    </row>
    <row r="925" spans="1:44" ht="12.75" customHeight="1" x14ac:dyDescent="0.2">
      <c r="A925" s="60"/>
      <c r="B925" s="60"/>
      <c r="C925" s="61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  <c r="AA925" s="60"/>
      <c r="AB925" s="60"/>
      <c r="AC925" s="60"/>
      <c r="AD925" s="60"/>
      <c r="AE925" s="60"/>
      <c r="AF925" s="60"/>
      <c r="AG925" s="60"/>
      <c r="AH925" s="60"/>
      <c r="AI925" s="60"/>
      <c r="AJ925" s="60"/>
      <c r="AK925" s="60"/>
      <c r="AL925" s="60"/>
      <c r="AM925" s="60"/>
      <c r="AN925" s="60"/>
      <c r="AO925" s="60"/>
      <c r="AP925" s="60"/>
      <c r="AQ925" s="60"/>
      <c r="AR925" s="60"/>
    </row>
    <row r="926" spans="1:44" ht="12.75" customHeight="1" x14ac:dyDescent="0.2">
      <c r="A926" s="60"/>
      <c r="B926" s="60"/>
      <c r="C926" s="61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  <c r="AA926" s="60"/>
      <c r="AB926" s="60"/>
      <c r="AC926" s="60"/>
      <c r="AD926" s="60"/>
      <c r="AE926" s="60"/>
      <c r="AF926" s="60"/>
      <c r="AG926" s="60"/>
      <c r="AH926" s="60"/>
      <c r="AI926" s="60"/>
      <c r="AJ926" s="60"/>
      <c r="AK926" s="60"/>
      <c r="AL926" s="60"/>
      <c r="AM926" s="60"/>
      <c r="AN926" s="60"/>
      <c r="AO926" s="60"/>
      <c r="AP926" s="60"/>
      <c r="AQ926" s="60"/>
      <c r="AR926" s="60"/>
    </row>
    <row r="927" spans="1:44" ht="12.75" customHeight="1" x14ac:dyDescent="0.2">
      <c r="A927" s="60"/>
      <c r="B927" s="60"/>
      <c r="C927" s="61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  <c r="AA927" s="60"/>
      <c r="AB927" s="60"/>
      <c r="AC927" s="60"/>
      <c r="AD927" s="60"/>
      <c r="AE927" s="60"/>
      <c r="AF927" s="60"/>
      <c r="AG927" s="60"/>
      <c r="AH927" s="60"/>
      <c r="AI927" s="60"/>
      <c r="AJ927" s="60"/>
      <c r="AK927" s="60"/>
      <c r="AL927" s="60"/>
      <c r="AM927" s="60"/>
      <c r="AN927" s="60"/>
      <c r="AO927" s="60"/>
      <c r="AP927" s="60"/>
      <c r="AQ927" s="60"/>
      <c r="AR927" s="60"/>
    </row>
    <row r="928" spans="1:44" ht="12.75" customHeight="1" x14ac:dyDescent="0.2">
      <c r="A928" s="60"/>
      <c r="B928" s="60"/>
      <c r="C928" s="61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  <c r="AA928" s="60"/>
      <c r="AB928" s="60"/>
      <c r="AC928" s="60"/>
      <c r="AD928" s="60"/>
      <c r="AE928" s="60"/>
      <c r="AF928" s="60"/>
      <c r="AG928" s="60"/>
      <c r="AH928" s="60"/>
      <c r="AI928" s="60"/>
      <c r="AJ928" s="60"/>
      <c r="AK928" s="60"/>
      <c r="AL928" s="60"/>
      <c r="AM928" s="60"/>
      <c r="AN928" s="60"/>
      <c r="AO928" s="60"/>
      <c r="AP928" s="60"/>
      <c r="AQ928" s="60"/>
      <c r="AR928" s="60"/>
    </row>
    <row r="929" spans="1:44" ht="12.75" customHeight="1" x14ac:dyDescent="0.2">
      <c r="A929" s="60"/>
      <c r="B929" s="60"/>
      <c r="C929" s="61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  <c r="AA929" s="60"/>
      <c r="AB929" s="60"/>
      <c r="AC929" s="60"/>
      <c r="AD929" s="60"/>
      <c r="AE929" s="60"/>
      <c r="AF929" s="60"/>
      <c r="AG929" s="60"/>
      <c r="AH929" s="60"/>
      <c r="AI929" s="60"/>
      <c r="AJ929" s="60"/>
      <c r="AK929" s="60"/>
      <c r="AL929" s="60"/>
      <c r="AM929" s="60"/>
      <c r="AN929" s="60"/>
      <c r="AO929" s="60"/>
      <c r="AP929" s="60"/>
      <c r="AQ929" s="60"/>
      <c r="AR929" s="60"/>
    </row>
    <row r="930" spans="1:44" ht="12.75" customHeight="1" x14ac:dyDescent="0.2">
      <c r="A930" s="60"/>
      <c r="B930" s="60"/>
      <c r="C930" s="61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  <c r="AA930" s="60"/>
      <c r="AB930" s="60"/>
      <c r="AC930" s="60"/>
      <c r="AD930" s="60"/>
      <c r="AE930" s="60"/>
      <c r="AF930" s="60"/>
      <c r="AG930" s="60"/>
      <c r="AH930" s="60"/>
      <c r="AI930" s="60"/>
      <c r="AJ930" s="60"/>
      <c r="AK930" s="60"/>
      <c r="AL930" s="60"/>
      <c r="AM930" s="60"/>
      <c r="AN930" s="60"/>
      <c r="AO930" s="60"/>
      <c r="AP930" s="60"/>
      <c r="AQ930" s="60"/>
      <c r="AR930" s="60"/>
    </row>
    <row r="931" spans="1:44" ht="12.75" customHeight="1" x14ac:dyDescent="0.2">
      <c r="A931" s="60"/>
      <c r="B931" s="60"/>
      <c r="C931" s="61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  <c r="AA931" s="60"/>
      <c r="AB931" s="60"/>
      <c r="AC931" s="60"/>
      <c r="AD931" s="60"/>
      <c r="AE931" s="60"/>
      <c r="AF931" s="60"/>
      <c r="AG931" s="60"/>
      <c r="AH931" s="60"/>
      <c r="AI931" s="60"/>
      <c r="AJ931" s="60"/>
      <c r="AK931" s="60"/>
      <c r="AL931" s="60"/>
      <c r="AM931" s="60"/>
      <c r="AN931" s="60"/>
      <c r="AO931" s="60"/>
      <c r="AP931" s="60"/>
      <c r="AQ931" s="60"/>
      <c r="AR931" s="60"/>
    </row>
    <row r="932" spans="1:44" ht="12.75" customHeight="1" x14ac:dyDescent="0.2">
      <c r="A932" s="60"/>
      <c r="B932" s="60"/>
      <c r="C932" s="61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  <c r="AA932" s="60"/>
      <c r="AB932" s="60"/>
      <c r="AC932" s="60"/>
      <c r="AD932" s="60"/>
      <c r="AE932" s="60"/>
      <c r="AF932" s="60"/>
      <c r="AG932" s="60"/>
      <c r="AH932" s="60"/>
      <c r="AI932" s="60"/>
      <c r="AJ932" s="60"/>
      <c r="AK932" s="60"/>
      <c r="AL932" s="60"/>
      <c r="AM932" s="60"/>
      <c r="AN932" s="60"/>
      <c r="AO932" s="60"/>
      <c r="AP932" s="60"/>
      <c r="AQ932" s="60"/>
      <c r="AR932" s="60"/>
    </row>
    <row r="933" spans="1:44" ht="12.75" customHeight="1" x14ac:dyDescent="0.2">
      <c r="A933" s="60"/>
      <c r="B933" s="60"/>
      <c r="C933" s="61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  <c r="AA933" s="60"/>
      <c r="AB933" s="60"/>
      <c r="AC933" s="60"/>
      <c r="AD933" s="60"/>
      <c r="AE933" s="60"/>
      <c r="AF933" s="60"/>
      <c r="AG933" s="60"/>
      <c r="AH933" s="60"/>
      <c r="AI933" s="60"/>
      <c r="AJ933" s="60"/>
      <c r="AK933" s="60"/>
      <c r="AL933" s="60"/>
      <c r="AM933" s="60"/>
      <c r="AN933" s="60"/>
      <c r="AO933" s="60"/>
      <c r="AP933" s="60"/>
      <c r="AQ933" s="60"/>
      <c r="AR933" s="60"/>
    </row>
    <row r="934" spans="1:44" ht="12.75" customHeight="1" x14ac:dyDescent="0.2">
      <c r="A934" s="60"/>
      <c r="B934" s="60"/>
      <c r="C934" s="61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  <c r="AA934" s="60"/>
      <c r="AB934" s="60"/>
      <c r="AC934" s="60"/>
      <c r="AD934" s="60"/>
      <c r="AE934" s="60"/>
      <c r="AF934" s="60"/>
      <c r="AG934" s="60"/>
      <c r="AH934" s="60"/>
      <c r="AI934" s="60"/>
      <c r="AJ934" s="60"/>
      <c r="AK934" s="60"/>
      <c r="AL934" s="60"/>
      <c r="AM934" s="60"/>
      <c r="AN934" s="60"/>
      <c r="AO934" s="60"/>
      <c r="AP934" s="60"/>
      <c r="AQ934" s="60"/>
      <c r="AR934" s="60"/>
    </row>
    <row r="935" spans="1:44" ht="12.75" customHeight="1" x14ac:dyDescent="0.2">
      <c r="A935" s="60"/>
      <c r="B935" s="60"/>
      <c r="C935" s="61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  <c r="AA935" s="60"/>
      <c r="AB935" s="60"/>
      <c r="AC935" s="60"/>
      <c r="AD935" s="60"/>
      <c r="AE935" s="60"/>
      <c r="AF935" s="60"/>
      <c r="AG935" s="60"/>
      <c r="AH935" s="60"/>
      <c r="AI935" s="60"/>
      <c r="AJ935" s="60"/>
      <c r="AK935" s="60"/>
      <c r="AL935" s="60"/>
      <c r="AM935" s="60"/>
      <c r="AN935" s="60"/>
      <c r="AO935" s="60"/>
      <c r="AP935" s="60"/>
      <c r="AQ935" s="60"/>
      <c r="AR935" s="60"/>
    </row>
    <row r="936" spans="1:44" ht="12.75" customHeight="1" x14ac:dyDescent="0.2">
      <c r="A936" s="60"/>
      <c r="B936" s="60"/>
      <c r="C936" s="61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  <c r="AA936" s="60"/>
      <c r="AB936" s="60"/>
      <c r="AC936" s="60"/>
      <c r="AD936" s="60"/>
      <c r="AE936" s="60"/>
      <c r="AF936" s="60"/>
      <c r="AG936" s="60"/>
      <c r="AH936" s="60"/>
      <c r="AI936" s="60"/>
      <c r="AJ936" s="60"/>
      <c r="AK936" s="60"/>
      <c r="AL936" s="60"/>
      <c r="AM936" s="60"/>
      <c r="AN936" s="60"/>
      <c r="AO936" s="60"/>
      <c r="AP936" s="60"/>
      <c r="AQ936" s="60"/>
      <c r="AR936" s="60"/>
    </row>
    <row r="937" spans="1:44" ht="12.75" customHeight="1" x14ac:dyDescent="0.2">
      <c r="A937" s="60"/>
      <c r="B937" s="60"/>
      <c r="C937" s="61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  <c r="AA937" s="60"/>
      <c r="AB937" s="60"/>
      <c r="AC937" s="60"/>
      <c r="AD937" s="60"/>
      <c r="AE937" s="60"/>
      <c r="AF937" s="60"/>
      <c r="AG937" s="60"/>
      <c r="AH937" s="60"/>
      <c r="AI937" s="60"/>
      <c r="AJ937" s="60"/>
      <c r="AK937" s="60"/>
      <c r="AL937" s="60"/>
      <c r="AM937" s="60"/>
      <c r="AN937" s="60"/>
      <c r="AO937" s="60"/>
      <c r="AP937" s="60"/>
      <c r="AQ937" s="60"/>
      <c r="AR937" s="60"/>
    </row>
    <row r="938" spans="1:44" ht="12.75" customHeight="1" x14ac:dyDescent="0.2">
      <c r="A938" s="60"/>
      <c r="B938" s="60"/>
      <c r="C938" s="61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  <c r="AA938" s="60"/>
      <c r="AB938" s="60"/>
      <c r="AC938" s="60"/>
      <c r="AD938" s="60"/>
      <c r="AE938" s="60"/>
      <c r="AF938" s="60"/>
      <c r="AG938" s="60"/>
      <c r="AH938" s="60"/>
      <c r="AI938" s="60"/>
      <c r="AJ938" s="60"/>
      <c r="AK938" s="60"/>
      <c r="AL938" s="60"/>
      <c r="AM938" s="60"/>
      <c r="AN938" s="60"/>
      <c r="AO938" s="60"/>
      <c r="AP938" s="60"/>
      <c r="AQ938" s="60"/>
      <c r="AR938" s="60"/>
    </row>
    <row r="939" spans="1:44" ht="12.75" customHeight="1" x14ac:dyDescent="0.2">
      <c r="A939" s="60"/>
      <c r="B939" s="60"/>
      <c r="C939" s="61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  <c r="AA939" s="60"/>
      <c r="AB939" s="60"/>
      <c r="AC939" s="60"/>
      <c r="AD939" s="60"/>
      <c r="AE939" s="60"/>
      <c r="AF939" s="60"/>
      <c r="AG939" s="60"/>
      <c r="AH939" s="60"/>
      <c r="AI939" s="60"/>
      <c r="AJ939" s="60"/>
      <c r="AK939" s="60"/>
      <c r="AL939" s="60"/>
      <c r="AM939" s="60"/>
      <c r="AN939" s="60"/>
      <c r="AO939" s="60"/>
      <c r="AP939" s="60"/>
      <c r="AQ939" s="60"/>
      <c r="AR939" s="60"/>
    </row>
    <row r="940" spans="1:44" ht="12.75" customHeight="1" x14ac:dyDescent="0.2">
      <c r="A940" s="60"/>
      <c r="B940" s="60"/>
      <c r="C940" s="61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  <c r="AA940" s="60"/>
      <c r="AB940" s="60"/>
      <c r="AC940" s="60"/>
      <c r="AD940" s="60"/>
      <c r="AE940" s="60"/>
      <c r="AF940" s="60"/>
      <c r="AG940" s="60"/>
      <c r="AH940" s="60"/>
      <c r="AI940" s="60"/>
      <c r="AJ940" s="60"/>
      <c r="AK940" s="60"/>
      <c r="AL940" s="60"/>
      <c r="AM940" s="60"/>
      <c r="AN940" s="60"/>
      <c r="AO940" s="60"/>
      <c r="AP940" s="60"/>
      <c r="AQ940" s="60"/>
      <c r="AR940" s="60"/>
    </row>
    <row r="941" spans="1:44" ht="12.75" customHeight="1" x14ac:dyDescent="0.2">
      <c r="A941" s="60"/>
      <c r="B941" s="60"/>
      <c r="C941" s="61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  <c r="AA941" s="60"/>
      <c r="AB941" s="60"/>
      <c r="AC941" s="60"/>
      <c r="AD941" s="60"/>
      <c r="AE941" s="60"/>
      <c r="AF941" s="60"/>
      <c r="AG941" s="60"/>
      <c r="AH941" s="60"/>
      <c r="AI941" s="60"/>
      <c r="AJ941" s="60"/>
      <c r="AK941" s="60"/>
      <c r="AL941" s="60"/>
      <c r="AM941" s="60"/>
      <c r="AN941" s="60"/>
      <c r="AO941" s="60"/>
      <c r="AP941" s="60"/>
      <c r="AQ941" s="60"/>
      <c r="AR941" s="60"/>
    </row>
    <row r="942" spans="1:44" ht="12.75" customHeight="1" x14ac:dyDescent="0.2">
      <c r="A942" s="60"/>
      <c r="B942" s="60"/>
      <c r="C942" s="61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  <c r="AA942" s="60"/>
      <c r="AB942" s="60"/>
      <c r="AC942" s="60"/>
      <c r="AD942" s="60"/>
      <c r="AE942" s="60"/>
      <c r="AF942" s="60"/>
      <c r="AG942" s="60"/>
      <c r="AH942" s="60"/>
      <c r="AI942" s="60"/>
      <c r="AJ942" s="60"/>
      <c r="AK942" s="60"/>
      <c r="AL942" s="60"/>
      <c r="AM942" s="60"/>
      <c r="AN942" s="60"/>
      <c r="AO942" s="60"/>
      <c r="AP942" s="60"/>
      <c r="AQ942" s="60"/>
      <c r="AR942" s="60"/>
    </row>
    <row r="943" spans="1:44" ht="12.75" customHeight="1" x14ac:dyDescent="0.2">
      <c r="A943" s="60"/>
      <c r="B943" s="60"/>
      <c r="C943" s="61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  <c r="AA943" s="60"/>
      <c r="AB943" s="60"/>
      <c r="AC943" s="60"/>
      <c r="AD943" s="60"/>
      <c r="AE943" s="60"/>
      <c r="AF943" s="60"/>
      <c r="AG943" s="60"/>
      <c r="AH943" s="60"/>
      <c r="AI943" s="60"/>
      <c r="AJ943" s="60"/>
      <c r="AK943" s="60"/>
      <c r="AL943" s="60"/>
      <c r="AM943" s="60"/>
      <c r="AN943" s="60"/>
      <c r="AO943" s="60"/>
      <c r="AP943" s="60"/>
      <c r="AQ943" s="60"/>
      <c r="AR943" s="60"/>
    </row>
    <row r="944" spans="1:44" ht="12.75" customHeight="1" x14ac:dyDescent="0.2">
      <c r="A944" s="60"/>
      <c r="B944" s="60"/>
      <c r="C944" s="61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  <c r="AA944" s="60"/>
      <c r="AB944" s="60"/>
      <c r="AC944" s="60"/>
      <c r="AD944" s="60"/>
      <c r="AE944" s="60"/>
      <c r="AF944" s="60"/>
      <c r="AG944" s="60"/>
      <c r="AH944" s="60"/>
      <c r="AI944" s="60"/>
      <c r="AJ944" s="60"/>
      <c r="AK944" s="60"/>
      <c r="AL944" s="60"/>
      <c r="AM944" s="60"/>
      <c r="AN944" s="60"/>
      <c r="AO944" s="60"/>
      <c r="AP944" s="60"/>
      <c r="AQ944" s="60"/>
      <c r="AR944" s="60"/>
    </row>
    <row r="945" spans="1:44" ht="12.75" customHeight="1" x14ac:dyDescent="0.2">
      <c r="A945" s="60"/>
      <c r="B945" s="60"/>
      <c r="C945" s="61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  <c r="AA945" s="60"/>
      <c r="AB945" s="60"/>
      <c r="AC945" s="60"/>
      <c r="AD945" s="60"/>
      <c r="AE945" s="60"/>
      <c r="AF945" s="60"/>
      <c r="AG945" s="60"/>
      <c r="AH945" s="60"/>
      <c r="AI945" s="60"/>
      <c r="AJ945" s="60"/>
      <c r="AK945" s="60"/>
      <c r="AL945" s="60"/>
      <c r="AM945" s="60"/>
      <c r="AN945" s="60"/>
      <c r="AO945" s="60"/>
      <c r="AP945" s="60"/>
      <c r="AQ945" s="60"/>
      <c r="AR945" s="60"/>
    </row>
    <row r="946" spans="1:44" ht="12.75" customHeight="1" x14ac:dyDescent="0.2">
      <c r="A946" s="60"/>
      <c r="B946" s="60"/>
      <c r="C946" s="61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  <c r="AA946" s="60"/>
      <c r="AB946" s="60"/>
      <c r="AC946" s="60"/>
      <c r="AD946" s="60"/>
      <c r="AE946" s="60"/>
      <c r="AF946" s="60"/>
      <c r="AG946" s="60"/>
      <c r="AH946" s="60"/>
      <c r="AI946" s="60"/>
      <c r="AJ946" s="60"/>
      <c r="AK946" s="60"/>
      <c r="AL946" s="60"/>
      <c r="AM946" s="60"/>
      <c r="AN946" s="60"/>
      <c r="AO946" s="60"/>
      <c r="AP946" s="60"/>
      <c r="AQ946" s="60"/>
      <c r="AR946" s="60"/>
    </row>
    <row r="947" spans="1:44" ht="12.75" customHeight="1" x14ac:dyDescent="0.2">
      <c r="A947" s="60"/>
      <c r="B947" s="60"/>
      <c r="C947" s="61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  <c r="AA947" s="60"/>
      <c r="AB947" s="60"/>
      <c r="AC947" s="60"/>
      <c r="AD947" s="60"/>
      <c r="AE947" s="60"/>
      <c r="AF947" s="60"/>
      <c r="AG947" s="60"/>
      <c r="AH947" s="60"/>
      <c r="AI947" s="60"/>
      <c r="AJ947" s="60"/>
      <c r="AK947" s="60"/>
      <c r="AL947" s="60"/>
      <c r="AM947" s="60"/>
      <c r="AN947" s="60"/>
      <c r="AO947" s="60"/>
      <c r="AP947" s="60"/>
      <c r="AQ947" s="60"/>
      <c r="AR947" s="60"/>
    </row>
    <row r="948" spans="1:44" ht="12.75" customHeight="1" x14ac:dyDescent="0.2">
      <c r="A948" s="60"/>
      <c r="B948" s="60"/>
      <c r="C948" s="61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  <c r="AA948" s="60"/>
      <c r="AB948" s="60"/>
      <c r="AC948" s="60"/>
      <c r="AD948" s="60"/>
      <c r="AE948" s="60"/>
      <c r="AF948" s="60"/>
      <c r="AG948" s="60"/>
      <c r="AH948" s="60"/>
      <c r="AI948" s="60"/>
      <c r="AJ948" s="60"/>
      <c r="AK948" s="60"/>
      <c r="AL948" s="60"/>
      <c r="AM948" s="60"/>
      <c r="AN948" s="60"/>
      <c r="AO948" s="60"/>
      <c r="AP948" s="60"/>
      <c r="AQ948" s="60"/>
      <c r="AR948" s="60"/>
    </row>
    <row r="949" spans="1:44" ht="12.75" customHeight="1" x14ac:dyDescent="0.2">
      <c r="A949" s="60"/>
      <c r="B949" s="60"/>
      <c r="C949" s="61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  <c r="AA949" s="60"/>
      <c r="AB949" s="60"/>
      <c r="AC949" s="60"/>
      <c r="AD949" s="60"/>
      <c r="AE949" s="60"/>
      <c r="AF949" s="60"/>
      <c r="AG949" s="60"/>
      <c r="AH949" s="60"/>
      <c r="AI949" s="60"/>
      <c r="AJ949" s="60"/>
      <c r="AK949" s="60"/>
      <c r="AL949" s="60"/>
      <c r="AM949" s="60"/>
      <c r="AN949" s="60"/>
      <c r="AO949" s="60"/>
      <c r="AP949" s="60"/>
      <c r="AQ949" s="60"/>
      <c r="AR949" s="60"/>
    </row>
    <row r="950" spans="1:44" ht="12.75" customHeight="1" x14ac:dyDescent="0.2">
      <c r="A950" s="60"/>
      <c r="B950" s="60"/>
      <c r="C950" s="61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  <c r="AA950" s="60"/>
      <c r="AB950" s="60"/>
      <c r="AC950" s="60"/>
      <c r="AD950" s="60"/>
      <c r="AE950" s="60"/>
      <c r="AF950" s="60"/>
      <c r="AG950" s="60"/>
      <c r="AH950" s="60"/>
      <c r="AI950" s="60"/>
      <c r="AJ950" s="60"/>
      <c r="AK950" s="60"/>
      <c r="AL950" s="60"/>
      <c r="AM950" s="60"/>
      <c r="AN950" s="60"/>
      <c r="AO950" s="60"/>
      <c r="AP950" s="60"/>
      <c r="AQ950" s="60"/>
      <c r="AR950" s="60"/>
    </row>
    <row r="951" spans="1:44" ht="12.75" customHeight="1" x14ac:dyDescent="0.2">
      <c r="A951" s="60"/>
      <c r="B951" s="60"/>
      <c r="C951" s="61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  <c r="AA951" s="60"/>
      <c r="AB951" s="60"/>
      <c r="AC951" s="60"/>
      <c r="AD951" s="60"/>
      <c r="AE951" s="60"/>
      <c r="AF951" s="60"/>
      <c r="AG951" s="60"/>
      <c r="AH951" s="60"/>
      <c r="AI951" s="60"/>
      <c r="AJ951" s="60"/>
      <c r="AK951" s="60"/>
      <c r="AL951" s="60"/>
      <c r="AM951" s="60"/>
      <c r="AN951" s="60"/>
      <c r="AO951" s="60"/>
      <c r="AP951" s="60"/>
      <c r="AQ951" s="60"/>
      <c r="AR951" s="60"/>
    </row>
    <row r="952" spans="1:44" ht="12.75" customHeight="1" x14ac:dyDescent="0.2">
      <c r="A952" s="60"/>
      <c r="B952" s="60"/>
      <c r="C952" s="61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  <c r="AA952" s="60"/>
      <c r="AB952" s="60"/>
      <c r="AC952" s="60"/>
      <c r="AD952" s="60"/>
      <c r="AE952" s="60"/>
      <c r="AF952" s="60"/>
      <c r="AG952" s="60"/>
      <c r="AH952" s="60"/>
      <c r="AI952" s="60"/>
      <c r="AJ952" s="60"/>
      <c r="AK952" s="60"/>
      <c r="AL952" s="60"/>
      <c r="AM952" s="60"/>
      <c r="AN952" s="60"/>
      <c r="AO952" s="60"/>
      <c r="AP952" s="60"/>
      <c r="AQ952" s="60"/>
      <c r="AR952" s="60"/>
    </row>
    <row r="953" spans="1:44" ht="12.75" customHeight="1" x14ac:dyDescent="0.2">
      <c r="A953" s="60"/>
      <c r="B953" s="60"/>
      <c r="C953" s="61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  <c r="AA953" s="60"/>
      <c r="AB953" s="60"/>
      <c r="AC953" s="60"/>
      <c r="AD953" s="60"/>
      <c r="AE953" s="60"/>
      <c r="AF953" s="60"/>
      <c r="AG953" s="60"/>
      <c r="AH953" s="60"/>
      <c r="AI953" s="60"/>
      <c r="AJ953" s="60"/>
      <c r="AK953" s="60"/>
      <c r="AL953" s="60"/>
      <c r="AM953" s="60"/>
      <c r="AN953" s="60"/>
      <c r="AO953" s="60"/>
      <c r="AP953" s="60"/>
      <c r="AQ953" s="60"/>
      <c r="AR953" s="60"/>
    </row>
    <row r="954" spans="1:44" ht="12.75" customHeight="1" x14ac:dyDescent="0.2">
      <c r="A954" s="60"/>
      <c r="B954" s="60"/>
      <c r="C954" s="61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  <c r="AA954" s="60"/>
      <c r="AB954" s="60"/>
      <c r="AC954" s="60"/>
      <c r="AD954" s="60"/>
      <c r="AE954" s="60"/>
      <c r="AF954" s="60"/>
      <c r="AG954" s="60"/>
      <c r="AH954" s="60"/>
      <c r="AI954" s="60"/>
      <c r="AJ954" s="60"/>
      <c r="AK954" s="60"/>
      <c r="AL954" s="60"/>
      <c r="AM954" s="60"/>
      <c r="AN954" s="60"/>
      <c r="AO954" s="60"/>
      <c r="AP954" s="60"/>
      <c r="AQ954" s="60"/>
      <c r="AR954" s="60"/>
    </row>
    <row r="955" spans="1:44" ht="12.75" customHeight="1" x14ac:dyDescent="0.2">
      <c r="A955" s="60"/>
      <c r="B955" s="60"/>
      <c r="C955" s="61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  <c r="AA955" s="60"/>
      <c r="AB955" s="60"/>
      <c r="AC955" s="60"/>
      <c r="AD955" s="60"/>
      <c r="AE955" s="60"/>
      <c r="AF955" s="60"/>
      <c r="AG955" s="60"/>
      <c r="AH955" s="60"/>
      <c r="AI955" s="60"/>
      <c r="AJ955" s="60"/>
      <c r="AK955" s="60"/>
      <c r="AL955" s="60"/>
      <c r="AM955" s="60"/>
      <c r="AN955" s="60"/>
      <c r="AO955" s="60"/>
      <c r="AP955" s="60"/>
      <c r="AQ955" s="60"/>
      <c r="AR955" s="60"/>
    </row>
    <row r="956" spans="1:44" ht="12.75" customHeight="1" x14ac:dyDescent="0.2">
      <c r="A956" s="60"/>
      <c r="B956" s="60"/>
      <c r="C956" s="61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  <c r="AA956" s="60"/>
      <c r="AB956" s="60"/>
      <c r="AC956" s="60"/>
      <c r="AD956" s="60"/>
      <c r="AE956" s="60"/>
      <c r="AF956" s="60"/>
      <c r="AG956" s="60"/>
      <c r="AH956" s="60"/>
      <c r="AI956" s="60"/>
      <c r="AJ956" s="60"/>
      <c r="AK956" s="60"/>
      <c r="AL956" s="60"/>
      <c r="AM956" s="60"/>
      <c r="AN956" s="60"/>
      <c r="AO956" s="60"/>
      <c r="AP956" s="60"/>
      <c r="AQ956" s="60"/>
      <c r="AR956" s="60"/>
    </row>
    <row r="957" spans="1:44" ht="12.75" customHeight="1" x14ac:dyDescent="0.2">
      <c r="A957" s="60"/>
      <c r="B957" s="60"/>
      <c r="C957" s="61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  <c r="AA957" s="60"/>
      <c r="AB957" s="60"/>
      <c r="AC957" s="60"/>
      <c r="AD957" s="60"/>
      <c r="AE957" s="60"/>
      <c r="AF957" s="60"/>
      <c r="AG957" s="60"/>
      <c r="AH957" s="60"/>
      <c r="AI957" s="60"/>
      <c r="AJ957" s="60"/>
      <c r="AK957" s="60"/>
      <c r="AL957" s="60"/>
      <c r="AM957" s="60"/>
      <c r="AN957" s="60"/>
      <c r="AO957" s="60"/>
      <c r="AP957" s="60"/>
      <c r="AQ957" s="60"/>
      <c r="AR957" s="60"/>
    </row>
    <row r="958" spans="1:44" ht="12.75" customHeight="1" x14ac:dyDescent="0.2">
      <c r="A958" s="60"/>
      <c r="B958" s="60"/>
      <c r="C958" s="61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  <c r="AA958" s="60"/>
      <c r="AB958" s="60"/>
      <c r="AC958" s="60"/>
      <c r="AD958" s="60"/>
      <c r="AE958" s="60"/>
      <c r="AF958" s="60"/>
      <c r="AG958" s="60"/>
      <c r="AH958" s="60"/>
      <c r="AI958" s="60"/>
      <c r="AJ958" s="60"/>
      <c r="AK958" s="60"/>
      <c r="AL958" s="60"/>
      <c r="AM958" s="60"/>
      <c r="AN958" s="60"/>
      <c r="AO958" s="60"/>
      <c r="AP958" s="60"/>
      <c r="AQ958" s="60"/>
      <c r="AR958" s="60"/>
    </row>
    <row r="959" spans="1:44" ht="12.75" customHeight="1" x14ac:dyDescent="0.2">
      <c r="A959" s="60"/>
      <c r="B959" s="60"/>
      <c r="C959" s="61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  <c r="AA959" s="60"/>
      <c r="AB959" s="60"/>
      <c r="AC959" s="60"/>
      <c r="AD959" s="60"/>
      <c r="AE959" s="60"/>
      <c r="AF959" s="60"/>
      <c r="AG959" s="60"/>
      <c r="AH959" s="60"/>
      <c r="AI959" s="60"/>
      <c r="AJ959" s="60"/>
      <c r="AK959" s="60"/>
      <c r="AL959" s="60"/>
      <c r="AM959" s="60"/>
      <c r="AN959" s="60"/>
      <c r="AO959" s="60"/>
      <c r="AP959" s="60"/>
      <c r="AQ959" s="60"/>
      <c r="AR959" s="60"/>
    </row>
    <row r="960" spans="1:44" ht="12.75" customHeight="1" x14ac:dyDescent="0.2">
      <c r="A960" s="60"/>
      <c r="B960" s="60"/>
      <c r="C960" s="61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  <c r="AA960" s="60"/>
      <c r="AB960" s="60"/>
      <c r="AC960" s="60"/>
      <c r="AD960" s="60"/>
      <c r="AE960" s="60"/>
      <c r="AF960" s="60"/>
      <c r="AG960" s="60"/>
      <c r="AH960" s="60"/>
      <c r="AI960" s="60"/>
      <c r="AJ960" s="60"/>
      <c r="AK960" s="60"/>
      <c r="AL960" s="60"/>
      <c r="AM960" s="60"/>
      <c r="AN960" s="60"/>
      <c r="AO960" s="60"/>
      <c r="AP960" s="60"/>
      <c r="AQ960" s="60"/>
      <c r="AR960" s="60"/>
    </row>
    <row r="961" spans="1:44" ht="12.75" customHeight="1" x14ac:dyDescent="0.2">
      <c r="A961" s="60"/>
      <c r="B961" s="60"/>
      <c r="C961" s="61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  <c r="AA961" s="60"/>
      <c r="AB961" s="60"/>
      <c r="AC961" s="60"/>
      <c r="AD961" s="60"/>
      <c r="AE961" s="60"/>
      <c r="AF961" s="60"/>
      <c r="AG961" s="60"/>
      <c r="AH961" s="60"/>
      <c r="AI961" s="60"/>
      <c r="AJ961" s="60"/>
      <c r="AK961" s="60"/>
      <c r="AL961" s="60"/>
      <c r="AM961" s="60"/>
      <c r="AN961" s="60"/>
      <c r="AO961" s="60"/>
      <c r="AP961" s="60"/>
      <c r="AQ961" s="60"/>
      <c r="AR961" s="60"/>
    </row>
    <row r="962" spans="1:44" ht="12.75" customHeight="1" x14ac:dyDescent="0.2">
      <c r="A962" s="60"/>
      <c r="B962" s="60"/>
      <c r="C962" s="61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  <c r="AA962" s="60"/>
      <c r="AB962" s="60"/>
      <c r="AC962" s="60"/>
      <c r="AD962" s="60"/>
      <c r="AE962" s="60"/>
      <c r="AF962" s="60"/>
      <c r="AG962" s="60"/>
      <c r="AH962" s="60"/>
      <c r="AI962" s="60"/>
      <c r="AJ962" s="60"/>
      <c r="AK962" s="60"/>
      <c r="AL962" s="60"/>
      <c r="AM962" s="60"/>
      <c r="AN962" s="60"/>
      <c r="AO962" s="60"/>
      <c r="AP962" s="60"/>
      <c r="AQ962" s="60"/>
      <c r="AR962" s="60"/>
    </row>
    <row r="963" spans="1:44" ht="12.75" customHeight="1" x14ac:dyDescent="0.2">
      <c r="A963" s="60"/>
      <c r="B963" s="60"/>
      <c r="C963" s="61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  <c r="AA963" s="60"/>
      <c r="AB963" s="60"/>
      <c r="AC963" s="60"/>
      <c r="AD963" s="60"/>
      <c r="AE963" s="60"/>
      <c r="AF963" s="60"/>
      <c r="AG963" s="60"/>
      <c r="AH963" s="60"/>
      <c r="AI963" s="60"/>
      <c r="AJ963" s="60"/>
      <c r="AK963" s="60"/>
      <c r="AL963" s="60"/>
      <c r="AM963" s="60"/>
      <c r="AN963" s="60"/>
      <c r="AO963" s="60"/>
      <c r="AP963" s="60"/>
      <c r="AQ963" s="60"/>
      <c r="AR963" s="60"/>
    </row>
    <row r="964" spans="1:44" ht="12.75" customHeight="1" x14ac:dyDescent="0.2">
      <c r="A964" s="60"/>
      <c r="B964" s="60"/>
      <c r="C964" s="61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  <c r="AA964" s="60"/>
      <c r="AB964" s="60"/>
      <c r="AC964" s="60"/>
      <c r="AD964" s="60"/>
      <c r="AE964" s="60"/>
      <c r="AF964" s="60"/>
      <c r="AG964" s="60"/>
      <c r="AH964" s="60"/>
      <c r="AI964" s="60"/>
      <c r="AJ964" s="60"/>
      <c r="AK964" s="60"/>
      <c r="AL964" s="60"/>
      <c r="AM964" s="60"/>
      <c r="AN964" s="60"/>
      <c r="AO964" s="60"/>
      <c r="AP964" s="60"/>
      <c r="AQ964" s="60"/>
      <c r="AR964" s="60"/>
    </row>
    <row r="965" spans="1:44" ht="12.75" customHeight="1" x14ac:dyDescent="0.2">
      <c r="A965" s="60"/>
      <c r="B965" s="60"/>
      <c r="C965" s="61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  <c r="AA965" s="60"/>
      <c r="AB965" s="60"/>
      <c r="AC965" s="60"/>
      <c r="AD965" s="60"/>
      <c r="AE965" s="60"/>
      <c r="AF965" s="60"/>
      <c r="AG965" s="60"/>
      <c r="AH965" s="60"/>
      <c r="AI965" s="60"/>
      <c r="AJ965" s="60"/>
      <c r="AK965" s="60"/>
      <c r="AL965" s="60"/>
      <c r="AM965" s="60"/>
      <c r="AN965" s="60"/>
      <c r="AO965" s="60"/>
      <c r="AP965" s="60"/>
      <c r="AQ965" s="60"/>
      <c r="AR965" s="60"/>
    </row>
    <row r="966" spans="1:44" ht="12.75" customHeight="1" x14ac:dyDescent="0.2">
      <c r="A966" s="60"/>
      <c r="B966" s="60"/>
      <c r="C966" s="61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  <c r="AA966" s="60"/>
      <c r="AB966" s="60"/>
      <c r="AC966" s="60"/>
      <c r="AD966" s="60"/>
      <c r="AE966" s="60"/>
      <c r="AF966" s="60"/>
      <c r="AG966" s="60"/>
      <c r="AH966" s="60"/>
      <c r="AI966" s="60"/>
      <c r="AJ966" s="60"/>
      <c r="AK966" s="60"/>
      <c r="AL966" s="60"/>
      <c r="AM966" s="60"/>
      <c r="AN966" s="60"/>
      <c r="AO966" s="60"/>
      <c r="AP966" s="60"/>
      <c r="AQ966" s="60"/>
      <c r="AR966" s="60"/>
    </row>
    <row r="967" spans="1:44" ht="12.75" customHeight="1" x14ac:dyDescent="0.2">
      <c r="A967" s="60"/>
      <c r="B967" s="60"/>
      <c r="C967" s="61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  <c r="AA967" s="60"/>
      <c r="AB967" s="60"/>
      <c r="AC967" s="60"/>
      <c r="AD967" s="60"/>
      <c r="AE967" s="60"/>
      <c r="AF967" s="60"/>
      <c r="AG967" s="60"/>
      <c r="AH967" s="60"/>
      <c r="AI967" s="60"/>
      <c r="AJ967" s="60"/>
      <c r="AK967" s="60"/>
      <c r="AL967" s="60"/>
      <c r="AM967" s="60"/>
      <c r="AN967" s="60"/>
      <c r="AO967" s="60"/>
      <c r="AP967" s="60"/>
      <c r="AQ967" s="60"/>
      <c r="AR967" s="60"/>
    </row>
    <row r="968" spans="1:44" ht="12.75" customHeight="1" x14ac:dyDescent="0.2">
      <c r="A968" s="60"/>
      <c r="B968" s="60"/>
      <c r="C968" s="61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  <c r="AA968" s="60"/>
      <c r="AB968" s="60"/>
      <c r="AC968" s="60"/>
      <c r="AD968" s="60"/>
      <c r="AE968" s="60"/>
      <c r="AF968" s="60"/>
      <c r="AG968" s="60"/>
      <c r="AH968" s="60"/>
      <c r="AI968" s="60"/>
      <c r="AJ968" s="60"/>
      <c r="AK968" s="60"/>
      <c r="AL968" s="60"/>
      <c r="AM968" s="60"/>
      <c r="AN968" s="60"/>
      <c r="AO968" s="60"/>
      <c r="AP968" s="60"/>
      <c r="AQ968" s="60"/>
      <c r="AR968" s="60"/>
    </row>
    <row r="969" spans="1:44" ht="12.75" customHeight="1" x14ac:dyDescent="0.2">
      <c r="A969" s="60"/>
      <c r="B969" s="60"/>
      <c r="C969" s="61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  <c r="AA969" s="60"/>
      <c r="AB969" s="60"/>
      <c r="AC969" s="60"/>
      <c r="AD969" s="60"/>
      <c r="AE969" s="60"/>
      <c r="AF969" s="60"/>
      <c r="AG969" s="60"/>
      <c r="AH969" s="60"/>
      <c r="AI969" s="60"/>
      <c r="AJ969" s="60"/>
      <c r="AK969" s="60"/>
      <c r="AL969" s="60"/>
      <c r="AM969" s="60"/>
      <c r="AN969" s="60"/>
      <c r="AO969" s="60"/>
      <c r="AP969" s="60"/>
      <c r="AQ969" s="60"/>
      <c r="AR969" s="60"/>
    </row>
    <row r="970" spans="1:44" ht="12.75" customHeight="1" x14ac:dyDescent="0.2">
      <c r="A970" s="60"/>
      <c r="B970" s="60"/>
      <c r="C970" s="61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  <c r="AA970" s="60"/>
      <c r="AB970" s="60"/>
      <c r="AC970" s="60"/>
      <c r="AD970" s="60"/>
      <c r="AE970" s="60"/>
      <c r="AF970" s="60"/>
      <c r="AG970" s="60"/>
      <c r="AH970" s="60"/>
      <c r="AI970" s="60"/>
      <c r="AJ970" s="60"/>
      <c r="AK970" s="60"/>
      <c r="AL970" s="60"/>
      <c r="AM970" s="60"/>
      <c r="AN970" s="60"/>
      <c r="AO970" s="60"/>
      <c r="AP970" s="60"/>
      <c r="AQ970" s="60"/>
      <c r="AR970" s="60"/>
    </row>
    <row r="971" spans="1:44" ht="12.75" customHeight="1" x14ac:dyDescent="0.2">
      <c r="A971" s="60"/>
      <c r="B971" s="60"/>
      <c r="C971" s="61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  <c r="AA971" s="60"/>
      <c r="AB971" s="60"/>
      <c r="AC971" s="60"/>
      <c r="AD971" s="60"/>
      <c r="AE971" s="60"/>
      <c r="AF971" s="60"/>
      <c r="AG971" s="60"/>
      <c r="AH971" s="60"/>
      <c r="AI971" s="60"/>
      <c r="AJ971" s="60"/>
      <c r="AK971" s="60"/>
      <c r="AL971" s="60"/>
      <c r="AM971" s="60"/>
      <c r="AN971" s="60"/>
      <c r="AO971" s="60"/>
      <c r="AP971" s="60"/>
      <c r="AQ971" s="60"/>
      <c r="AR971" s="60"/>
    </row>
    <row r="972" spans="1:44" ht="12.75" customHeight="1" x14ac:dyDescent="0.2">
      <c r="A972" s="60"/>
      <c r="B972" s="60"/>
      <c r="C972" s="61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  <c r="AA972" s="60"/>
      <c r="AB972" s="60"/>
      <c r="AC972" s="60"/>
      <c r="AD972" s="60"/>
      <c r="AE972" s="60"/>
      <c r="AF972" s="60"/>
      <c r="AG972" s="60"/>
      <c r="AH972" s="60"/>
      <c r="AI972" s="60"/>
      <c r="AJ972" s="60"/>
      <c r="AK972" s="60"/>
      <c r="AL972" s="60"/>
      <c r="AM972" s="60"/>
      <c r="AN972" s="60"/>
      <c r="AO972" s="60"/>
      <c r="AP972" s="60"/>
      <c r="AQ972" s="60"/>
      <c r="AR972" s="60"/>
    </row>
    <row r="973" spans="1:44" ht="12.75" customHeight="1" x14ac:dyDescent="0.2">
      <c r="A973" s="60"/>
      <c r="B973" s="60"/>
      <c r="C973" s="61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  <c r="AA973" s="60"/>
      <c r="AB973" s="60"/>
      <c r="AC973" s="60"/>
      <c r="AD973" s="60"/>
      <c r="AE973" s="60"/>
      <c r="AF973" s="60"/>
      <c r="AG973" s="60"/>
      <c r="AH973" s="60"/>
      <c r="AI973" s="60"/>
      <c r="AJ973" s="60"/>
      <c r="AK973" s="60"/>
      <c r="AL973" s="60"/>
      <c r="AM973" s="60"/>
      <c r="AN973" s="60"/>
      <c r="AO973" s="60"/>
      <c r="AP973" s="60"/>
      <c r="AQ973" s="60"/>
      <c r="AR973" s="60"/>
    </row>
    <row r="974" spans="1:44" ht="12.75" customHeight="1" x14ac:dyDescent="0.2">
      <c r="A974" s="60"/>
      <c r="B974" s="60"/>
      <c r="C974" s="61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  <c r="AA974" s="60"/>
      <c r="AB974" s="60"/>
      <c r="AC974" s="60"/>
      <c r="AD974" s="60"/>
      <c r="AE974" s="60"/>
      <c r="AF974" s="60"/>
      <c r="AG974" s="60"/>
      <c r="AH974" s="60"/>
      <c r="AI974" s="60"/>
      <c r="AJ974" s="60"/>
      <c r="AK974" s="60"/>
      <c r="AL974" s="60"/>
      <c r="AM974" s="60"/>
      <c r="AN974" s="60"/>
      <c r="AO974" s="60"/>
      <c r="AP974" s="60"/>
      <c r="AQ974" s="60"/>
      <c r="AR974" s="60"/>
    </row>
    <row r="975" spans="1:44" ht="12.75" customHeight="1" x14ac:dyDescent="0.2">
      <c r="A975" s="60"/>
      <c r="B975" s="60"/>
      <c r="C975" s="61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  <c r="AA975" s="60"/>
      <c r="AB975" s="60"/>
      <c r="AC975" s="60"/>
      <c r="AD975" s="60"/>
      <c r="AE975" s="60"/>
      <c r="AF975" s="60"/>
      <c r="AG975" s="60"/>
      <c r="AH975" s="60"/>
      <c r="AI975" s="60"/>
      <c r="AJ975" s="60"/>
      <c r="AK975" s="60"/>
      <c r="AL975" s="60"/>
      <c r="AM975" s="60"/>
      <c r="AN975" s="60"/>
      <c r="AO975" s="60"/>
      <c r="AP975" s="60"/>
      <c r="AQ975" s="60"/>
      <c r="AR975" s="60"/>
    </row>
    <row r="976" spans="1:44" ht="12.75" customHeight="1" x14ac:dyDescent="0.2">
      <c r="A976" s="60"/>
      <c r="B976" s="60"/>
      <c r="C976" s="61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  <c r="AA976" s="60"/>
      <c r="AB976" s="60"/>
      <c r="AC976" s="60"/>
      <c r="AD976" s="60"/>
      <c r="AE976" s="60"/>
      <c r="AF976" s="60"/>
      <c r="AG976" s="60"/>
      <c r="AH976" s="60"/>
      <c r="AI976" s="60"/>
      <c r="AJ976" s="60"/>
      <c r="AK976" s="60"/>
      <c r="AL976" s="60"/>
      <c r="AM976" s="60"/>
      <c r="AN976" s="60"/>
      <c r="AO976" s="60"/>
      <c r="AP976" s="60"/>
      <c r="AQ976" s="60"/>
      <c r="AR976" s="60"/>
    </row>
    <row r="977" spans="1:44" ht="12.75" customHeight="1" x14ac:dyDescent="0.2">
      <c r="A977" s="60"/>
      <c r="B977" s="60"/>
      <c r="C977" s="61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  <c r="AA977" s="60"/>
      <c r="AB977" s="60"/>
      <c r="AC977" s="60"/>
      <c r="AD977" s="60"/>
      <c r="AE977" s="60"/>
      <c r="AF977" s="60"/>
      <c r="AG977" s="60"/>
      <c r="AH977" s="60"/>
      <c r="AI977" s="60"/>
      <c r="AJ977" s="60"/>
      <c r="AK977" s="60"/>
      <c r="AL977" s="60"/>
      <c r="AM977" s="60"/>
      <c r="AN977" s="60"/>
      <c r="AO977" s="60"/>
      <c r="AP977" s="60"/>
      <c r="AQ977" s="60"/>
      <c r="AR977" s="60"/>
    </row>
    <row r="978" spans="1:44" ht="12.75" customHeight="1" x14ac:dyDescent="0.2">
      <c r="A978" s="60"/>
      <c r="B978" s="60"/>
      <c r="C978" s="61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  <c r="AA978" s="60"/>
      <c r="AB978" s="60"/>
      <c r="AC978" s="60"/>
      <c r="AD978" s="60"/>
      <c r="AE978" s="60"/>
      <c r="AF978" s="60"/>
      <c r="AG978" s="60"/>
      <c r="AH978" s="60"/>
      <c r="AI978" s="60"/>
      <c r="AJ978" s="60"/>
      <c r="AK978" s="60"/>
      <c r="AL978" s="60"/>
      <c r="AM978" s="60"/>
      <c r="AN978" s="60"/>
      <c r="AO978" s="60"/>
      <c r="AP978" s="60"/>
      <c r="AQ978" s="60"/>
      <c r="AR978" s="60"/>
    </row>
    <row r="979" spans="1:44" ht="12.75" customHeight="1" x14ac:dyDescent="0.2">
      <c r="A979" s="60"/>
      <c r="B979" s="60"/>
      <c r="C979" s="61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  <c r="AA979" s="60"/>
      <c r="AB979" s="60"/>
      <c r="AC979" s="60"/>
      <c r="AD979" s="60"/>
      <c r="AE979" s="60"/>
      <c r="AF979" s="60"/>
      <c r="AG979" s="60"/>
      <c r="AH979" s="60"/>
      <c r="AI979" s="60"/>
      <c r="AJ979" s="60"/>
      <c r="AK979" s="60"/>
      <c r="AL979" s="60"/>
      <c r="AM979" s="60"/>
      <c r="AN979" s="60"/>
      <c r="AO979" s="60"/>
      <c r="AP979" s="60"/>
      <c r="AQ979" s="60"/>
      <c r="AR979" s="60"/>
    </row>
    <row r="980" spans="1:44" ht="12.75" customHeight="1" x14ac:dyDescent="0.2">
      <c r="A980" s="60"/>
      <c r="B980" s="60"/>
      <c r="C980" s="61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  <c r="AA980" s="60"/>
      <c r="AB980" s="60"/>
      <c r="AC980" s="60"/>
      <c r="AD980" s="60"/>
      <c r="AE980" s="60"/>
      <c r="AF980" s="60"/>
      <c r="AG980" s="60"/>
      <c r="AH980" s="60"/>
      <c r="AI980" s="60"/>
      <c r="AJ980" s="60"/>
      <c r="AK980" s="60"/>
      <c r="AL980" s="60"/>
      <c r="AM980" s="60"/>
      <c r="AN980" s="60"/>
      <c r="AO980" s="60"/>
      <c r="AP980" s="60"/>
      <c r="AQ980" s="60"/>
      <c r="AR980" s="60"/>
    </row>
    <row r="981" spans="1:44" ht="12.75" customHeight="1" x14ac:dyDescent="0.2">
      <c r="A981" s="60"/>
      <c r="B981" s="60"/>
      <c r="C981" s="61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  <c r="AA981" s="60"/>
      <c r="AB981" s="60"/>
      <c r="AC981" s="60"/>
      <c r="AD981" s="60"/>
      <c r="AE981" s="60"/>
      <c r="AF981" s="60"/>
      <c r="AG981" s="60"/>
      <c r="AH981" s="60"/>
      <c r="AI981" s="60"/>
      <c r="AJ981" s="60"/>
      <c r="AK981" s="60"/>
      <c r="AL981" s="60"/>
      <c r="AM981" s="60"/>
      <c r="AN981" s="60"/>
      <c r="AO981" s="60"/>
      <c r="AP981" s="60"/>
      <c r="AQ981" s="60"/>
      <c r="AR981" s="60"/>
    </row>
    <row r="982" spans="1:44" ht="12.75" customHeight="1" x14ac:dyDescent="0.2">
      <c r="A982" s="60"/>
      <c r="B982" s="60"/>
      <c r="C982" s="61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  <c r="AA982" s="60"/>
      <c r="AB982" s="60"/>
      <c r="AC982" s="60"/>
      <c r="AD982" s="60"/>
      <c r="AE982" s="60"/>
      <c r="AF982" s="60"/>
      <c r="AG982" s="60"/>
      <c r="AH982" s="60"/>
      <c r="AI982" s="60"/>
      <c r="AJ982" s="60"/>
      <c r="AK982" s="60"/>
      <c r="AL982" s="60"/>
      <c r="AM982" s="60"/>
      <c r="AN982" s="60"/>
      <c r="AO982" s="60"/>
      <c r="AP982" s="60"/>
      <c r="AQ982" s="60"/>
      <c r="AR982" s="60"/>
    </row>
    <row r="983" spans="1:44" ht="12.75" customHeight="1" x14ac:dyDescent="0.2">
      <c r="A983" s="60"/>
      <c r="B983" s="60"/>
      <c r="C983" s="61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  <c r="AA983" s="60"/>
      <c r="AB983" s="60"/>
      <c r="AC983" s="60"/>
      <c r="AD983" s="60"/>
      <c r="AE983" s="60"/>
      <c r="AF983" s="60"/>
      <c r="AG983" s="60"/>
      <c r="AH983" s="60"/>
      <c r="AI983" s="60"/>
      <c r="AJ983" s="60"/>
      <c r="AK983" s="60"/>
      <c r="AL983" s="60"/>
      <c r="AM983" s="60"/>
      <c r="AN983" s="60"/>
      <c r="AO983" s="60"/>
      <c r="AP983" s="60"/>
      <c r="AQ983" s="60"/>
      <c r="AR983" s="60"/>
    </row>
    <row r="984" spans="1:44" ht="12.75" customHeight="1" x14ac:dyDescent="0.2">
      <c r="A984" s="60"/>
      <c r="B984" s="60"/>
      <c r="C984" s="61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  <c r="AA984" s="60"/>
      <c r="AB984" s="60"/>
      <c r="AC984" s="60"/>
      <c r="AD984" s="60"/>
      <c r="AE984" s="60"/>
      <c r="AF984" s="60"/>
      <c r="AG984" s="60"/>
      <c r="AH984" s="60"/>
      <c r="AI984" s="60"/>
      <c r="AJ984" s="60"/>
      <c r="AK984" s="60"/>
      <c r="AL984" s="60"/>
      <c r="AM984" s="60"/>
      <c r="AN984" s="60"/>
      <c r="AO984" s="60"/>
      <c r="AP984" s="60"/>
      <c r="AQ984" s="60"/>
      <c r="AR984" s="60"/>
    </row>
    <row r="985" spans="1:44" ht="12.75" customHeight="1" x14ac:dyDescent="0.2">
      <c r="A985" s="60"/>
      <c r="B985" s="60"/>
      <c r="C985" s="61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60"/>
      <c r="AA985" s="60"/>
      <c r="AB985" s="60"/>
      <c r="AC985" s="60"/>
      <c r="AD985" s="60"/>
      <c r="AE985" s="60"/>
      <c r="AF985" s="60"/>
      <c r="AG985" s="60"/>
      <c r="AH985" s="60"/>
      <c r="AI985" s="60"/>
      <c r="AJ985" s="60"/>
      <c r="AK985" s="60"/>
      <c r="AL985" s="60"/>
      <c r="AM985" s="60"/>
      <c r="AN985" s="60"/>
      <c r="AO985" s="60"/>
      <c r="AP985" s="60"/>
      <c r="AQ985" s="60"/>
      <c r="AR985" s="60"/>
    </row>
    <row r="986" spans="1:44" ht="12.75" customHeight="1" x14ac:dyDescent="0.2">
      <c r="A986" s="60"/>
      <c r="B986" s="60"/>
      <c r="C986" s="61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60"/>
      <c r="AA986" s="60"/>
      <c r="AB986" s="60"/>
      <c r="AC986" s="60"/>
      <c r="AD986" s="60"/>
      <c r="AE986" s="60"/>
      <c r="AF986" s="60"/>
      <c r="AG986" s="60"/>
      <c r="AH986" s="60"/>
      <c r="AI986" s="60"/>
      <c r="AJ986" s="60"/>
      <c r="AK986" s="60"/>
      <c r="AL986" s="60"/>
      <c r="AM986" s="60"/>
      <c r="AN986" s="60"/>
      <c r="AO986" s="60"/>
      <c r="AP986" s="60"/>
      <c r="AQ986" s="60"/>
      <c r="AR986" s="60"/>
    </row>
    <row r="987" spans="1:44" ht="12.75" customHeight="1" x14ac:dyDescent="0.2">
      <c r="A987" s="60"/>
      <c r="B987" s="60"/>
      <c r="C987" s="61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60"/>
      <c r="AA987" s="60"/>
      <c r="AB987" s="60"/>
      <c r="AC987" s="60"/>
      <c r="AD987" s="60"/>
      <c r="AE987" s="60"/>
      <c r="AF987" s="60"/>
      <c r="AG987" s="60"/>
      <c r="AH987" s="60"/>
      <c r="AI987" s="60"/>
      <c r="AJ987" s="60"/>
      <c r="AK987" s="60"/>
      <c r="AL987" s="60"/>
      <c r="AM987" s="60"/>
      <c r="AN987" s="60"/>
      <c r="AO987" s="60"/>
      <c r="AP987" s="60"/>
      <c r="AQ987" s="60"/>
      <c r="AR987" s="60"/>
    </row>
    <row r="988" spans="1:44" ht="12.75" customHeight="1" x14ac:dyDescent="0.2">
      <c r="A988" s="60"/>
      <c r="B988" s="60"/>
      <c r="C988" s="61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60"/>
      <c r="AA988" s="60"/>
      <c r="AB988" s="60"/>
      <c r="AC988" s="60"/>
      <c r="AD988" s="60"/>
      <c r="AE988" s="60"/>
      <c r="AF988" s="60"/>
      <c r="AG988" s="60"/>
      <c r="AH988" s="60"/>
      <c r="AI988" s="60"/>
      <c r="AJ988" s="60"/>
      <c r="AK988" s="60"/>
      <c r="AL988" s="60"/>
      <c r="AM988" s="60"/>
      <c r="AN988" s="60"/>
      <c r="AO988" s="60"/>
      <c r="AP988" s="60"/>
      <c r="AQ988" s="60"/>
      <c r="AR988" s="60"/>
    </row>
    <row r="989" spans="1:44" ht="12.75" customHeight="1" x14ac:dyDescent="0.2">
      <c r="A989" s="60"/>
      <c r="B989" s="60"/>
      <c r="C989" s="61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60"/>
      <c r="AA989" s="60"/>
      <c r="AB989" s="60"/>
      <c r="AC989" s="60"/>
      <c r="AD989" s="60"/>
      <c r="AE989" s="60"/>
      <c r="AF989" s="60"/>
      <c r="AG989" s="60"/>
      <c r="AH989" s="60"/>
      <c r="AI989" s="60"/>
      <c r="AJ989" s="60"/>
      <c r="AK989" s="60"/>
      <c r="AL989" s="60"/>
      <c r="AM989" s="60"/>
      <c r="AN989" s="60"/>
      <c r="AO989" s="60"/>
      <c r="AP989" s="60"/>
      <c r="AQ989" s="60"/>
      <c r="AR989" s="60"/>
    </row>
    <row r="990" spans="1:44" ht="12.75" customHeight="1" x14ac:dyDescent="0.2">
      <c r="A990" s="60"/>
      <c r="B990" s="60"/>
      <c r="C990" s="61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60"/>
      <c r="AA990" s="60"/>
      <c r="AB990" s="60"/>
      <c r="AC990" s="60"/>
      <c r="AD990" s="60"/>
      <c r="AE990" s="60"/>
      <c r="AF990" s="60"/>
      <c r="AG990" s="60"/>
      <c r="AH990" s="60"/>
      <c r="AI990" s="60"/>
      <c r="AJ990" s="60"/>
      <c r="AK990" s="60"/>
      <c r="AL990" s="60"/>
      <c r="AM990" s="60"/>
      <c r="AN990" s="60"/>
      <c r="AO990" s="60"/>
      <c r="AP990" s="60"/>
      <c r="AQ990" s="60"/>
      <c r="AR990" s="60"/>
    </row>
    <row r="991" spans="1:44" ht="12.75" customHeight="1" x14ac:dyDescent="0.2">
      <c r="A991" s="60"/>
      <c r="B991" s="60"/>
      <c r="C991" s="61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60"/>
      <c r="AA991" s="60"/>
      <c r="AB991" s="60"/>
      <c r="AC991" s="60"/>
      <c r="AD991" s="60"/>
      <c r="AE991" s="60"/>
      <c r="AF991" s="60"/>
      <c r="AG991" s="60"/>
      <c r="AH991" s="60"/>
      <c r="AI991" s="60"/>
      <c r="AJ991" s="60"/>
      <c r="AK991" s="60"/>
      <c r="AL991" s="60"/>
      <c r="AM991" s="60"/>
      <c r="AN991" s="60"/>
      <c r="AO991" s="60"/>
      <c r="AP991" s="60"/>
      <c r="AQ991" s="60"/>
      <c r="AR991" s="60"/>
    </row>
    <row r="992" spans="1:44" ht="12.75" customHeight="1" x14ac:dyDescent="0.2">
      <c r="A992" s="60"/>
      <c r="B992" s="60"/>
      <c r="C992" s="61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60"/>
      <c r="AA992" s="60"/>
      <c r="AB992" s="60"/>
      <c r="AC992" s="60"/>
      <c r="AD992" s="60"/>
      <c r="AE992" s="60"/>
      <c r="AF992" s="60"/>
      <c r="AG992" s="60"/>
      <c r="AH992" s="60"/>
      <c r="AI992" s="60"/>
      <c r="AJ992" s="60"/>
      <c r="AK992" s="60"/>
      <c r="AL992" s="60"/>
      <c r="AM992" s="60"/>
      <c r="AN992" s="60"/>
      <c r="AO992" s="60"/>
      <c r="AP992" s="60"/>
      <c r="AQ992" s="60"/>
      <c r="AR992" s="60"/>
    </row>
    <row r="993" spans="1:44" ht="12.75" customHeight="1" x14ac:dyDescent="0.2">
      <c r="A993" s="60"/>
      <c r="B993" s="60"/>
      <c r="C993" s="61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60"/>
      <c r="AA993" s="60"/>
      <c r="AB993" s="60"/>
      <c r="AC993" s="60"/>
      <c r="AD993" s="60"/>
      <c r="AE993" s="60"/>
      <c r="AF993" s="60"/>
      <c r="AG993" s="60"/>
      <c r="AH993" s="60"/>
      <c r="AI993" s="60"/>
      <c r="AJ993" s="60"/>
      <c r="AK993" s="60"/>
      <c r="AL993" s="60"/>
      <c r="AM993" s="60"/>
      <c r="AN993" s="60"/>
      <c r="AO993" s="60"/>
      <c r="AP993" s="60"/>
      <c r="AQ993" s="60"/>
      <c r="AR993" s="60"/>
    </row>
    <row r="994" spans="1:44" ht="12.75" customHeight="1" x14ac:dyDescent="0.2">
      <c r="A994" s="60"/>
      <c r="B994" s="60"/>
      <c r="C994" s="61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60"/>
      <c r="AA994" s="60"/>
      <c r="AB994" s="60"/>
      <c r="AC994" s="60"/>
      <c r="AD994" s="60"/>
      <c r="AE994" s="60"/>
      <c r="AF994" s="60"/>
      <c r="AG994" s="60"/>
      <c r="AH994" s="60"/>
      <c r="AI994" s="60"/>
      <c r="AJ994" s="60"/>
      <c r="AK994" s="60"/>
      <c r="AL994" s="60"/>
      <c r="AM994" s="60"/>
      <c r="AN994" s="60"/>
      <c r="AO994" s="60"/>
      <c r="AP994" s="60"/>
      <c r="AQ994" s="60"/>
      <c r="AR994" s="60"/>
    </row>
    <row r="995" spans="1:44" ht="12.75" customHeight="1" x14ac:dyDescent="0.2">
      <c r="A995" s="60"/>
      <c r="B995" s="60"/>
      <c r="C995" s="61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  <c r="Y995" s="60"/>
      <c r="Z995" s="60"/>
      <c r="AA995" s="60"/>
      <c r="AB995" s="60"/>
      <c r="AC995" s="60"/>
      <c r="AD995" s="60"/>
      <c r="AE995" s="60"/>
      <c r="AF995" s="60"/>
      <c r="AG995" s="60"/>
      <c r="AH995" s="60"/>
      <c r="AI995" s="60"/>
      <c r="AJ995" s="60"/>
      <c r="AK995" s="60"/>
      <c r="AL995" s="60"/>
      <c r="AM995" s="60"/>
      <c r="AN995" s="60"/>
      <c r="AO995" s="60"/>
      <c r="AP995" s="60"/>
      <c r="AQ995" s="60"/>
      <c r="AR995" s="60"/>
    </row>
    <row r="996" spans="1:44" ht="12.75" customHeight="1" x14ac:dyDescent="0.2">
      <c r="A996" s="60"/>
      <c r="B996" s="60"/>
      <c r="C996" s="61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  <c r="Y996" s="60"/>
      <c r="Z996" s="60"/>
      <c r="AA996" s="60"/>
      <c r="AB996" s="60"/>
      <c r="AC996" s="60"/>
      <c r="AD996" s="60"/>
      <c r="AE996" s="60"/>
      <c r="AF996" s="60"/>
      <c r="AG996" s="60"/>
      <c r="AH996" s="60"/>
      <c r="AI996" s="60"/>
      <c r="AJ996" s="60"/>
      <c r="AK996" s="60"/>
      <c r="AL996" s="60"/>
      <c r="AM996" s="60"/>
      <c r="AN996" s="60"/>
      <c r="AO996" s="60"/>
      <c r="AP996" s="60"/>
      <c r="AQ996" s="60"/>
      <c r="AR996" s="60"/>
    </row>
    <row r="997" spans="1:44" ht="12.75" customHeight="1" x14ac:dyDescent="0.2">
      <c r="A997" s="60"/>
      <c r="B997" s="60"/>
      <c r="C997" s="61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  <c r="Y997" s="60"/>
      <c r="Z997" s="60"/>
      <c r="AA997" s="60"/>
      <c r="AB997" s="60"/>
      <c r="AC997" s="60"/>
      <c r="AD997" s="60"/>
      <c r="AE997" s="60"/>
      <c r="AF997" s="60"/>
      <c r="AG997" s="60"/>
      <c r="AH997" s="60"/>
      <c r="AI997" s="60"/>
      <c r="AJ997" s="60"/>
      <c r="AK997" s="60"/>
      <c r="AL997" s="60"/>
      <c r="AM997" s="60"/>
      <c r="AN997" s="60"/>
      <c r="AO997" s="60"/>
      <c r="AP997" s="60"/>
      <c r="AQ997" s="60"/>
      <c r="AR997" s="60"/>
    </row>
    <row r="998" spans="1:44" ht="12.75" customHeight="1" x14ac:dyDescent="0.2">
      <c r="A998" s="60"/>
      <c r="B998" s="60"/>
      <c r="C998" s="61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  <c r="Y998" s="60"/>
      <c r="Z998" s="60"/>
      <c r="AA998" s="60"/>
      <c r="AB998" s="60"/>
      <c r="AC998" s="60"/>
      <c r="AD998" s="60"/>
      <c r="AE998" s="60"/>
      <c r="AF998" s="60"/>
      <c r="AG998" s="60"/>
      <c r="AH998" s="60"/>
      <c r="AI998" s="60"/>
      <c r="AJ998" s="60"/>
      <c r="AK998" s="60"/>
      <c r="AL998" s="60"/>
      <c r="AM998" s="60"/>
      <c r="AN998" s="60"/>
      <c r="AO998" s="60"/>
      <c r="AP998" s="60"/>
      <c r="AQ998" s="60"/>
      <c r="AR998" s="60"/>
    </row>
    <row r="999" spans="1:44" ht="12.75" customHeight="1" x14ac:dyDescent="0.2">
      <c r="A999" s="60"/>
      <c r="B999" s="60"/>
      <c r="C999" s="61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  <c r="Y999" s="60"/>
      <c r="Z999" s="60"/>
      <c r="AA999" s="60"/>
      <c r="AB999" s="60"/>
      <c r="AC999" s="60"/>
      <c r="AD999" s="60"/>
      <c r="AE999" s="60"/>
      <c r="AF999" s="60"/>
      <c r="AG999" s="60"/>
      <c r="AH999" s="60"/>
      <c r="AI999" s="60"/>
      <c r="AJ999" s="60"/>
      <c r="AK999" s="60"/>
      <c r="AL999" s="60"/>
      <c r="AM999" s="60"/>
      <c r="AN999" s="60"/>
      <c r="AO999" s="60"/>
      <c r="AP999" s="60"/>
      <c r="AQ999" s="60"/>
      <c r="AR999" s="60"/>
    </row>
    <row r="1000" spans="1:44" ht="12.75" customHeight="1" x14ac:dyDescent="0.2">
      <c r="A1000" s="60"/>
      <c r="B1000" s="60"/>
      <c r="C1000" s="61"/>
      <c r="D1000" s="60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  <c r="Y1000" s="60"/>
      <c r="Z1000" s="60"/>
      <c r="AA1000" s="60"/>
      <c r="AB1000" s="60"/>
      <c r="AC1000" s="60"/>
      <c r="AD1000" s="60"/>
      <c r="AE1000" s="60"/>
      <c r="AF1000" s="60"/>
      <c r="AG1000" s="60"/>
      <c r="AH1000" s="60"/>
      <c r="AI1000" s="60"/>
      <c r="AJ1000" s="60"/>
      <c r="AK1000" s="60"/>
      <c r="AL1000" s="60"/>
      <c r="AM1000" s="60"/>
      <c r="AN1000" s="60"/>
      <c r="AO1000" s="60"/>
      <c r="AP1000" s="60"/>
      <c r="AQ1000" s="60"/>
      <c r="AR1000" s="60"/>
    </row>
  </sheetData>
  <mergeCells count="40">
    <mergeCell ref="A85:A98"/>
    <mergeCell ref="A59:A84"/>
    <mergeCell ref="B96:B98"/>
    <mergeCell ref="B69:B70"/>
    <mergeCell ref="B93:B95"/>
    <mergeCell ref="B89:B92"/>
    <mergeCell ref="B85:B88"/>
    <mergeCell ref="B71:B80"/>
    <mergeCell ref="B81:B84"/>
    <mergeCell ref="B6:B9"/>
    <mergeCell ref="B10:B14"/>
    <mergeCell ref="A6:A39"/>
    <mergeCell ref="B62:B68"/>
    <mergeCell ref="B59:B61"/>
    <mergeCell ref="B49:B52"/>
    <mergeCell ref="B45:B48"/>
    <mergeCell ref="A40:A58"/>
    <mergeCell ref="B36:B39"/>
    <mergeCell ref="B40:B44"/>
    <mergeCell ref="B23:B26"/>
    <mergeCell ref="B15:B22"/>
    <mergeCell ref="B53:B58"/>
    <mergeCell ref="B27:B35"/>
    <mergeCell ref="AJ30:AJ31"/>
    <mergeCell ref="AK30:AL30"/>
    <mergeCell ref="AM30:AN30"/>
    <mergeCell ref="AO30:AP30"/>
    <mergeCell ref="AQ30:AR30"/>
    <mergeCell ref="A2:O2"/>
    <mergeCell ref="J3:O3"/>
    <mergeCell ref="AG4:AH4"/>
    <mergeCell ref="AE4:AF4"/>
    <mergeCell ref="A4:B4"/>
    <mergeCell ref="AA4:AB4"/>
    <mergeCell ref="AC4:AD4"/>
    <mergeCell ref="O4:O5"/>
    <mergeCell ref="N4:N5"/>
    <mergeCell ref="E4:E5"/>
    <mergeCell ref="J4:M4"/>
    <mergeCell ref="F4:I4"/>
  </mergeCells>
  <conditionalFormatting sqref="F6:G39">
    <cfRule type="expression" dxfId="13" priority="1">
      <formula>H6&lt;&gt;""</formula>
    </cfRule>
  </conditionalFormatting>
  <conditionalFormatting sqref="H6:H39">
    <cfRule type="expression" dxfId="12" priority="2">
      <formula>F6&lt;&gt;""</formula>
    </cfRule>
  </conditionalFormatting>
  <conditionalFormatting sqref="I6:I39">
    <cfRule type="expression" dxfId="11" priority="3">
      <formula>G6&lt;&gt;""</formula>
    </cfRule>
  </conditionalFormatting>
  <conditionalFormatting sqref="F6:F39">
    <cfRule type="expression" dxfId="10" priority="4">
      <formula>H6&lt;&gt;""</formula>
    </cfRule>
  </conditionalFormatting>
  <conditionalFormatting sqref="G6:G39">
    <cfRule type="expression" dxfId="9" priority="5">
      <formula>I6&lt;&gt;""</formula>
    </cfRule>
  </conditionalFormatting>
  <conditionalFormatting sqref="AL32:AL35">
    <cfRule type="cellIs" dxfId="8" priority="6" operator="between">
      <formula>50</formula>
      <formula>60</formula>
    </cfRule>
  </conditionalFormatting>
  <conditionalFormatting sqref="H6:I39">
    <cfRule type="expression" dxfId="7" priority="7">
      <formula>F6&lt;&gt;""</formula>
    </cfRule>
  </conditionalFormatting>
  <conditionalFormatting sqref="F36:F39">
    <cfRule type="expression" dxfId="6" priority="8">
      <formula>"LARGO($G$36)&gt;0"</formula>
    </cfRule>
  </conditionalFormatting>
  <conditionalFormatting sqref="O6:O22">
    <cfRule type="cellIs" dxfId="5" priority="9" operator="between">
      <formula>1</formula>
      <formula>12</formula>
    </cfRule>
  </conditionalFormatting>
  <conditionalFormatting sqref="O23:O39">
    <cfRule type="cellIs" dxfId="4" priority="10" operator="between">
      <formula>1</formula>
      <formula>12</formula>
    </cfRule>
  </conditionalFormatting>
  <conditionalFormatting sqref="O40:O56">
    <cfRule type="cellIs" dxfId="3" priority="11" operator="between">
      <formula>1</formula>
      <formula>12</formula>
    </cfRule>
  </conditionalFormatting>
  <conditionalFormatting sqref="O57:O73">
    <cfRule type="cellIs" dxfId="2" priority="12" operator="between">
      <formula>1</formula>
      <formula>12</formula>
    </cfRule>
  </conditionalFormatting>
  <conditionalFormatting sqref="O74:O90">
    <cfRule type="cellIs" dxfId="1" priority="13" operator="between">
      <formula>1</formula>
      <formula>12</formula>
    </cfRule>
  </conditionalFormatting>
  <conditionalFormatting sqref="O91:O98">
    <cfRule type="cellIs" dxfId="0" priority="14" operator="between">
      <formula>1</formula>
      <formula>12</formula>
    </cfRule>
  </conditionalFormatting>
  <dataValidations count="8">
    <dataValidation type="list" allowBlank="1" showInputMessage="1" showErrorMessage="1" prompt=" - No debe seleccionar esta celda cuando ha seleccionado un _x000a_factor externo de FORTALEZAS" sqref="F39">
      <formula1>$F$170:$F$181</formula1>
    </dataValidation>
    <dataValidation type="decimal" operator="lessThan" allowBlank="1" showInputMessage="1" showErrorMessage="1" prompt=" - Diligencie el numero correspondiente." sqref="D6:D39">
      <formula1>5</formula1>
    </dataValidation>
    <dataValidation type="list" allowBlank="1" showInputMessage="1" showErrorMessage="1" prompt=" - " sqref="F6:F38">
      <formula1>$F$170:$F$181</formula1>
    </dataValidation>
    <dataValidation type="list" allowBlank="1" showInputMessage="1" showErrorMessage="1" prompt=" - " sqref="G6:G39">
      <formula1>$G$170:$G$180</formula1>
    </dataValidation>
    <dataValidation type="decimal" allowBlank="1" showInputMessage="1" showErrorMessage="1" prompt=" - Valor admitido entre 1 y 4" sqref="J6:L98">
      <formula1>1</formula1>
      <formula2>4</formula2>
    </dataValidation>
    <dataValidation type="list" allowBlank="1" showInputMessage="1" showErrorMessage="1" prompt=" - " sqref="H6:H39">
      <formula1>$H$170:$H$181</formula1>
    </dataValidation>
    <dataValidation type="list" allowBlank="1" showInputMessage="1" showErrorMessage="1" prompt=" - " sqref="I6:I39">
      <formula1>$I$170:$I$180</formula1>
    </dataValidation>
    <dataValidation type="custom" allowBlank="1" showInputMessage="1" showErrorMessage="1" prompt=" - Coloque un &quot;X&quot; mayuscula si esta asociado" sqref="N6:N98">
      <formula1>EXACT(N6,$Q$4)</formula1>
    </dataValidation>
  </dataValidation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66"/>
  </sheetPr>
  <dimension ref="A1:Z1000"/>
  <sheetViews>
    <sheetView workbookViewId="0"/>
  </sheetViews>
  <sheetFormatPr baseColWidth="10" defaultColWidth="16.83203125" defaultRowHeight="15" customHeight="1" x14ac:dyDescent="0.2"/>
  <cols>
    <col min="1" max="1" width="9.33203125" customWidth="1"/>
    <col min="2" max="2" width="58.1640625" customWidth="1"/>
    <col min="3" max="3" width="89.1640625" customWidth="1"/>
    <col min="4" max="6" width="9.33203125" customWidth="1"/>
    <col min="7" max="26" width="10" customWidth="1"/>
  </cols>
  <sheetData>
    <row r="1" spans="1:26" ht="11.25" customHeight="1" x14ac:dyDescent="0.2"/>
    <row r="2" spans="1:26" ht="15" customHeight="1" x14ac:dyDescent="0.2">
      <c r="B2" s="311" t="s">
        <v>166</v>
      </c>
      <c r="C2" s="222"/>
    </row>
    <row r="3" spans="1:26" ht="11.25" customHeight="1" x14ac:dyDescent="0.2">
      <c r="B3" s="8" t="s">
        <v>167</v>
      </c>
      <c r="C3" s="8" t="s">
        <v>14</v>
      </c>
    </row>
    <row r="4" spans="1:26" ht="61.5" customHeight="1" x14ac:dyDescent="0.2">
      <c r="A4" s="54"/>
      <c r="B4" s="55" t="s">
        <v>168</v>
      </c>
      <c r="C4" s="12" t="s">
        <v>169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ht="40.5" customHeight="1" x14ac:dyDescent="0.2">
      <c r="A5" s="56"/>
      <c r="B5" s="57"/>
      <c r="C5" s="58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6" ht="21.75" customHeight="1" x14ac:dyDescent="0.2">
      <c r="A6" s="54"/>
      <c r="B6" s="311" t="s">
        <v>170</v>
      </c>
      <c r="C6" s="222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ht="12.75" customHeight="1" x14ac:dyDescent="0.2">
      <c r="A7" s="54"/>
      <c r="B7" s="8" t="s">
        <v>167</v>
      </c>
      <c r="C7" s="8" t="s">
        <v>14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ht="51" customHeight="1" x14ac:dyDescent="0.2">
      <c r="B8" s="55" t="s">
        <v>171</v>
      </c>
      <c r="C8" s="12" t="s">
        <v>172</v>
      </c>
    </row>
    <row r="9" spans="1:26" ht="12.75" customHeight="1" x14ac:dyDescent="0.2">
      <c r="A9" s="59"/>
      <c r="B9" s="57"/>
      <c r="C9" s="58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12.75" customHeight="1" x14ac:dyDescent="0.2">
      <c r="A10" s="59"/>
      <c r="B10" s="59"/>
      <c r="C10" s="58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15" customHeight="1" x14ac:dyDescent="0.2">
      <c r="B11" s="312" t="s">
        <v>173</v>
      </c>
      <c r="C11" s="274"/>
    </row>
    <row r="12" spans="1:26" ht="11.25" customHeight="1" x14ac:dyDescent="0.2">
      <c r="B12" s="8" t="s">
        <v>167</v>
      </c>
      <c r="C12" s="8" t="s">
        <v>14</v>
      </c>
    </row>
    <row r="13" spans="1:26" ht="51" customHeight="1" x14ac:dyDescent="0.2">
      <c r="B13" s="55" t="s">
        <v>174</v>
      </c>
      <c r="C13" s="12" t="s">
        <v>175</v>
      </c>
    </row>
    <row r="14" spans="1:26" ht="12.75" customHeight="1" x14ac:dyDescent="0.2">
      <c r="A14" s="59"/>
      <c r="B14" s="57"/>
      <c r="C14" s="58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ht="12.75" customHeight="1" x14ac:dyDescent="0.2">
      <c r="A15" s="59"/>
      <c r="B15" s="57"/>
      <c r="C15" s="58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5" customHeight="1" x14ac:dyDescent="0.2">
      <c r="B16" s="311" t="s">
        <v>176</v>
      </c>
      <c r="C16" s="222"/>
    </row>
    <row r="17" spans="1:26" ht="11.25" customHeight="1" x14ac:dyDescent="0.2">
      <c r="B17" s="8" t="s">
        <v>13</v>
      </c>
      <c r="C17" s="8" t="s">
        <v>14</v>
      </c>
    </row>
    <row r="18" spans="1:26" ht="38.25" customHeight="1" x14ac:dyDescent="0.2">
      <c r="A18" s="54"/>
      <c r="B18" s="19" t="s">
        <v>177</v>
      </c>
      <c r="C18" s="12" t="s">
        <v>178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25.5" customHeight="1" x14ac:dyDescent="0.2">
      <c r="A19" s="54"/>
      <c r="B19" s="19" t="s">
        <v>179</v>
      </c>
      <c r="C19" s="12" t="s">
        <v>180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38.25" customHeight="1" x14ac:dyDescent="0.2">
      <c r="A20" s="54"/>
      <c r="B20" s="19" t="s">
        <v>181</v>
      </c>
      <c r="C20" s="12" t="s">
        <v>182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11.25" customHeight="1" x14ac:dyDescent="0.2"/>
    <row r="22" spans="1:26" ht="11.25" customHeight="1" x14ac:dyDescent="0.2"/>
    <row r="23" spans="1:26" ht="11.25" customHeight="1" x14ac:dyDescent="0.2"/>
    <row r="24" spans="1:26" ht="11.25" customHeight="1" x14ac:dyDescent="0.2"/>
    <row r="25" spans="1:26" ht="11.25" customHeight="1" x14ac:dyDescent="0.2"/>
    <row r="26" spans="1:26" ht="11.25" customHeight="1" x14ac:dyDescent="0.2"/>
    <row r="27" spans="1:26" ht="11.25" customHeight="1" x14ac:dyDescent="0.2"/>
    <row r="28" spans="1:26" ht="11.25" customHeight="1" x14ac:dyDescent="0.2"/>
    <row r="29" spans="1:26" ht="11.25" customHeight="1" x14ac:dyDescent="0.2"/>
    <row r="30" spans="1:26" ht="11.25" customHeight="1" x14ac:dyDescent="0.2"/>
    <row r="31" spans="1:26" ht="11.25" customHeight="1" x14ac:dyDescent="0.2"/>
    <row r="32" spans="1:26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  <row r="297" ht="11.25" customHeight="1" x14ac:dyDescent="0.2"/>
    <row r="298" ht="11.25" customHeight="1" x14ac:dyDescent="0.2"/>
    <row r="299" ht="11.25" customHeight="1" x14ac:dyDescent="0.2"/>
    <row r="300" ht="11.25" customHeight="1" x14ac:dyDescent="0.2"/>
    <row r="301" ht="11.25" customHeight="1" x14ac:dyDescent="0.2"/>
    <row r="302" ht="11.25" customHeight="1" x14ac:dyDescent="0.2"/>
    <row r="303" ht="11.25" customHeight="1" x14ac:dyDescent="0.2"/>
    <row r="304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  <row r="563" ht="11.25" customHeight="1" x14ac:dyDescent="0.2"/>
    <row r="564" ht="11.25" customHeight="1" x14ac:dyDescent="0.2"/>
    <row r="565" ht="11.25" customHeight="1" x14ac:dyDescent="0.2"/>
    <row r="566" ht="11.25" customHeight="1" x14ac:dyDescent="0.2"/>
    <row r="567" ht="11.25" customHeight="1" x14ac:dyDescent="0.2"/>
    <row r="568" ht="11.25" customHeight="1" x14ac:dyDescent="0.2"/>
    <row r="569" ht="11.25" customHeight="1" x14ac:dyDescent="0.2"/>
    <row r="570" ht="11.25" customHeight="1" x14ac:dyDescent="0.2"/>
    <row r="571" ht="11.25" customHeight="1" x14ac:dyDescent="0.2"/>
    <row r="572" ht="11.25" customHeight="1" x14ac:dyDescent="0.2"/>
    <row r="573" ht="11.25" customHeight="1" x14ac:dyDescent="0.2"/>
    <row r="574" ht="11.25" customHeight="1" x14ac:dyDescent="0.2"/>
    <row r="575" ht="11.25" customHeight="1" x14ac:dyDescent="0.2"/>
    <row r="576" ht="11.25" customHeight="1" x14ac:dyDescent="0.2"/>
    <row r="577" ht="11.25" customHeight="1" x14ac:dyDescent="0.2"/>
    <row r="578" ht="11.25" customHeight="1" x14ac:dyDescent="0.2"/>
    <row r="579" ht="11.25" customHeight="1" x14ac:dyDescent="0.2"/>
    <row r="580" ht="11.25" customHeight="1" x14ac:dyDescent="0.2"/>
    <row r="581" ht="11.25" customHeight="1" x14ac:dyDescent="0.2"/>
    <row r="582" ht="11.25" customHeight="1" x14ac:dyDescent="0.2"/>
    <row r="583" ht="11.25" customHeight="1" x14ac:dyDescent="0.2"/>
    <row r="584" ht="11.25" customHeight="1" x14ac:dyDescent="0.2"/>
    <row r="585" ht="11.25" customHeight="1" x14ac:dyDescent="0.2"/>
    <row r="586" ht="11.25" customHeight="1" x14ac:dyDescent="0.2"/>
    <row r="587" ht="11.25" customHeight="1" x14ac:dyDescent="0.2"/>
    <row r="588" ht="11.25" customHeight="1" x14ac:dyDescent="0.2"/>
    <row r="589" ht="11.25" customHeight="1" x14ac:dyDescent="0.2"/>
    <row r="590" ht="11.25" customHeight="1" x14ac:dyDescent="0.2"/>
    <row r="591" ht="11.25" customHeight="1" x14ac:dyDescent="0.2"/>
    <row r="592" ht="11.25" customHeight="1" x14ac:dyDescent="0.2"/>
    <row r="593" ht="11.25" customHeight="1" x14ac:dyDescent="0.2"/>
    <row r="594" ht="11.25" customHeight="1" x14ac:dyDescent="0.2"/>
    <row r="595" ht="11.25" customHeight="1" x14ac:dyDescent="0.2"/>
    <row r="596" ht="11.25" customHeight="1" x14ac:dyDescent="0.2"/>
    <row r="597" ht="11.25" customHeight="1" x14ac:dyDescent="0.2"/>
    <row r="598" ht="11.25" customHeight="1" x14ac:dyDescent="0.2"/>
    <row r="599" ht="11.25" customHeight="1" x14ac:dyDescent="0.2"/>
    <row r="600" ht="11.25" customHeight="1" x14ac:dyDescent="0.2"/>
    <row r="601" ht="11.25" customHeight="1" x14ac:dyDescent="0.2"/>
    <row r="602" ht="11.25" customHeight="1" x14ac:dyDescent="0.2"/>
    <row r="603" ht="11.25" customHeight="1" x14ac:dyDescent="0.2"/>
    <row r="604" ht="11.25" customHeight="1" x14ac:dyDescent="0.2"/>
    <row r="605" ht="11.25" customHeight="1" x14ac:dyDescent="0.2"/>
    <row r="606" ht="11.25" customHeight="1" x14ac:dyDescent="0.2"/>
    <row r="607" ht="11.25" customHeight="1" x14ac:dyDescent="0.2"/>
    <row r="608" ht="11.25" customHeight="1" x14ac:dyDescent="0.2"/>
    <row r="609" ht="11.25" customHeight="1" x14ac:dyDescent="0.2"/>
    <row r="610" ht="11.25" customHeight="1" x14ac:dyDescent="0.2"/>
    <row r="611" ht="11.25" customHeight="1" x14ac:dyDescent="0.2"/>
    <row r="612" ht="11.25" customHeight="1" x14ac:dyDescent="0.2"/>
    <row r="613" ht="11.25" customHeight="1" x14ac:dyDescent="0.2"/>
    <row r="614" ht="11.25" customHeight="1" x14ac:dyDescent="0.2"/>
    <row r="615" ht="11.25" customHeight="1" x14ac:dyDescent="0.2"/>
    <row r="616" ht="11.25" customHeight="1" x14ac:dyDescent="0.2"/>
    <row r="617" ht="11.25" customHeight="1" x14ac:dyDescent="0.2"/>
    <row r="618" ht="11.25" customHeight="1" x14ac:dyDescent="0.2"/>
    <row r="619" ht="11.25" customHeight="1" x14ac:dyDescent="0.2"/>
    <row r="620" ht="11.25" customHeight="1" x14ac:dyDescent="0.2"/>
    <row r="621" ht="11.25" customHeight="1" x14ac:dyDescent="0.2"/>
    <row r="622" ht="11.25" customHeight="1" x14ac:dyDescent="0.2"/>
    <row r="623" ht="11.25" customHeight="1" x14ac:dyDescent="0.2"/>
    <row r="624" ht="11.25" customHeight="1" x14ac:dyDescent="0.2"/>
    <row r="625" ht="11.25" customHeight="1" x14ac:dyDescent="0.2"/>
    <row r="626" ht="11.25" customHeight="1" x14ac:dyDescent="0.2"/>
    <row r="627" ht="11.25" customHeight="1" x14ac:dyDescent="0.2"/>
    <row r="628" ht="11.25" customHeight="1" x14ac:dyDescent="0.2"/>
    <row r="629" ht="11.25" customHeight="1" x14ac:dyDescent="0.2"/>
    <row r="630" ht="11.25" customHeight="1" x14ac:dyDescent="0.2"/>
    <row r="631" ht="11.25" customHeight="1" x14ac:dyDescent="0.2"/>
    <row r="632" ht="11.25" customHeight="1" x14ac:dyDescent="0.2"/>
    <row r="633" ht="11.25" customHeight="1" x14ac:dyDescent="0.2"/>
    <row r="634" ht="11.25" customHeight="1" x14ac:dyDescent="0.2"/>
    <row r="635" ht="11.25" customHeight="1" x14ac:dyDescent="0.2"/>
    <row r="636" ht="11.25" customHeight="1" x14ac:dyDescent="0.2"/>
    <row r="637" ht="11.25" customHeight="1" x14ac:dyDescent="0.2"/>
    <row r="638" ht="11.25" customHeight="1" x14ac:dyDescent="0.2"/>
    <row r="639" ht="11.25" customHeight="1" x14ac:dyDescent="0.2"/>
    <row r="640" ht="11.25" customHeight="1" x14ac:dyDescent="0.2"/>
    <row r="641" ht="11.25" customHeight="1" x14ac:dyDescent="0.2"/>
    <row r="642" ht="11.25" customHeight="1" x14ac:dyDescent="0.2"/>
    <row r="643" ht="11.25" customHeight="1" x14ac:dyDescent="0.2"/>
    <row r="644" ht="11.25" customHeight="1" x14ac:dyDescent="0.2"/>
    <row r="645" ht="11.25" customHeight="1" x14ac:dyDescent="0.2"/>
    <row r="646" ht="11.25" customHeight="1" x14ac:dyDescent="0.2"/>
    <row r="647" ht="11.25" customHeight="1" x14ac:dyDescent="0.2"/>
    <row r="648" ht="11.25" customHeight="1" x14ac:dyDescent="0.2"/>
    <row r="649" ht="11.25" customHeight="1" x14ac:dyDescent="0.2"/>
    <row r="650" ht="11.25" customHeight="1" x14ac:dyDescent="0.2"/>
    <row r="651" ht="11.25" customHeight="1" x14ac:dyDescent="0.2"/>
    <row r="652" ht="11.25" customHeight="1" x14ac:dyDescent="0.2"/>
    <row r="653" ht="11.25" customHeight="1" x14ac:dyDescent="0.2"/>
    <row r="654" ht="11.25" customHeight="1" x14ac:dyDescent="0.2"/>
    <row r="655" ht="11.25" customHeight="1" x14ac:dyDescent="0.2"/>
    <row r="656" ht="11.25" customHeight="1" x14ac:dyDescent="0.2"/>
    <row r="657" ht="11.25" customHeight="1" x14ac:dyDescent="0.2"/>
    <row r="658" ht="11.25" customHeight="1" x14ac:dyDescent="0.2"/>
    <row r="659" ht="11.25" customHeight="1" x14ac:dyDescent="0.2"/>
    <row r="660" ht="11.25" customHeight="1" x14ac:dyDescent="0.2"/>
    <row r="661" ht="11.25" customHeight="1" x14ac:dyDescent="0.2"/>
    <row r="662" ht="11.25" customHeight="1" x14ac:dyDescent="0.2"/>
    <row r="663" ht="11.25" customHeight="1" x14ac:dyDescent="0.2"/>
    <row r="664" ht="11.25" customHeight="1" x14ac:dyDescent="0.2"/>
    <row r="665" ht="11.25" customHeight="1" x14ac:dyDescent="0.2"/>
    <row r="666" ht="11.25" customHeight="1" x14ac:dyDescent="0.2"/>
    <row r="667" ht="11.25" customHeight="1" x14ac:dyDescent="0.2"/>
    <row r="668" ht="11.25" customHeight="1" x14ac:dyDescent="0.2"/>
    <row r="669" ht="11.25" customHeight="1" x14ac:dyDescent="0.2"/>
    <row r="670" ht="11.25" customHeight="1" x14ac:dyDescent="0.2"/>
    <row r="671" ht="11.25" customHeight="1" x14ac:dyDescent="0.2"/>
    <row r="672" ht="11.25" customHeight="1" x14ac:dyDescent="0.2"/>
    <row r="673" ht="11.25" customHeight="1" x14ac:dyDescent="0.2"/>
    <row r="674" ht="11.25" customHeight="1" x14ac:dyDescent="0.2"/>
    <row r="675" ht="11.25" customHeight="1" x14ac:dyDescent="0.2"/>
    <row r="676" ht="11.25" customHeight="1" x14ac:dyDescent="0.2"/>
    <row r="677" ht="11.25" customHeight="1" x14ac:dyDescent="0.2"/>
    <row r="678" ht="11.25" customHeight="1" x14ac:dyDescent="0.2"/>
    <row r="679" ht="11.25" customHeight="1" x14ac:dyDescent="0.2"/>
    <row r="680" ht="11.25" customHeight="1" x14ac:dyDescent="0.2"/>
    <row r="681" ht="11.25" customHeight="1" x14ac:dyDescent="0.2"/>
    <row r="682" ht="11.25" customHeight="1" x14ac:dyDescent="0.2"/>
    <row r="683" ht="11.25" customHeight="1" x14ac:dyDescent="0.2"/>
    <row r="684" ht="11.25" customHeight="1" x14ac:dyDescent="0.2"/>
    <row r="685" ht="11.25" customHeight="1" x14ac:dyDescent="0.2"/>
    <row r="686" ht="11.25" customHeight="1" x14ac:dyDescent="0.2"/>
    <row r="687" ht="11.25" customHeight="1" x14ac:dyDescent="0.2"/>
    <row r="688" ht="11.25" customHeight="1" x14ac:dyDescent="0.2"/>
    <row r="689" ht="11.25" customHeight="1" x14ac:dyDescent="0.2"/>
    <row r="690" ht="11.25" customHeight="1" x14ac:dyDescent="0.2"/>
    <row r="691" ht="11.25" customHeight="1" x14ac:dyDescent="0.2"/>
    <row r="692" ht="11.25" customHeight="1" x14ac:dyDescent="0.2"/>
    <row r="693" ht="11.25" customHeight="1" x14ac:dyDescent="0.2"/>
    <row r="694" ht="11.25" customHeight="1" x14ac:dyDescent="0.2"/>
    <row r="695" ht="11.25" customHeight="1" x14ac:dyDescent="0.2"/>
    <row r="696" ht="11.25" customHeight="1" x14ac:dyDescent="0.2"/>
    <row r="697" ht="11.25" customHeight="1" x14ac:dyDescent="0.2"/>
    <row r="698" ht="11.25" customHeight="1" x14ac:dyDescent="0.2"/>
    <row r="699" ht="11.25" customHeight="1" x14ac:dyDescent="0.2"/>
    <row r="700" ht="11.25" customHeight="1" x14ac:dyDescent="0.2"/>
    <row r="701" ht="11.25" customHeight="1" x14ac:dyDescent="0.2"/>
    <row r="702" ht="11.25" customHeight="1" x14ac:dyDescent="0.2"/>
    <row r="703" ht="11.25" customHeight="1" x14ac:dyDescent="0.2"/>
    <row r="704" ht="11.25" customHeight="1" x14ac:dyDescent="0.2"/>
    <row r="705" ht="11.25" customHeight="1" x14ac:dyDescent="0.2"/>
    <row r="706" ht="11.25" customHeight="1" x14ac:dyDescent="0.2"/>
    <row r="707" ht="11.25" customHeight="1" x14ac:dyDescent="0.2"/>
    <row r="708" ht="11.25" customHeight="1" x14ac:dyDescent="0.2"/>
    <row r="709" ht="11.25" customHeight="1" x14ac:dyDescent="0.2"/>
    <row r="710" ht="11.25" customHeight="1" x14ac:dyDescent="0.2"/>
    <row r="711" ht="11.25" customHeight="1" x14ac:dyDescent="0.2"/>
    <row r="712" ht="11.25" customHeight="1" x14ac:dyDescent="0.2"/>
    <row r="713" ht="11.25" customHeight="1" x14ac:dyDescent="0.2"/>
    <row r="714" ht="11.25" customHeight="1" x14ac:dyDescent="0.2"/>
    <row r="715" ht="11.25" customHeight="1" x14ac:dyDescent="0.2"/>
    <row r="716" ht="11.25" customHeight="1" x14ac:dyDescent="0.2"/>
    <row r="717" ht="11.25" customHeight="1" x14ac:dyDescent="0.2"/>
    <row r="718" ht="11.25" customHeight="1" x14ac:dyDescent="0.2"/>
    <row r="719" ht="11.25" customHeight="1" x14ac:dyDescent="0.2"/>
    <row r="720" ht="11.25" customHeight="1" x14ac:dyDescent="0.2"/>
    <row r="721" ht="11.25" customHeight="1" x14ac:dyDescent="0.2"/>
    <row r="722" ht="11.25" customHeight="1" x14ac:dyDescent="0.2"/>
    <row r="723" ht="11.25" customHeight="1" x14ac:dyDescent="0.2"/>
    <row r="724" ht="11.25" customHeight="1" x14ac:dyDescent="0.2"/>
    <row r="725" ht="11.25" customHeight="1" x14ac:dyDescent="0.2"/>
    <row r="726" ht="11.25" customHeight="1" x14ac:dyDescent="0.2"/>
    <row r="727" ht="11.25" customHeight="1" x14ac:dyDescent="0.2"/>
    <row r="728" ht="11.25" customHeight="1" x14ac:dyDescent="0.2"/>
    <row r="729" ht="11.25" customHeight="1" x14ac:dyDescent="0.2"/>
    <row r="730" ht="11.25" customHeight="1" x14ac:dyDescent="0.2"/>
    <row r="731" ht="11.25" customHeight="1" x14ac:dyDescent="0.2"/>
    <row r="732" ht="11.25" customHeight="1" x14ac:dyDescent="0.2"/>
    <row r="733" ht="11.25" customHeight="1" x14ac:dyDescent="0.2"/>
    <row r="734" ht="11.25" customHeight="1" x14ac:dyDescent="0.2"/>
    <row r="735" ht="11.25" customHeight="1" x14ac:dyDescent="0.2"/>
    <row r="736" ht="11.25" customHeight="1" x14ac:dyDescent="0.2"/>
    <row r="737" ht="11.25" customHeight="1" x14ac:dyDescent="0.2"/>
    <row r="738" ht="11.25" customHeight="1" x14ac:dyDescent="0.2"/>
    <row r="739" ht="11.25" customHeight="1" x14ac:dyDescent="0.2"/>
    <row r="740" ht="11.25" customHeight="1" x14ac:dyDescent="0.2"/>
    <row r="741" ht="11.25" customHeight="1" x14ac:dyDescent="0.2"/>
    <row r="742" ht="11.25" customHeight="1" x14ac:dyDescent="0.2"/>
    <row r="743" ht="11.25" customHeight="1" x14ac:dyDescent="0.2"/>
    <row r="744" ht="11.25" customHeight="1" x14ac:dyDescent="0.2"/>
    <row r="745" ht="11.25" customHeight="1" x14ac:dyDescent="0.2"/>
    <row r="746" ht="11.25" customHeight="1" x14ac:dyDescent="0.2"/>
    <row r="747" ht="11.25" customHeight="1" x14ac:dyDescent="0.2"/>
    <row r="748" ht="11.25" customHeight="1" x14ac:dyDescent="0.2"/>
    <row r="749" ht="11.25" customHeight="1" x14ac:dyDescent="0.2"/>
    <row r="750" ht="11.25" customHeight="1" x14ac:dyDescent="0.2"/>
    <row r="751" ht="11.25" customHeight="1" x14ac:dyDescent="0.2"/>
    <row r="752" ht="11.25" customHeight="1" x14ac:dyDescent="0.2"/>
    <row r="753" ht="11.25" customHeight="1" x14ac:dyDescent="0.2"/>
    <row r="754" ht="11.25" customHeight="1" x14ac:dyDescent="0.2"/>
    <row r="755" ht="11.25" customHeight="1" x14ac:dyDescent="0.2"/>
    <row r="756" ht="11.25" customHeight="1" x14ac:dyDescent="0.2"/>
    <row r="757" ht="11.25" customHeight="1" x14ac:dyDescent="0.2"/>
    <row r="758" ht="11.25" customHeight="1" x14ac:dyDescent="0.2"/>
    <row r="759" ht="11.25" customHeight="1" x14ac:dyDescent="0.2"/>
    <row r="760" ht="11.25" customHeight="1" x14ac:dyDescent="0.2"/>
    <row r="761" ht="11.25" customHeight="1" x14ac:dyDescent="0.2"/>
    <row r="762" ht="11.25" customHeight="1" x14ac:dyDescent="0.2"/>
    <row r="763" ht="11.25" customHeight="1" x14ac:dyDescent="0.2"/>
    <row r="764" ht="11.25" customHeight="1" x14ac:dyDescent="0.2"/>
    <row r="765" ht="11.25" customHeight="1" x14ac:dyDescent="0.2"/>
    <row r="766" ht="11.25" customHeight="1" x14ac:dyDescent="0.2"/>
    <row r="767" ht="11.25" customHeight="1" x14ac:dyDescent="0.2"/>
    <row r="768" ht="11.25" customHeight="1" x14ac:dyDescent="0.2"/>
    <row r="769" ht="11.25" customHeight="1" x14ac:dyDescent="0.2"/>
    <row r="770" ht="11.25" customHeight="1" x14ac:dyDescent="0.2"/>
    <row r="771" ht="11.25" customHeight="1" x14ac:dyDescent="0.2"/>
    <row r="772" ht="11.25" customHeight="1" x14ac:dyDescent="0.2"/>
    <row r="773" ht="11.25" customHeight="1" x14ac:dyDescent="0.2"/>
    <row r="774" ht="11.25" customHeight="1" x14ac:dyDescent="0.2"/>
    <row r="775" ht="11.25" customHeight="1" x14ac:dyDescent="0.2"/>
    <row r="776" ht="11.25" customHeight="1" x14ac:dyDescent="0.2"/>
    <row r="777" ht="11.25" customHeight="1" x14ac:dyDescent="0.2"/>
    <row r="778" ht="11.25" customHeight="1" x14ac:dyDescent="0.2"/>
    <row r="779" ht="11.25" customHeight="1" x14ac:dyDescent="0.2"/>
    <row r="780" ht="11.25" customHeight="1" x14ac:dyDescent="0.2"/>
    <row r="781" ht="11.25" customHeight="1" x14ac:dyDescent="0.2"/>
    <row r="782" ht="11.25" customHeight="1" x14ac:dyDescent="0.2"/>
    <row r="783" ht="11.25" customHeight="1" x14ac:dyDescent="0.2"/>
    <row r="784" ht="11.25" customHeight="1" x14ac:dyDescent="0.2"/>
    <row r="785" ht="11.25" customHeight="1" x14ac:dyDescent="0.2"/>
    <row r="786" ht="11.25" customHeight="1" x14ac:dyDescent="0.2"/>
    <row r="787" ht="11.25" customHeight="1" x14ac:dyDescent="0.2"/>
    <row r="788" ht="11.25" customHeight="1" x14ac:dyDescent="0.2"/>
    <row r="789" ht="11.25" customHeight="1" x14ac:dyDescent="0.2"/>
    <row r="790" ht="11.25" customHeight="1" x14ac:dyDescent="0.2"/>
    <row r="791" ht="11.25" customHeight="1" x14ac:dyDescent="0.2"/>
    <row r="792" ht="11.25" customHeight="1" x14ac:dyDescent="0.2"/>
    <row r="793" ht="11.25" customHeight="1" x14ac:dyDescent="0.2"/>
    <row r="794" ht="11.25" customHeight="1" x14ac:dyDescent="0.2"/>
    <row r="795" ht="11.25" customHeight="1" x14ac:dyDescent="0.2"/>
    <row r="796" ht="11.25" customHeight="1" x14ac:dyDescent="0.2"/>
    <row r="797" ht="11.25" customHeight="1" x14ac:dyDescent="0.2"/>
    <row r="798" ht="11.25" customHeight="1" x14ac:dyDescent="0.2"/>
    <row r="799" ht="11.25" customHeight="1" x14ac:dyDescent="0.2"/>
    <row r="800" ht="11.25" customHeight="1" x14ac:dyDescent="0.2"/>
    <row r="801" ht="11.25" customHeight="1" x14ac:dyDescent="0.2"/>
    <row r="802" ht="11.25" customHeight="1" x14ac:dyDescent="0.2"/>
    <row r="803" ht="11.25" customHeight="1" x14ac:dyDescent="0.2"/>
    <row r="804" ht="11.25" customHeight="1" x14ac:dyDescent="0.2"/>
    <row r="805" ht="11.25" customHeight="1" x14ac:dyDescent="0.2"/>
    <row r="806" ht="11.25" customHeight="1" x14ac:dyDescent="0.2"/>
    <row r="807" ht="11.25" customHeight="1" x14ac:dyDescent="0.2"/>
    <row r="808" ht="11.25" customHeight="1" x14ac:dyDescent="0.2"/>
    <row r="809" ht="11.25" customHeight="1" x14ac:dyDescent="0.2"/>
    <row r="810" ht="11.25" customHeight="1" x14ac:dyDescent="0.2"/>
    <row r="811" ht="11.25" customHeight="1" x14ac:dyDescent="0.2"/>
    <row r="812" ht="11.25" customHeight="1" x14ac:dyDescent="0.2"/>
    <row r="813" ht="11.25" customHeight="1" x14ac:dyDescent="0.2"/>
    <row r="814" ht="11.25" customHeight="1" x14ac:dyDescent="0.2"/>
    <row r="815" ht="11.25" customHeight="1" x14ac:dyDescent="0.2"/>
    <row r="816" ht="11.25" customHeight="1" x14ac:dyDescent="0.2"/>
    <row r="817" ht="11.25" customHeight="1" x14ac:dyDescent="0.2"/>
    <row r="818" ht="11.25" customHeight="1" x14ac:dyDescent="0.2"/>
    <row r="819" ht="11.25" customHeight="1" x14ac:dyDescent="0.2"/>
    <row r="820" ht="11.25" customHeight="1" x14ac:dyDescent="0.2"/>
    <row r="821" ht="11.25" customHeight="1" x14ac:dyDescent="0.2"/>
    <row r="822" ht="11.25" customHeight="1" x14ac:dyDescent="0.2"/>
    <row r="823" ht="11.25" customHeight="1" x14ac:dyDescent="0.2"/>
    <row r="824" ht="11.25" customHeight="1" x14ac:dyDescent="0.2"/>
    <row r="825" ht="11.25" customHeight="1" x14ac:dyDescent="0.2"/>
    <row r="826" ht="11.25" customHeight="1" x14ac:dyDescent="0.2"/>
    <row r="827" ht="11.25" customHeight="1" x14ac:dyDescent="0.2"/>
    <row r="828" ht="11.25" customHeight="1" x14ac:dyDescent="0.2"/>
    <row r="829" ht="11.25" customHeight="1" x14ac:dyDescent="0.2"/>
    <row r="830" ht="11.25" customHeight="1" x14ac:dyDescent="0.2"/>
    <row r="831" ht="11.25" customHeight="1" x14ac:dyDescent="0.2"/>
    <row r="832" ht="11.25" customHeight="1" x14ac:dyDescent="0.2"/>
    <row r="833" ht="11.25" customHeight="1" x14ac:dyDescent="0.2"/>
    <row r="834" ht="11.25" customHeight="1" x14ac:dyDescent="0.2"/>
    <row r="835" ht="11.25" customHeight="1" x14ac:dyDescent="0.2"/>
    <row r="836" ht="11.25" customHeight="1" x14ac:dyDescent="0.2"/>
    <row r="837" ht="11.25" customHeight="1" x14ac:dyDescent="0.2"/>
    <row r="838" ht="11.25" customHeight="1" x14ac:dyDescent="0.2"/>
    <row r="839" ht="11.25" customHeight="1" x14ac:dyDescent="0.2"/>
    <row r="840" ht="11.25" customHeight="1" x14ac:dyDescent="0.2"/>
    <row r="841" ht="11.25" customHeight="1" x14ac:dyDescent="0.2"/>
    <row r="842" ht="11.25" customHeight="1" x14ac:dyDescent="0.2"/>
    <row r="843" ht="11.25" customHeight="1" x14ac:dyDescent="0.2"/>
    <row r="844" ht="11.25" customHeight="1" x14ac:dyDescent="0.2"/>
    <row r="845" ht="11.25" customHeight="1" x14ac:dyDescent="0.2"/>
    <row r="846" ht="11.25" customHeight="1" x14ac:dyDescent="0.2"/>
    <row r="847" ht="11.25" customHeight="1" x14ac:dyDescent="0.2"/>
    <row r="848" ht="11.25" customHeight="1" x14ac:dyDescent="0.2"/>
    <row r="849" ht="11.25" customHeight="1" x14ac:dyDescent="0.2"/>
    <row r="850" ht="11.25" customHeight="1" x14ac:dyDescent="0.2"/>
    <row r="851" ht="11.25" customHeight="1" x14ac:dyDescent="0.2"/>
    <row r="852" ht="11.25" customHeight="1" x14ac:dyDescent="0.2"/>
    <row r="853" ht="11.25" customHeight="1" x14ac:dyDescent="0.2"/>
    <row r="854" ht="11.25" customHeight="1" x14ac:dyDescent="0.2"/>
    <row r="855" ht="11.25" customHeight="1" x14ac:dyDescent="0.2"/>
    <row r="856" ht="11.25" customHeight="1" x14ac:dyDescent="0.2"/>
    <row r="857" ht="11.25" customHeight="1" x14ac:dyDescent="0.2"/>
    <row r="858" ht="11.25" customHeight="1" x14ac:dyDescent="0.2"/>
    <row r="859" ht="11.25" customHeight="1" x14ac:dyDescent="0.2"/>
    <row r="860" ht="11.25" customHeight="1" x14ac:dyDescent="0.2"/>
    <row r="861" ht="11.25" customHeight="1" x14ac:dyDescent="0.2"/>
    <row r="862" ht="11.25" customHeight="1" x14ac:dyDescent="0.2"/>
    <row r="863" ht="11.25" customHeight="1" x14ac:dyDescent="0.2"/>
    <row r="864" ht="11.25" customHeight="1" x14ac:dyDescent="0.2"/>
    <row r="865" ht="11.25" customHeight="1" x14ac:dyDescent="0.2"/>
    <row r="866" ht="11.25" customHeight="1" x14ac:dyDescent="0.2"/>
    <row r="867" ht="11.25" customHeight="1" x14ac:dyDescent="0.2"/>
    <row r="868" ht="11.25" customHeight="1" x14ac:dyDescent="0.2"/>
    <row r="869" ht="11.25" customHeight="1" x14ac:dyDescent="0.2"/>
    <row r="870" ht="11.25" customHeight="1" x14ac:dyDescent="0.2"/>
    <row r="871" ht="11.25" customHeight="1" x14ac:dyDescent="0.2"/>
    <row r="872" ht="11.25" customHeight="1" x14ac:dyDescent="0.2"/>
    <row r="873" ht="11.25" customHeight="1" x14ac:dyDescent="0.2"/>
    <row r="874" ht="11.25" customHeight="1" x14ac:dyDescent="0.2"/>
    <row r="875" ht="11.25" customHeight="1" x14ac:dyDescent="0.2"/>
    <row r="876" ht="11.25" customHeight="1" x14ac:dyDescent="0.2"/>
    <row r="877" ht="11.25" customHeight="1" x14ac:dyDescent="0.2"/>
    <row r="878" ht="11.25" customHeight="1" x14ac:dyDescent="0.2"/>
    <row r="879" ht="11.25" customHeight="1" x14ac:dyDescent="0.2"/>
    <row r="880" ht="11.25" customHeight="1" x14ac:dyDescent="0.2"/>
    <row r="881" ht="11.25" customHeight="1" x14ac:dyDescent="0.2"/>
    <row r="882" ht="11.25" customHeight="1" x14ac:dyDescent="0.2"/>
    <row r="883" ht="11.25" customHeight="1" x14ac:dyDescent="0.2"/>
    <row r="884" ht="11.25" customHeight="1" x14ac:dyDescent="0.2"/>
    <row r="885" ht="11.25" customHeight="1" x14ac:dyDescent="0.2"/>
    <row r="886" ht="11.25" customHeight="1" x14ac:dyDescent="0.2"/>
    <row r="887" ht="11.25" customHeight="1" x14ac:dyDescent="0.2"/>
    <row r="888" ht="11.25" customHeight="1" x14ac:dyDescent="0.2"/>
    <row r="889" ht="11.25" customHeight="1" x14ac:dyDescent="0.2"/>
    <row r="890" ht="11.25" customHeight="1" x14ac:dyDescent="0.2"/>
    <row r="891" ht="11.25" customHeight="1" x14ac:dyDescent="0.2"/>
    <row r="892" ht="11.25" customHeight="1" x14ac:dyDescent="0.2"/>
    <row r="893" ht="11.25" customHeight="1" x14ac:dyDescent="0.2"/>
    <row r="894" ht="11.25" customHeight="1" x14ac:dyDescent="0.2"/>
    <row r="895" ht="11.25" customHeight="1" x14ac:dyDescent="0.2"/>
    <row r="896" ht="11.25" customHeight="1" x14ac:dyDescent="0.2"/>
    <row r="897" ht="11.25" customHeight="1" x14ac:dyDescent="0.2"/>
    <row r="898" ht="11.25" customHeight="1" x14ac:dyDescent="0.2"/>
    <row r="899" ht="11.25" customHeight="1" x14ac:dyDescent="0.2"/>
    <row r="900" ht="11.25" customHeight="1" x14ac:dyDescent="0.2"/>
    <row r="901" ht="11.25" customHeight="1" x14ac:dyDescent="0.2"/>
    <row r="902" ht="11.25" customHeight="1" x14ac:dyDescent="0.2"/>
    <row r="903" ht="11.25" customHeight="1" x14ac:dyDescent="0.2"/>
    <row r="904" ht="11.25" customHeight="1" x14ac:dyDescent="0.2"/>
    <row r="905" ht="11.25" customHeight="1" x14ac:dyDescent="0.2"/>
    <row r="906" ht="11.25" customHeight="1" x14ac:dyDescent="0.2"/>
    <row r="907" ht="11.25" customHeight="1" x14ac:dyDescent="0.2"/>
    <row r="908" ht="11.25" customHeight="1" x14ac:dyDescent="0.2"/>
    <row r="909" ht="11.25" customHeight="1" x14ac:dyDescent="0.2"/>
    <row r="910" ht="11.25" customHeight="1" x14ac:dyDescent="0.2"/>
    <row r="911" ht="11.25" customHeight="1" x14ac:dyDescent="0.2"/>
    <row r="912" ht="11.25" customHeight="1" x14ac:dyDescent="0.2"/>
    <row r="913" ht="11.25" customHeight="1" x14ac:dyDescent="0.2"/>
    <row r="914" ht="11.25" customHeight="1" x14ac:dyDescent="0.2"/>
    <row r="915" ht="11.25" customHeight="1" x14ac:dyDescent="0.2"/>
    <row r="916" ht="11.25" customHeight="1" x14ac:dyDescent="0.2"/>
    <row r="917" ht="11.25" customHeight="1" x14ac:dyDescent="0.2"/>
    <row r="918" ht="11.25" customHeight="1" x14ac:dyDescent="0.2"/>
    <row r="919" ht="11.25" customHeight="1" x14ac:dyDescent="0.2"/>
    <row r="920" ht="11.25" customHeight="1" x14ac:dyDescent="0.2"/>
    <row r="921" ht="11.25" customHeight="1" x14ac:dyDescent="0.2"/>
    <row r="922" ht="11.25" customHeight="1" x14ac:dyDescent="0.2"/>
    <row r="923" ht="11.25" customHeight="1" x14ac:dyDescent="0.2"/>
    <row r="924" ht="11.25" customHeight="1" x14ac:dyDescent="0.2"/>
    <row r="925" ht="11.25" customHeight="1" x14ac:dyDescent="0.2"/>
    <row r="926" ht="11.25" customHeight="1" x14ac:dyDescent="0.2"/>
    <row r="927" ht="11.25" customHeight="1" x14ac:dyDescent="0.2"/>
    <row r="928" ht="11.25" customHeight="1" x14ac:dyDescent="0.2"/>
    <row r="929" ht="11.25" customHeight="1" x14ac:dyDescent="0.2"/>
    <row r="930" ht="11.25" customHeight="1" x14ac:dyDescent="0.2"/>
    <row r="931" ht="11.25" customHeight="1" x14ac:dyDescent="0.2"/>
    <row r="932" ht="11.25" customHeight="1" x14ac:dyDescent="0.2"/>
    <row r="933" ht="11.25" customHeight="1" x14ac:dyDescent="0.2"/>
    <row r="934" ht="11.25" customHeight="1" x14ac:dyDescent="0.2"/>
    <row r="935" ht="11.25" customHeight="1" x14ac:dyDescent="0.2"/>
    <row r="936" ht="11.25" customHeight="1" x14ac:dyDescent="0.2"/>
    <row r="937" ht="11.25" customHeight="1" x14ac:dyDescent="0.2"/>
    <row r="938" ht="11.25" customHeight="1" x14ac:dyDescent="0.2"/>
    <row r="939" ht="11.25" customHeight="1" x14ac:dyDescent="0.2"/>
    <row r="940" ht="11.25" customHeight="1" x14ac:dyDescent="0.2"/>
    <row r="941" ht="11.25" customHeight="1" x14ac:dyDescent="0.2"/>
    <row r="942" ht="11.25" customHeight="1" x14ac:dyDescent="0.2"/>
    <row r="943" ht="11.25" customHeight="1" x14ac:dyDescent="0.2"/>
    <row r="944" ht="11.25" customHeight="1" x14ac:dyDescent="0.2"/>
    <row r="945" ht="11.25" customHeight="1" x14ac:dyDescent="0.2"/>
    <row r="946" ht="11.25" customHeight="1" x14ac:dyDescent="0.2"/>
    <row r="947" ht="11.25" customHeight="1" x14ac:dyDescent="0.2"/>
    <row r="948" ht="11.25" customHeight="1" x14ac:dyDescent="0.2"/>
    <row r="949" ht="11.25" customHeight="1" x14ac:dyDescent="0.2"/>
    <row r="950" ht="11.25" customHeight="1" x14ac:dyDescent="0.2"/>
    <row r="951" ht="11.25" customHeight="1" x14ac:dyDescent="0.2"/>
    <row r="952" ht="11.25" customHeight="1" x14ac:dyDescent="0.2"/>
    <row r="953" ht="11.25" customHeight="1" x14ac:dyDescent="0.2"/>
    <row r="954" ht="11.25" customHeight="1" x14ac:dyDescent="0.2"/>
    <row r="955" ht="11.25" customHeight="1" x14ac:dyDescent="0.2"/>
    <row r="956" ht="11.25" customHeight="1" x14ac:dyDescent="0.2"/>
    <row r="957" ht="11.25" customHeight="1" x14ac:dyDescent="0.2"/>
    <row r="958" ht="11.25" customHeight="1" x14ac:dyDescent="0.2"/>
    <row r="959" ht="11.25" customHeight="1" x14ac:dyDescent="0.2"/>
    <row r="960" ht="11.25" customHeight="1" x14ac:dyDescent="0.2"/>
    <row r="961" ht="11.25" customHeight="1" x14ac:dyDescent="0.2"/>
    <row r="962" ht="11.25" customHeight="1" x14ac:dyDescent="0.2"/>
    <row r="963" ht="11.25" customHeight="1" x14ac:dyDescent="0.2"/>
    <row r="964" ht="11.25" customHeight="1" x14ac:dyDescent="0.2"/>
    <row r="965" ht="11.25" customHeight="1" x14ac:dyDescent="0.2"/>
    <row r="966" ht="11.25" customHeight="1" x14ac:dyDescent="0.2"/>
    <row r="967" ht="11.25" customHeight="1" x14ac:dyDescent="0.2"/>
    <row r="968" ht="11.25" customHeight="1" x14ac:dyDescent="0.2"/>
    <row r="969" ht="11.25" customHeight="1" x14ac:dyDescent="0.2"/>
    <row r="970" ht="11.25" customHeight="1" x14ac:dyDescent="0.2"/>
    <row r="971" ht="11.25" customHeight="1" x14ac:dyDescent="0.2"/>
    <row r="972" ht="11.25" customHeight="1" x14ac:dyDescent="0.2"/>
    <row r="973" ht="11.25" customHeight="1" x14ac:dyDescent="0.2"/>
    <row r="974" ht="11.25" customHeight="1" x14ac:dyDescent="0.2"/>
    <row r="975" ht="11.25" customHeight="1" x14ac:dyDescent="0.2"/>
    <row r="976" ht="11.25" customHeight="1" x14ac:dyDescent="0.2"/>
    <row r="977" ht="11.25" customHeight="1" x14ac:dyDescent="0.2"/>
    <row r="978" ht="11.25" customHeight="1" x14ac:dyDescent="0.2"/>
    <row r="979" ht="11.25" customHeight="1" x14ac:dyDescent="0.2"/>
    <row r="980" ht="11.25" customHeight="1" x14ac:dyDescent="0.2"/>
    <row r="981" ht="11.25" customHeight="1" x14ac:dyDescent="0.2"/>
    <row r="982" ht="11.25" customHeight="1" x14ac:dyDescent="0.2"/>
    <row r="983" ht="11.25" customHeight="1" x14ac:dyDescent="0.2"/>
    <row r="984" ht="11.25" customHeight="1" x14ac:dyDescent="0.2"/>
    <row r="985" ht="11.25" customHeight="1" x14ac:dyDescent="0.2"/>
    <row r="986" ht="11.25" customHeight="1" x14ac:dyDescent="0.2"/>
    <row r="987" ht="11.25" customHeight="1" x14ac:dyDescent="0.2"/>
    <row r="988" ht="11.25" customHeight="1" x14ac:dyDescent="0.2"/>
    <row r="989" ht="11.25" customHeight="1" x14ac:dyDescent="0.2"/>
    <row r="990" ht="11.25" customHeight="1" x14ac:dyDescent="0.2"/>
    <row r="991" ht="11.25" customHeight="1" x14ac:dyDescent="0.2"/>
    <row r="992" ht="11.25" customHeight="1" x14ac:dyDescent="0.2"/>
    <row r="993" ht="11.25" customHeight="1" x14ac:dyDescent="0.2"/>
    <row r="994" ht="11.25" customHeight="1" x14ac:dyDescent="0.2"/>
    <row r="995" ht="11.25" customHeight="1" x14ac:dyDescent="0.2"/>
    <row r="996" ht="11.25" customHeight="1" x14ac:dyDescent="0.2"/>
    <row r="997" ht="11.25" customHeight="1" x14ac:dyDescent="0.2"/>
    <row r="998" ht="11.25" customHeight="1" x14ac:dyDescent="0.2"/>
    <row r="999" ht="11.25" customHeight="1" x14ac:dyDescent="0.2"/>
    <row r="1000" ht="11.25" customHeight="1" x14ac:dyDescent="0.2"/>
  </sheetData>
  <mergeCells count="4">
    <mergeCell ref="B2:C2"/>
    <mergeCell ref="B16:C16"/>
    <mergeCell ref="B6:C6"/>
    <mergeCell ref="B11:C1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8000"/>
  </sheetPr>
  <dimension ref="B1:U1000"/>
  <sheetViews>
    <sheetView topLeftCell="A16" workbookViewId="0">
      <selection activeCell="B17" sqref="B17:J17"/>
    </sheetView>
  </sheetViews>
  <sheetFormatPr baseColWidth="10" defaultColWidth="16.83203125" defaultRowHeight="15" customHeight="1" x14ac:dyDescent="0.2"/>
  <cols>
    <col min="1" max="1" width="4.33203125" customWidth="1"/>
    <col min="2" max="2" width="43" customWidth="1"/>
    <col min="3" max="3" width="14.5" customWidth="1"/>
    <col min="4" max="26" width="10" customWidth="1"/>
  </cols>
  <sheetData>
    <row r="1" spans="2:21" ht="25.5" customHeight="1" x14ac:dyDescent="0.2">
      <c r="B1" s="313" t="s">
        <v>189</v>
      </c>
      <c r="C1" s="67">
        <v>1</v>
      </c>
      <c r="D1" s="68"/>
      <c r="E1" s="67">
        <v>2</v>
      </c>
      <c r="F1" s="68"/>
      <c r="G1" s="67">
        <v>3</v>
      </c>
      <c r="H1" s="68"/>
      <c r="I1" s="67">
        <v>4</v>
      </c>
      <c r="J1" s="68"/>
    </row>
    <row r="2" spans="2:21" ht="21.75" customHeight="1" x14ac:dyDescent="0.2">
      <c r="B2" s="285"/>
      <c r="C2" s="69" t="s">
        <v>191</v>
      </c>
      <c r="D2" s="69" t="s">
        <v>193</v>
      </c>
      <c r="E2" s="69" t="s">
        <v>191</v>
      </c>
      <c r="F2" s="69" t="s">
        <v>193</v>
      </c>
      <c r="G2" s="69" t="s">
        <v>191</v>
      </c>
      <c r="H2" s="69" t="s">
        <v>193</v>
      </c>
      <c r="I2" s="69" t="s">
        <v>191</v>
      </c>
      <c r="J2" s="69" t="s">
        <v>193</v>
      </c>
    </row>
    <row r="3" spans="2:21" ht="34.5" customHeight="1" x14ac:dyDescent="0.2">
      <c r="B3" s="70" t="s">
        <v>195</v>
      </c>
      <c r="C3" s="72">
        <f>AUTOEVA!AA6</f>
        <v>1</v>
      </c>
      <c r="D3" s="73">
        <f>AUTOEVA!AB6</f>
        <v>0.25</v>
      </c>
      <c r="E3" s="72">
        <f>AUTOEVA!AC6</f>
        <v>0</v>
      </c>
      <c r="F3" s="73">
        <f>AUTOEVA!AD6</f>
        <v>0</v>
      </c>
      <c r="G3" s="72">
        <f>AUTOEVA!AE6</f>
        <v>1</v>
      </c>
      <c r="H3" s="73">
        <f>AUTOEVA!AF6</f>
        <v>0.25</v>
      </c>
      <c r="I3" s="72">
        <f>AUTOEVA!AG6</f>
        <v>2</v>
      </c>
      <c r="J3" s="73">
        <f>AUTOEVA!AH6</f>
        <v>0.5</v>
      </c>
    </row>
    <row r="4" spans="2:21" ht="34.5" customHeight="1" x14ac:dyDescent="0.2">
      <c r="B4" s="70" t="s">
        <v>201</v>
      </c>
      <c r="C4" s="72">
        <f>AUTOEVA!AA7</f>
        <v>0</v>
      </c>
      <c r="D4" s="73">
        <f>AUTOEVA!AB7</f>
        <v>0</v>
      </c>
      <c r="E4" s="72">
        <f>AUTOEVA!AC7</f>
        <v>0</v>
      </c>
      <c r="F4" s="73">
        <f>AUTOEVA!AD7</f>
        <v>0</v>
      </c>
      <c r="G4" s="72">
        <f>AUTOEVA!AE7</f>
        <v>2</v>
      </c>
      <c r="H4" s="73">
        <f>AUTOEVA!AF7</f>
        <v>0.4</v>
      </c>
      <c r="I4" s="72">
        <f>AUTOEVA!AG7</f>
        <v>3</v>
      </c>
      <c r="J4" s="73">
        <f>AUTOEVA!AH7</f>
        <v>0.6</v>
      </c>
    </row>
    <row r="5" spans="2:21" ht="34.5" customHeight="1" x14ac:dyDescent="0.2">
      <c r="B5" s="70" t="s">
        <v>204</v>
      </c>
      <c r="C5" s="72">
        <f>AUTOEVA!AA8</f>
        <v>0</v>
      </c>
      <c r="D5" s="73">
        <f>AUTOEVA!AB8</f>
        <v>0</v>
      </c>
      <c r="E5" s="72">
        <f>AUTOEVA!AC8</f>
        <v>3</v>
      </c>
      <c r="F5" s="73">
        <f>AUTOEVA!AD8</f>
        <v>0.375</v>
      </c>
      <c r="G5" s="72">
        <f>AUTOEVA!AE8</f>
        <v>3</v>
      </c>
      <c r="H5" s="73">
        <f>AUTOEVA!AF8</f>
        <v>0.375</v>
      </c>
      <c r="I5" s="72">
        <f>AUTOEVA!AG8</f>
        <v>2</v>
      </c>
      <c r="J5" s="73">
        <f>AUTOEVA!AH8</f>
        <v>0.25</v>
      </c>
    </row>
    <row r="6" spans="2:21" ht="34.5" customHeight="1" x14ac:dyDescent="0.2">
      <c r="B6" s="70" t="s">
        <v>207</v>
      </c>
      <c r="C6" s="72">
        <f>AUTOEVA!AA9</f>
        <v>0</v>
      </c>
      <c r="D6" s="73">
        <f>AUTOEVA!AB9</f>
        <v>0</v>
      </c>
      <c r="E6" s="72">
        <f>AUTOEVA!AC9</f>
        <v>0</v>
      </c>
      <c r="F6" s="73">
        <f>AUTOEVA!AD9</f>
        <v>0</v>
      </c>
      <c r="G6" s="72">
        <f>AUTOEVA!AE9</f>
        <v>2</v>
      </c>
      <c r="H6" s="73">
        <f>AUTOEVA!AF9</f>
        <v>0.5</v>
      </c>
      <c r="I6" s="72">
        <f>AUTOEVA!AG9</f>
        <v>2</v>
      </c>
      <c r="J6" s="73">
        <f>AUTOEVA!AH9</f>
        <v>0.5</v>
      </c>
    </row>
    <row r="7" spans="2:21" ht="34.5" customHeight="1" x14ac:dyDescent="0.2">
      <c r="B7" s="70" t="s">
        <v>212</v>
      </c>
      <c r="C7" s="72">
        <f>AUTOEVA!AA10</f>
        <v>0</v>
      </c>
      <c r="D7" s="73">
        <f>AUTOEVA!AB10</f>
        <v>0</v>
      </c>
      <c r="E7" s="72">
        <f>AUTOEVA!AC10</f>
        <v>0</v>
      </c>
      <c r="F7" s="73">
        <f>AUTOEVA!AD10</f>
        <v>0</v>
      </c>
      <c r="G7" s="72">
        <f>AUTOEVA!AE10</f>
        <v>3</v>
      </c>
      <c r="H7" s="73">
        <f>AUTOEVA!AF10</f>
        <v>0.33333333333333331</v>
      </c>
      <c r="I7" s="72">
        <f>AUTOEVA!AG10</f>
        <v>6</v>
      </c>
      <c r="J7" s="73">
        <f>AUTOEVA!AH10</f>
        <v>0.66666666666666663</v>
      </c>
    </row>
    <row r="8" spans="2:21" ht="34.5" customHeight="1" x14ac:dyDescent="0.2">
      <c r="B8" s="85" t="s">
        <v>213</v>
      </c>
      <c r="C8" s="72">
        <f>AUTOEVA!AA11</f>
        <v>2</v>
      </c>
      <c r="D8" s="73">
        <f>AUTOEVA!AB11</f>
        <v>0.5</v>
      </c>
      <c r="E8" s="72">
        <f>AUTOEVA!AC11</f>
        <v>0</v>
      </c>
      <c r="F8" s="73">
        <f>AUTOEVA!AD11</f>
        <v>0</v>
      </c>
      <c r="G8" s="72">
        <f>AUTOEVA!AE11</f>
        <v>0</v>
      </c>
      <c r="H8" s="73">
        <f>AUTOEVA!AF11</f>
        <v>0</v>
      </c>
      <c r="I8" s="72">
        <f>AUTOEVA!AG11</f>
        <v>2</v>
      </c>
      <c r="J8" s="73">
        <f>AUTOEVA!AH11</f>
        <v>0.5</v>
      </c>
    </row>
    <row r="9" spans="2:21" ht="55.5" customHeight="1" x14ac:dyDescent="0.2">
      <c r="B9" s="89" t="s">
        <v>216</v>
      </c>
      <c r="C9" s="91">
        <f>AUTOEVA!AA12</f>
        <v>3</v>
      </c>
      <c r="D9" s="93">
        <f>AUTOEVA!AB12</f>
        <v>8.8235294117647065E-2</v>
      </c>
      <c r="E9" s="91">
        <f>AUTOEVA!AC12</f>
        <v>3</v>
      </c>
      <c r="F9" s="93">
        <f>AUTOEVA!AD12</f>
        <v>8.8235294117647065E-2</v>
      </c>
      <c r="G9" s="91">
        <f>AUTOEVA!AE12</f>
        <v>11</v>
      </c>
      <c r="H9" s="93">
        <f>AUTOEVA!AF12</f>
        <v>0.3235294117647059</v>
      </c>
      <c r="I9" s="91">
        <f>AUTOEVA!AG12</f>
        <v>17</v>
      </c>
      <c r="J9" s="93">
        <f>AUTOEVA!AH12</f>
        <v>0.5</v>
      </c>
    </row>
    <row r="10" spans="2:21" ht="11.25" customHeight="1" x14ac:dyDescent="0.2"/>
    <row r="11" spans="2:21" ht="30" customHeight="1" x14ac:dyDescent="0.2">
      <c r="B11" s="315"/>
      <c r="C11" s="230"/>
      <c r="D11" s="230"/>
      <c r="E11" s="230"/>
      <c r="F11" s="230"/>
      <c r="G11" s="230"/>
      <c r="H11" s="230"/>
      <c r="I11" s="230"/>
      <c r="J11" s="231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</row>
    <row r="12" spans="2:21" ht="30" customHeight="1" x14ac:dyDescent="0.2">
      <c r="B12" s="316" t="s">
        <v>219</v>
      </c>
      <c r="C12" s="230"/>
      <c r="D12" s="230"/>
      <c r="E12" s="230"/>
      <c r="F12" s="230"/>
      <c r="G12" s="230"/>
      <c r="H12" s="230"/>
      <c r="I12" s="230"/>
      <c r="J12" s="231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</row>
    <row r="13" spans="2:21" ht="53.25" customHeight="1" x14ac:dyDescent="0.2">
      <c r="B13" s="314" t="s">
        <v>220</v>
      </c>
      <c r="C13" s="230"/>
      <c r="D13" s="230"/>
      <c r="E13" s="230"/>
      <c r="F13" s="230"/>
      <c r="G13" s="230"/>
      <c r="H13" s="230"/>
      <c r="I13" s="230"/>
      <c r="J13" s="23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</row>
    <row r="14" spans="2:21" ht="53.25" customHeight="1" x14ac:dyDescent="0.2">
      <c r="B14" s="314" t="s">
        <v>221</v>
      </c>
      <c r="C14" s="230"/>
      <c r="D14" s="230"/>
      <c r="E14" s="230"/>
      <c r="F14" s="230"/>
      <c r="G14" s="230"/>
      <c r="H14" s="230"/>
      <c r="I14" s="230"/>
      <c r="J14" s="23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</row>
    <row r="15" spans="2:21" ht="53.25" customHeight="1" x14ac:dyDescent="0.2">
      <c r="B15" s="314" t="s">
        <v>223</v>
      </c>
      <c r="C15" s="230"/>
      <c r="D15" s="230"/>
      <c r="E15" s="230"/>
      <c r="F15" s="230"/>
      <c r="G15" s="230"/>
      <c r="H15" s="230"/>
      <c r="I15" s="230"/>
      <c r="J15" s="23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</row>
    <row r="16" spans="2:21" ht="53.25" customHeight="1" x14ac:dyDescent="0.2">
      <c r="B16" s="314" t="s">
        <v>224</v>
      </c>
      <c r="C16" s="230"/>
      <c r="D16" s="230"/>
      <c r="E16" s="230"/>
      <c r="F16" s="230"/>
      <c r="G16" s="230"/>
      <c r="H16" s="230"/>
      <c r="I16" s="230"/>
      <c r="J16" s="23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</row>
    <row r="17" spans="2:21" ht="30" customHeight="1" x14ac:dyDescent="0.2">
      <c r="B17" s="317" t="s">
        <v>728</v>
      </c>
      <c r="C17" s="230"/>
      <c r="D17" s="230"/>
      <c r="E17" s="230"/>
      <c r="F17" s="230"/>
      <c r="G17" s="230"/>
      <c r="H17" s="230"/>
      <c r="I17" s="230"/>
      <c r="J17" s="231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</row>
    <row r="18" spans="2:21" ht="51.75" customHeight="1" x14ac:dyDescent="0.2">
      <c r="B18" s="314" t="s">
        <v>226</v>
      </c>
      <c r="C18" s="230"/>
      <c r="D18" s="230"/>
      <c r="E18" s="230"/>
      <c r="F18" s="230"/>
      <c r="G18" s="230"/>
      <c r="H18" s="230"/>
      <c r="I18" s="230"/>
      <c r="J18" s="23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</row>
    <row r="19" spans="2:21" ht="51.75" customHeight="1" x14ac:dyDescent="0.2">
      <c r="B19" s="314"/>
      <c r="C19" s="230"/>
      <c r="D19" s="230"/>
      <c r="E19" s="230"/>
      <c r="F19" s="230"/>
      <c r="G19" s="230"/>
      <c r="H19" s="230"/>
      <c r="I19" s="230"/>
      <c r="J19" s="23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</row>
    <row r="20" spans="2:21" ht="54" customHeight="1" x14ac:dyDescent="0.2">
      <c r="B20" s="314"/>
      <c r="C20" s="230"/>
      <c r="D20" s="230"/>
      <c r="E20" s="230"/>
      <c r="F20" s="230"/>
      <c r="G20" s="230"/>
      <c r="H20" s="230"/>
      <c r="I20" s="230"/>
      <c r="J20" s="23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</row>
    <row r="21" spans="2:21" ht="54" customHeight="1" x14ac:dyDescent="0.2">
      <c r="B21" s="314"/>
      <c r="C21" s="230"/>
      <c r="D21" s="230"/>
      <c r="E21" s="230"/>
      <c r="F21" s="230"/>
      <c r="G21" s="230"/>
      <c r="H21" s="230"/>
      <c r="I21" s="230"/>
      <c r="J21" s="231"/>
    </row>
    <row r="22" spans="2:21" ht="11.25" customHeight="1" x14ac:dyDescent="0.2"/>
    <row r="23" spans="2:21" ht="11.25" customHeight="1" x14ac:dyDescent="0.2"/>
    <row r="24" spans="2:21" ht="11.25" customHeight="1" x14ac:dyDescent="0.2"/>
    <row r="25" spans="2:21" ht="11.25" customHeight="1" x14ac:dyDescent="0.2"/>
    <row r="26" spans="2:21" ht="11.25" customHeight="1" x14ac:dyDescent="0.2"/>
    <row r="27" spans="2:21" ht="11.25" customHeight="1" x14ac:dyDescent="0.2"/>
    <row r="28" spans="2:21" ht="11.25" customHeight="1" x14ac:dyDescent="0.2"/>
    <row r="29" spans="2:21" ht="11.25" customHeight="1" x14ac:dyDescent="0.2"/>
    <row r="30" spans="2:21" ht="11.25" customHeight="1" x14ac:dyDescent="0.2"/>
    <row r="31" spans="2:21" ht="11.25" customHeight="1" x14ac:dyDescent="0.2"/>
    <row r="32" spans="2:2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  <row r="297" ht="11.25" customHeight="1" x14ac:dyDescent="0.2"/>
    <row r="298" ht="11.25" customHeight="1" x14ac:dyDescent="0.2"/>
    <row r="299" ht="11.25" customHeight="1" x14ac:dyDescent="0.2"/>
    <row r="300" ht="11.25" customHeight="1" x14ac:dyDescent="0.2"/>
    <row r="301" ht="11.25" customHeight="1" x14ac:dyDescent="0.2"/>
    <row r="302" ht="11.25" customHeight="1" x14ac:dyDescent="0.2"/>
    <row r="303" ht="11.25" customHeight="1" x14ac:dyDescent="0.2"/>
    <row r="304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  <row r="563" ht="11.25" customHeight="1" x14ac:dyDescent="0.2"/>
    <row r="564" ht="11.25" customHeight="1" x14ac:dyDescent="0.2"/>
    <row r="565" ht="11.25" customHeight="1" x14ac:dyDescent="0.2"/>
    <row r="566" ht="11.25" customHeight="1" x14ac:dyDescent="0.2"/>
    <row r="567" ht="11.25" customHeight="1" x14ac:dyDescent="0.2"/>
    <row r="568" ht="11.25" customHeight="1" x14ac:dyDescent="0.2"/>
    <row r="569" ht="11.25" customHeight="1" x14ac:dyDescent="0.2"/>
    <row r="570" ht="11.25" customHeight="1" x14ac:dyDescent="0.2"/>
    <row r="571" ht="11.25" customHeight="1" x14ac:dyDescent="0.2"/>
    <row r="572" ht="11.25" customHeight="1" x14ac:dyDescent="0.2"/>
    <row r="573" ht="11.25" customHeight="1" x14ac:dyDescent="0.2"/>
    <row r="574" ht="11.25" customHeight="1" x14ac:dyDescent="0.2"/>
    <row r="575" ht="11.25" customHeight="1" x14ac:dyDescent="0.2"/>
    <row r="576" ht="11.25" customHeight="1" x14ac:dyDescent="0.2"/>
    <row r="577" ht="11.25" customHeight="1" x14ac:dyDescent="0.2"/>
    <row r="578" ht="11.25" customHeight="1" x14ac:dyDescent="0.2"/>
    <row r="579" ht="11.25" customHeight="1" x14ac:dyDescent="0.2"/>
    <row r="580" ht="11.25" customHeight="1" x14ac:dyDescent="0.2"/>
    <row r="581" ht="11.25" customHeight="1" x14ac:dyDescent="0.2"/>
    <row r="582" ht="11.25" customHeight="1" x14ac:dyDescent="0.2"/>
    <row r="583" ht="11.25" customHeight="1" x14ac:dyDescent="0.2"/>
    <row r="584" ht="11.25" customHeight="1" x14ac:dyDescent="0.2"/>
    <row r="585" ht="11.25" customHeight="1" x14ac:dyDescent="0.2"/>
    <row r="586" ht="11.25" customHeight="1" x14ac:dyDescent="0.2"/>
    <row r="587" ht="11.25" customHeight="1" x14ac:dyDescent="0.2"/>
    <row r="588" ht="11.25" customHeight="1" x14ac:dyDescent="0.2"/>
    <row r="589" ht="11.25" customHeight="1" x14ac:dyDescent="0.2"/>
    <row r="590" ht="11.25" customHeight="1" x14ac:dyDescent="0.2"/>
    <row r="591" ht="11.25" customHeight="1" x14ac:dyDescent="0.2"/>
    <row r="592" ht="11.25" customHeight="1" x14ac:dyDescent="0.2"/>
    <row r="593" ht="11.25" customHeight="1" x14ac:dyDescent="0.2"/>
    <row r="594" ht="11.25" customHeight="1" x14ac:dyDescent="0.2"/>
    <row r="595" ht="11.25" customHeight="1" x14ac:dyDescent="0.2"/>
    <row r="596" ht="11.25" customHeight="1" x14ac:dyDescent="0.2"/>
    <row r="597" ht="11.25" customHeight="1" x14ac:dyDescent="0.2"/>
    <row r="598" ht="11.25" customHeight="1" x14ac:dyDescent="0.2"/>
    <row r="599" ht="11.25" customHeight="1" x14ac:dyDescent="0.2"/>
    <row r="600" ht="11.25" customHeight="1" x14ac:dyDescent="0.2"/>
    <row r="601" ht="11.25" customHeight="1" x14ac:dyDescent="0.2"/>
    <row r="602" ht="11.25" customHeight="1" x14ac:dyDescent="0.2"/>
    <row r="603" ht="11.25" customHeight="1" x14ac:dyDescent="0.2"/>
    <row r="604" ht="11.25" customHeight="1" x14ac:dyDescent="0.2"/>
    <row r="605" ht="11.25" customHeight="1" x14ac:dyDescent="0.2"/>
    <row r="606" ht="11.25" customHeight="1" x14ac:dyDescent="0.2"/>
    <row r="607" ht="11.25" customHeight="1" x14ac:dyDescent="0.2"/>
    <row r="608" ht="11.25" customHeight="1" x14ac:dyDescent="0.2"/>
    <row r="609" ht="11.25" customHeight="1" x14ac:dyDescent="0.2"/>
    <row r="610" ht="11.25" customHeight="1" x14ac:dyDescent="0.2"/>
    <row r="611" ht="11.25" customHeight="1" x14ac:dyDescent="0.2"/>
    <row r="612" ht="11.25" customHeight="1" x14ac:dyDescent="0.2"/>
    <row r="613" ht="11.25" customHeight="1" x14ac:dyDescent="0.2"/>
    <row r="614" ht="11.25" customHeight="1" x14ac:dyDescent="0.2"/>
    <row r="615" ht="11.25" customHeight="1" x14ac:dyDescent="0.2"/>
    <row r="616" ht="11.25" customHeight="1" x14ac:dyDescent="0.2"/>
    <row r="617" ht="11.25" customHeight="1" x14ac:dyDescent="0.2"/>
    <row r="618" ht="11.25" customHeight="1" x14ac:dyDescent="0.2"/>
    <row r="619" ht="11.25" customHeight="1" x14ac:dyDescent="0.2"/>
    <row r="620" ht="11.25" customHeight="1" x14ac:dyDescent="0.2"/>
    <row r="621" ht="11.25" customHeight="1" x14ac:dyDescent="0.2"/>
    <row r="622" ht="11.25" customHeight="1" x14ac:dyDescent="0.2"/>
    <row r="623" ht="11.25" customHeight="1" x14ac:dyDescent="0.2"/>
    <row r="624" ht="11.25" customHeight="1" x14ac:dyDescent="0.2"/>
    <row r="625" ht="11.25" customHeight="1" x14ac:dyDescent="0.2"/>
    <row r="626" ht="11.25" customHeight="1" x14ac:dyDescent="0.2"/>
    <row r="627" ht="11.25" customHeight="1" x14ac:dyDescent="0.2"/>
    <row r="628" ht="11.25" customHeight="1" x14ac:dyDescent="0.2"/>
    <row r="629" ht="11.25" customHeight="1" x14ac:dyDescent="0.2"/>
    <row r="630" ht="11.25" customHeight="1" x14ac:dyDescent="0.2"/>
    <row r="631" ht="11.25" customHeight="1" x14ac:dyDescent="0.2"/>
    <row r="632" ht="11.25" customHeight="1" x14ac:dyDescent="0.2"/>
    <row r="633" ht="11.25" customHeight="1" x14ac:dyDescent="0.2"/>
    <row r="634" ht="11.25" customHeight="1" x14ac:dyDescent="0.2"/>
    <row r="635" ht="11.25" customHeight="1" x14ac:dyDescent="0.2"/>
    <row r="636" ht="11.25" customHeight="1" x14ac:dyDescent="0.2"/>
    <row r="637" ht="11.25" customHeight="1" x14ac:dyDescent="0.2"/>
    <row r="638" ht="11.25" customHeight="1" x14ac:dyDescent="0.2"/>
    <row r="639" ht="11.25" customHeight="1" x14ac:dyDescent="0.2"/>
    <row r="640" ht="11.25" customHeight="1" x14ac:dyDescent="0.2"/>
    <row r="641" ht="11.25" customHeight="1" x14ac:dyDescent="0.2"/>
    <row r="642" ht="11.25" customHeight="1" x14ac:dyDescent="0.2"/>
    <row r="643" ht="11.25" customHeight="1" x14ac:dyDescent="0.2"/>
    <row r="644" ht="11.25" customHeight="1" x14ac:dyDescent="0.2"/>
    <row r="645" ht="11.25" customHeight="1" x14ac:dyDescent="0.2"/>
    <row r="646" ht="11.25" customHeight="1" x14ac:dyDescent="0.2"/>
    <row r="647" ht="11.25" customHeight="1" x14ac:dyDescent="0.2"/>
    <row r="648" ht="11.25" customHeight="1" x14ac:dyDescent="0.2"/>
    <row r="649" ht="11.25" customHeight="1" x14ac:dyDescent="0.2"/>
    <row r="650" ht="11.25" customHeight="1" x14ac:dyDescent="0.2"/>
    <row r="651" ht="11.25" customHeight="1" x14ac:dyDescent="0.2"/>
    <row r="652" ht="11.25" customHeight="1" x14ac:dyDescent="0.2"/>
    <row r="653" ht="11.25" customHeight="1" x14ac:dyDescent="0.2"/>
    <row r="654" ht="11.25" customHeight="1" x14ac:dyDescent="0.2"/>
    <row r="655" ht="11.25" customHeight="1" x14ac:dyDescent="0.2"/>
    <row r="656" ht="11.25" customHeight="1" x14ac:dyDescent="0.2"/>
    <row r="657" ht="11.25" customHeight="1" x14ac:dyDescent="0.2"/>
    <row r="658" ht="11.25" customHeight="1" x14ac:dyDescent="0.2"/>
    <row r="659" ht="11.25" customHeight="1" x14ac:dyDescent="0.2"/>
    <row r="660" ht="11.25" customHeight="1" x14ac:dyDescent="0.2"/>
    <row r="661" ht="11.25" customHeight="1" x14ac:dyDescent="0.2"/>
    <row r="662" ht="11.25" customHeight="1" x14ac:dyDescent="0.2"/>
    <row r="663" ht="11.25" customHeight="1" x14ac:dyDescent="0.2"/>
    <row r="664" ht="11.25" customHeight="1" x14ac:dyDescent="0.2"/>
    <row r="665" ht="11.25" customHeight="1" x14ac:dyDescent="0.2"/>
    <row r="666" ht="11.25" customHeight="1" x14ac:dyDescent="0.2"/>
    <row r="667" ht="11.25" customHeight="1" x14ac:dyDescent="0.2"/>
    <row r="668" ht="11.25" customHeight="1" x14ac:dyDescent="0.2"/>
    <row r="669" ht="11.25" customHeight="1" x14ac:dyDescent="0.2"/>
    <row r="670" ht="11.25" customHeight="1" x14ac:dyDescent="0.2"/>
    <row r="671" ht="11.25" customHeight="1" x14ac:dyDescent="0.2"/>
    <row r="672" ht="11.25" customHeight="1" x14ac:dyDescent="0.2"/>
    <row r="673" ht="11.25" customHeight="1" x14ac:dyDescent="0.2"/>
    <row r="674" ht="11.25" customHeight="1" x14ac:dyDescent="0.2"/>
    <row r="675" ht="11.25" customHeight="1" x14ac:dyDescent="0.2"/>
    <row r="676" ht="11.25" customHeight="1" x14ac:dyDescent="0.2"/>
    <row r="677" ht="11.25" customHeight="1" x14ac:dyDescent="0.2"/>
    <row r="678" ht="11.25" customHeight="1" x14ac:dyDescent="0.2"/>
    <row r="679" ht="11.25" customHeight="1" x14ac:dyDescent="0.2"/>
    <row r="680" ht="11.25" customHeight="1" x14ac:dyDescent="0.2"/>
    <row r="681" ht="11.25" customHeight="1" x14ac:dyDescent="0.2"/>
    <row r="682" ht="11.25" customHeight="1" x14ac:dyDescent="0.2"/>
    <row r="683" ht="11.25" customHeight="1" x14ac:dyDescent="0.2"/>
    <row r="684" ht="11.25" customHeight="1" x14ac:dyDescent="0.2"/>
    <row r="685" ht="11.25" customHeight="1" x14ac:dyDescent="0.2"/>
    <row r="686" ht="11.25" customHeight="1" x14ac:dyDescent="0.2"/>
    <row r="687" ht="11.25" customHeight="1" x14ac:dyDescent="0.2"/>
    <row r="688" ht="11.25" customHeight="1" x14ac:dyDescent="0.2"/>
    <row r="689" ht="11.25" customHeight="1" x14ac:dyDescent="0.2"/>
    <row r="690" ht="11.25" customHeight="1" x14ac:dyDescent="0.2"/>
    <row r="691" ht="11.25" customHeight="1" x14ac:dyDescent="0.2"/>
    <row r="692" ht="11.25" customHeight="1" x14ac:dyDescent="0.2"/>
    <row r="693" ht="11.25" customHeight="1" x14ac:dyDescent="0.2"/>
    <row r="694" ht="11.25" customHeight="1" x14ac:dyDescent="0.2"/>
    <row r="695" ht="11.25" customHeight="1" x14ac:dyDescent="0.2"/>
    <row r="696" ht="11.25" customHeight="1" x14ac:dyDescent="0.2"/>
    <row r="697" ht="11.25" customHeight="1" x14ac:dyDescent="0.2"/>
    <row r="698" ht="11.25" customHeight="1" x14ac:dyDescent="0.2"/>
    <row r="699" ht="11.25" customHeight="1" x14ac:dyDescent="0.2"/>
    <row r="700" ht="11.25" customHeight="1" x14ac:dyDescent="0.2"/>
    <row r="701" ht="11.25" customHeight="1" x14ac:dyDescent="0.2"/>
    <row r="702" ht="11.25" customHeight="1" x14ac:dyDescent="0.2"/>
    <row r="703" ht="11.25" customHeight="1" x14ac:dyDescent="0.2"/>
    <row r="704" ht="11.25" customHeight="1" x14ac:dyDescent="0.2"/>
    <row r="705" ht="11.25" customHeight="1" x14ac:dyDescent="0.2"/>
    <row r="706" ht="11.25" customHeight="1" x14ac:dyDescent="0.2"/>
    <row r="707" ht="11.25" customHeight="1" x14ac:dyDescent="0.2"/>
    <row r="708" ht="11.25" customHeight="1" x14ac:dyDescent="0.2"/>
    <row r="709" ht="11.25" customHeight="1" x14ac:dyDescent="0.2"/>
    <row r="710" ht="11.25" customHeight="1" x14ac:dyDescent="0.2"/>
    <row r="711" ht="11.25" customHeight="1" x14ac:dyDescent="0.2"/>
    <row r="712" ht="11.25" customHeight="1" x14ac:dyDescent="0.2"/>
    <row r="713" ht="11.25" customHeight="1" x14ac:dyDescent="0.2"/>
    <row r="714" ht="11.25" customHeight="1" x14ac:dyDescent="0.2"/>
    <row r="715" ht="11.25" customHeight="1" x14ac:dyDescent="0.2"/>
    <row r="716" ht="11.25" customHeight="1" x14ac:dyDescent="0.2"/>
    <row r="717" ht="11.25" customHeight="1" x14ac:dyDescent="0.2"/>
    <row r="718" ht="11.25" customHeight="1" x14ac:dyDescent="0.2"/>
    <row r="719" ht="11.25" customHeight="1" x14ac:dyDescent="0.2"/>
    <row r="720" ht="11.25" customHeight="1" x14ac:dyDescent="0.2"/>
    <row r="721" ht="11.25" customHeight="1" x14ac:dyDescent="0.2"/>
    <row r="722" ht="11.25" customHeight="1" x14ac:dyDescent="0.2"/>
    <row r="723" ht="11.25" customHeight="1" x14ac:dyDescent="0.2"/>
    <row r="724" ht="11.25" customHeight="1" x14ac:dyDescent="0.2"/>
    <row r="725" ht="11.25" customHeight="1" x14ac:dyDescent="0.2"/>
    <row r="726" ht="11.25" customHeight="1" x14ac:dyDescent="0.2"/>
    <row r="727" ht="11.25" customHeight="1" x14ac:dyDescent="0.2"/>
    <row r="728" ht="11.25" customHeight="1" x14ac:dyDescent="0.2"/>
    <row r="729" ht="11.25" customHeight="1" x14ac:dyDescent="0.2"/>
    <row r="730" ht="11.25" customHeight="1" x14ac:dyDescent="0.2"/>
    <row r="731" ht="11.25" customHeight="1" x14ac:dyDescent="0.2"/>
    <row r="732" ht="11.25" customHeight="1" x14ac:dyDescent="0.2"/>
    <row r="733" ht="11.25" customHeight="1" x14ac:dyDescent="0.2"/>
    <row r="734" ht="11.25" customHeight="1" x14ac:dyDescent="0.2"/>
    <row r="735" ht="11.25" customHeight="1" x14ac:dyDescent="0.2"/>
    <row r="736" ht="11.25" customHeight="1" x14ac:dyDescent="0.2"/>
    <row r="737" ht="11.25" customHeight="1" x14ac:dyDescent="0.2"/>
    <row r="738" ht="11.25" customHeight="1" x14ac:dyDescent="0.2"/>
    <row r="739" ht="11.25" customHeight="1" x14ac:dyDescent="0.2"/>
    <row r="740" ht="11.25" customHeight="1" x14ac:dyDescent="0.2"/>
    <row r="741" ht="11.25" customHeight="1" x14ac:dyDescent="0.2"/>
    <row r="742" ht="11.25" customHeight="1" x14ac:dyDescent="0.2"/>
    <row r="743" ht="11.25" customHeight="1" x14ac:dyDescent="0.2"/>
    <row r="744" ht="11.25" customHeight="1" x14ac:dyDescent="0.2"/>
    <row r="745" ht="11.25" customHeight="1" x14ac:dyDescent="0.2"/>
    <row r="746" ht="11.25" customHeight="1" x14ac:dyDescent="0.2"/>
    <row r="747" ht="11.25" customHeight="1" x14ac:dyDescent="0.2"/>
    <row r="748" ht="11.25" customHeight="1" x14ac:dyDescent="0.2"/>
    <row r="749" ht="11.25" customHeight="1" x14ac:dyDescent="0.2"/>
    <row r="750" ht="11.25" customHeight="1" x14ac:dyDescent="0.2"/>
    <row r="751" ht="11.25" customHeight="1" x14ac:dyDescent="0.2"/>
    <row r="752" ht="11.25" customHeight="1" x14ac:dyDescent="0.2"/>
    <row r="753" ht="11.25" customHeight="1" x14ac:dyDescent="0.2"/>
    <row r="754" ht="11.25" customHeight="1" x14ac:dyDescent="0.2"/>
    <row r="755" ht="11.25" customHeight="1" x14ac:dyDescent="0.2"/>
    <row r="756" ht="11.25" customHeight="1" x14ac:dyDescent="0.2"/>
    <row r="757" ht="11.25" customHeight="1" x14ac:dyDescent="0.2"/>
    <row r="758" ht="11.25" customHeight="1" x14ac:dyDescent="0.2"/>
    <row r="759" ht="11.25" customHeight="1" x14ac:dyDescent="0.2"/>
    <row r="760" ht="11.25" customHeight="1" x14ac:dyDescent="0.2"/>
    <row r="761" ht="11.25" customHeight="1" x14ac:dyDescent="0.2"/>
    <row r="762" ht="11.25" customHeight="1" x14ac:dyDescent="0.2"/>
    <row r="763" ht="11.25" customHeight="1" x14ac:dyDescent="0.2"/>
    <row r="764" ht="11.25" customHeight="1" x14ac:dyDescent="0.2"/>
    <row r="765" ht="11.25" customHeight="1" x14ac:dyDescent="0.2"/>
    <row r="766" ht="11.25" customHeight="1" x14ac:dyDescent="0.2"/>
    <row r="767" ht="11.25" customHeight="1" x14ac:dyDescent="0.2"/>
    <row r="768" ht="11.25" customHeight="1" x14ac:dyDescent="0.2"/>
    <row r="769" ht="11.25" customHeight="1" x14ac:dyDescent="0.2"/>
    <row r="770" ht="11.25" customHeight="1" x14ac:dyDescent="0.2"/>
    <row r="771" ht="11.25" customHeight="1" x14ac:dyDescent="0.2"/>
    <row r="772" ht="11.25" customHeight="1" x14ac:dyDescent="0.2"/>
    <row r="773" ht="11.25" customHeight="1" x14ac:dyDescent="0.2"/>
    <row r="774" ht="11.25" customHeight="1" x14ac:dyDescent="0.2"/>
    <row r="775" ht="11.25" customHeight="1" x14ac:dyDescent="0.2"/>
    <row r="776" ht="11.25" customHeight="1" x14ac:dyDescent="0.2"/>
    <row r="777" ht="11.25" customHeight="1" x14ac:dyDescent="0.2"/>
    <row r="778" ht="11.25" customHeight="1" x14ac:dyDescent="0.2"/>
    <row r="779" ht="11.25" customHeight="1" x14ac:dyDescent="0.2"/>
    <row r="780" ht="11.25" customHeight="1" x14ac:dyDescent="0.2"/>
    <row r="781" ht="11.25" customHeight="1" x14ac:dyDescent="0.2"/>
    <row r="782" ht="11.25" customHeight="1" x14ac:dyDescent="0.2"/>
    <row r="783" ht="11.25" customHeight="1" x14ac:dyDescent="0.2"/>
    <row r="784" ht="11.25" customHeight="1" x14ac:dyDescent="0.2"/>
    <row r="785" ht="11.25" customHeight="1" x14ac:dyDescent="0.2"/>
    <row r="786" ht="11.25" customHeight="1" x14ac:dyDescent="0.2"/>
    <row r="787" ht="11.25" customHeight="1" x14ac:dyDescent="0.2"/>
    <row r="788" ht="11.25" customHeight="1" x14ac:dyDescent="0.2"/>
    <row r="789" ht="11.25" customHeight="1" x14ac:dyDescent="0.2"/>
    <row r="790" ht="11.25" customHeight="1" x14ac:dyDescent="0.2"/>
    <row r="791" ht="11.25" customHeight="1" x14ac:dyDescent="0.2"/>
    <row r="792" ht="11.25" customHeight="1" x14ac:dyDescent="0.2"/>
    <row r="793" ht="11.25" customHeight="1" x14ac:dyDescent="0.2"/>
    <row r="794" ht="11.25" customHeight="1" x14ac:dyDescent="0.2"/>
    <row r="795" ht="11.25" customHeight="1" x14ac:dyDescent="0.2"/>
    <row r="796" ht="11.25" customHeight="1" x14ac:dyDescent="0.2"/>
    <row r="797" ht="11.25" customHeight="1" x14ac:dyDescent="0.2"/>
    <row r="798" ht="11.25" customHeight="1" x14ac:dyDescent="0.2"/>
    <row r="799" ht="11.25" customHeight="1" x14ac:dyDescent="0.2"/>
    <row r="800" ht="11.25" customHeight="1" x14ac:dyDescent="0.2"/>
    <row r="801" ht="11.25" customHeight="1" x14ac:dyDescent="0.2"/>
    <row r="802" ht="11.25" customHeight="1" x14ac:dyDescent="0.2"/>
    <row r="803" ht="11.25" customHeight="1" x14ac:dyDescent="0.2"/>
    <row r="804" ht="11.25" customHeight="1" x14ac:dyDescent="0.2"/>
    <row r="805" ht="11.25" customHeight="1" x14ac:dyDescent="0.2"/>
    <row r="806" ht="11.25" customHeight="1" x14ac:dyDescent="0.2"/>
    <row r="807" ht="11.25" customHeight="1" x14ac:dyDescent="0.2"/>
    <row r="808" ht="11.25" customHeight="1" x14ac:dyDescent="0.2"/>
    <row r="809" ht="11.25" customHeight="1" x14ac:dyDescent="0.2"/>
    <row r="810" ht="11.25" customHeight="1" x14ac:dyDescent="0.2"/>
    <row r="811" ht="11.25" customHeight="1" x14ac:dyDescent="0.2"/>
    <row r="812" ht="11.25" customHeight="1" x14ac:dyDescent="0.2"/>
    <row r="813" ht="11.25" customHeight="1" x14ac:dyDescent="0.2"/>
    <row r="814" ht="11.25" customHeight="1" x14ac:dyDescent="0.2"/>
    <row r="815" ht="11.25" customHeight="1" x14ac:dyDescent="0.2"/>
    <row r="816" ht="11.25" customHeight="1" x14ac:dyDescent="0.2"/>
    <row r="817" ht="11.25" customHeight="1" x14ac:dyDescent="0.2"/>
    <row r="818" ht="11.25" customHeight="1" x14ac:dyDescent="0.2"/>
    <row r="819" ht="11.25" customHeight="1" x14ac:dyDescent="0.2"/>
    <row r="820" ht="11.25" customHeight="1" x14ac:dyDescent="0.2"/>
    <row r="821" ht="11.25" customHeight="1" x14ac:dyDescent="0.2"/>
    <row r="822" ht="11.25" customHeight="1" x14ac:dyDescent="0.2"/>
    <row r="823" ht="11.25" customHeight="1" x14ac:dyDescent="0.2"/>
    <row r="824" ht="11.25" customHeight="1" x14ac:dyDescent="0.2"/>
    <row r="825" ht="11.25" customHeight="1" x14ac:dyDescent="0.2"/>
    <row r="826" ht="11.25" customHeight="1" x14ac:dyDescent="0.2"/>
    <row r="827" ht="11.25" customHeight="1" x14ac:dyDescent="0.2"/>
    <row r="828" ht="11.25" customHeight="1" x14ac:dyDescent="0.2"/>
    <row r="829" ht="11.25" customHeight="1" x14ac:dyDescent="0.2"/>
    <row r="830" ht="11.25" customHeight="1" x14ac:dyDescent="0.2"/>
    <row r="831" ht="11.25" customHeight="1" x14ac:dyDescent="0.2"/>
    <row r="832" ht="11.25" customHeight="1" x14ac:dyDescent="0.2"/>
    <row r="833" ht="11.25" customHeight="1" x14ac:dyDescent="0.2"/>
    <row r="834" ht="11.25" customHeight="1" x14ac:dyDescent="0.2"/>
    <row r="835" ht="11.25" customHeight="1" x14ac:dyDescent="0.2"/>
    <row r="836" ht="11.25" customHeight="1" x14ac:dyDescent="0.2"/>
    <row r="837" ht="11.25" customHeight="1" x14ac:dyDescent="0.2"/>
    <row r="838" ht="11.25" customHeight="1" x14ac:dyDescent="0.2"/>
    <row r="839" ht="11.25" customHeight="1" x14ac:dyDescent="0.2"/>
    <row r="840" ht="11.25" customHeight="1" x14ac:dyDescent="0.2"/>
    <row r="841" ht="11.25" customHeight="1" x14ac:dyDescent="0.2"/>
    <row r="842" ht="11.25" customHeight="1" x14ac:dyDescent="0.2"/>
    <row r="843" ht="11.25" customHeight="1" x14ac:dyDescent="0.2"/>
    <row r="844" ht="11.25" customHeight="1" x14ac:dyDescent="0.2"/>
    <row r="845" ht="11.25" customHeight="1" x14ac:dyDescent="0.2"/>
    <row r="846" ht="11.25" customHeight="1" x14ac:dyDescent="0.2"/>
    <row r="847" ht="11.25" customHeight="1" x14ac:dyDescent="0.2"/>
    <row r="848" ht="11.25" customHeight="1" x14ac:dyDescent="0.2"/>
    <row r="849" ht="11.25" customHeight="1" x14ac:dyDescent="0.2"/>
    <row r="850" ht="11.25" customHeight="1" x14ac:dyDescent="0.2"/>
    <row r="851" ht="11.25" customHeight="1" x14ac:dyDescent="0.2"/>
    <row r="852" ht="11.25" customHeight="1" x14ac:dyDescent="0.2"/>
    <row r="853" ht="11.25" customHeight="1" x14ac:dyDescent="0.2"/>
    <row r="854" ht="11.25" customHeight="1" x14ac:dyDescent="0.2"/>
    <row r="855" ht="11.25" customHeight="1" x14ac:dyDescent="0.2"/>
    <row r="856" ht="11.25" customHeight="1" x14ac:dyDescent="0.2"/>
    <row r="857" ht="11.25" customHeight="1" x14ac:dyDescent="0.2"/>
    <row r="858" ht="11.25" customHeight="1" x14ac:dyDescent="0.2"/>
    <row r="859" ht="11.25" customHeight="1" x14ac:dyDescent="0.2"/>
    <row r="860" ht="11.25" customHeight="1" x14ac:dyDescent="0.2"/>
    <row r="861" ht="11.25" customHeight="1" x14ac:dyDescent="0.2"/>
    <row r="862" ht="11.25" customHeight="1" x14ac:dyDescent="0.2"/>
    <row r="863" ht="11.25" customHeight="1" x14ac:dyDescent="0.2"/>
    <row r="864" ht="11.25" customHeight="1" x14ac:dyDescent="0.2"/>
    <row r="865" ht="11.25" customHeight="1" x14ac:dyDescent="0.2"/>
    <row r="866" ht="11.25" customHeight="1" x14ac:dyDescent="0.2"/>
    <row r="867" ht="11.25" customHeight="1" x14ac:dyDescent="0.2"/>
    <row r="868" ht="11.25" customHeight="1" x14ac:dyDescent="0.2"/>
    <row r="869" ht="11.25" customHeight="1" x14ac:dyDescent="0.2"/>
    <row r="870" ht="11.25" customHeight="1" x14ac:dyDescent="0.2"/>
    <row r="871" ht="11.25" customHeight="1" x14ac:dyDescent="0.2"/>
    <row r="872" ht="11.25" customHeight="1" x14ac:dyDescent="0.2"/>
    <row r="873" ht="11.25" customHeight="1" x14ac:dyDescent="0.2"/>
    <row r="874" ht="11.25" customHeight="1" x14ac:dyDescent="0.2"/>
    <row r="875" ht="11.25" customHeight="1" x14ac:dyDescent="0.2"/>
    <row r="876" ht="11.25" customHeight="1" x14ac:dyDescent="0.2"/>
    <row r="877" ht="11.25" customHeight="1" x14ac:dyDescent="0.2"/>
    <row r="878" ht="11.25" customHeight="1" x14ac:dyDescent="0.2"/>
    <row r="879" ht="11.25" customHeight="1" x14ac:dyDescent="0.2"/>
    <row r="880" ht="11.25" customHeight="1" x14ac:dyDescent="0.2"/>
    <row r="881" ht="11.25" customHeight="1" x14ac:dyDescent="0.2"/>
    <row r="882" ht="11.25" customHeight="1" x14ac:dyDescent="0.2"/>
    <row r="883" ht="11.25" customHeight="1" x14ac:dyDescent="0.2"/>
    <row r="884" ht="11.25" customHeight="1" x14ac:dyDescent="0.2"/>
    <row r="885" ht="11.25" customHeight="1" x14ac:dyDescent="0.2"/>
    <row r="886" ht="11.25" customHeight="1" x14ac:dyDescent="0.2"/>
    <row r="887" ht="11.25" customHeight="1" x14ac:dyDescent="0.2"/>
    <row r="888" ht="11.25" customHeight="1" x14ac:dyDescent="0.2"/>
    <row r="889" ht="11.25" customHeight="1" x14ac:dyDescent="0.2"/>
    <row r="890" ht="11.25" customHeight="1" x14ac:dyDescent="0.2"/>
    <row r="891" ht="11.25" customHeight="1" x14ac:dyDescent="0.2"/>
    <row r="892" ht="11.25" customHeight="1" x14ac:dyDescent="0.2"/>
    <row r="893" ht="11.25" customHeight="1" x14ac:dyDescent="0.2"/>
    <row r="894" ht="11.25" customHeight="1" x14ac:dyDescent="0.2"/>
    <row r="895" ht="11.25" customHeight="1" x14ac:dyDescent="0.2"/>
    <row r="896" ht="11.25" customHeight="1" x14ac:dyDescent="0.2"/>
    <row r="897" ht="11.25" customHeight="1" x14ac:dyDescent="0.2"/>
    <row r="898" ht="11.25" customHeight="1" x14ac:dyDescent="0.2"/>
    <row r="899" ht="11.25" customHeight="1" x14ac:dyDescent="0.2"/>
    <row r="900" ht="11.25" customHeight="1" x14ac:dyDescent="0.2"/>
    <row r="901" ht="11.25" customHeight="1" x14ac:dyDescent="0.2"/>
    <row r="902" ht="11.25" customHeight="1" x14ac:dyDescent="0.2"/>
    <row r="903" ht="11.25" customHeight="1" x14ac:dyDescent="0.2"/>
    <row r="904" ht="11.25" customHeight="1" x14ac:dyDescent="0.2"/>
    <row r="905" ht="11.25" customHeight="1" x14ac:dyDescent="0.2"/>
    <row r="906" ht="11.25" customHeight="1" x14ac:dyDescent="0.2"/>
    <row r="907" ht="11.25" customHeight="1" x14ac:dyDescent="0.2"/>
    <row r="908" ht="11.25" customHeight="1" x14ac:dyDescent="0.2"/>
    <row r="909" ht="11.25" customHeight="1" x14ac:dyDescent="0.2"/>
    <row r="910" ht="11.25" customHeight="1" x14ac:dyDescent="0.2"/>
    <row r="911" ht="11.25" customHeight="1" x14ac:dyDescent="0.2"/>
    <row r="912" ht="11.25" customHeight="1" x14ac:dyDescent="0.2"/>
    <row r="913" ht="11.25" customHeight="1" x14ac:dyDescent="0.2"/>
    <row r="914" ht="11.25" customHeight="1" x14ac:dyDescent="0.2"/>
    <row r="915" ht="11.25" customHeight="1" x14ac:dyDescent="0.2"/>
    <row r="916" ht="11.25" customHeight="1" x14ac:dyDescent="0.2"/>
    <row r="917" ht="11.25" customHeight="1" x14ac:dyDescent="0.2"/>
    <row r="918" ht="11.25" customHeight="1" x14ac:dyDescent="0.2"/>
    <row r="919" ht="11.25" customHeight="1" x14ac:dyDescent="0.2"/>
    <row r="920" ht="11.25" customHeight="1" x14ac:dyDescent="0.2"/>
    <row r="921" ht="11.25" customHeight="1" x14ac:dyDescent="0.2"/>
    <row r="922" ht="11.25" customHeight="1" x14ac:dyDescent="0.2"/>
    <row r="923" ht="11.25" customHeight="1" x14ac:dyDescent="0.2"/>
    <row r="924" ht="11.25" customHeight="1" x14ac:dyDescent="0.2"/>
    <row r="925" ht="11.25" customHeight="1" x14ac:dyDescent="0.2"/>
    <row r="926" ht="11.25" customHeight="1" x14ac:dyDescent="0.2"/>
    <row r="927" ht="11.25" customHeight="1" x14ac:dyDescent="0.2"/>
    <row r="928" ht="11.25" customHeight="1" x14ac:dyDescent="0.2"/>
    <row r="929" ht="11.25" customHeight="1" x14ac:dyDescent="0.2"/>
    <row r="930" ht="11.25" customHeight="1" x14ac:dyDescent="0.2"/>
    <row r="931" ht="11.25" customHeight="1" x14ac:dyDescent="0.2"/>
    <row r="932" ht="11.25" customHeight="1" x14ac:dyDescent="0.2"/>
    <row r="933" ht="11.25" customHeight="1" x14ac:dyDescent="0.2"/>
    <row r="934" ht="11.25" customHeight="1" x14ac:dyDescent="0.2"/>
    <row r="935" ht="11.25" customHeight="1" x14ac:dyDescent="0.2"/>
    <row r="936" ht="11.25" customHeight="1" x14ac:dyDescent="0.2"/>
    <row r="937" ht="11.25" customHeight="1" x14ac:dyDescent="0.2"/>
    <row r="938" ht="11.25" customHeight="1" x14ac:dyDescent="0.2"/>
    <row r="939" ht="11.25" customHeight="1" x14ac:dyDescent="0.2"/>
    <row r="940" ht="11.25" customHeight="1" x14ac:dyDescent="0.2"/>
    <row r="941" ht="11.25" customHeight="1" x14ac:dyDescent="0.2"/>
    <row r="942" ht="11.25" customHeight="1" x14ac:dyDescent="0.2"/>
    <row r="943" ht="11.25" customHeight="1" x14ac:dyDescent="0.2"/>
    <row r="944" ht="11.25" customHeight="1" x14ac:dyDescent="0.2"/>
    <row r="945" ht="11.25" customHeight="1" x14ac:dyDescent="0.2"/>
    <row r="946" ht="11.25" customHeight="1" x14ac:dyDescent="0.2"/>
    <row r="947" ht="11.25" customHeight="1" x14ac:dyDescent="0.2"/>
    <row r="948" ht="11.25" customHeight="1" x14ac:dyDescent="0.2"/>
    <row r="949" ht="11.25" customHeight="1" x14ac:dyDescent="0.2"/>
    <row r="950" ht="11.25" customHeight="1" x14ac:dyDescent="0.2"/>
    <row r="951" ht="11.25" customHeight="1" x14ac:dyDescent="0.2"/>
    <row r="952" ht="11.25" customHeight="1" x14ac:dyDescent="0.2"/>
    <row r="953" ht="11.25" customHeight="1" x14ac:dyDescent="0.2"/>
    <row r="954" ht="11.25" customHeight="1" x14ac:dyDescent="0.2"/>
    <row r="955" ht="11.25" customHeight="1" x14ac:dyDescent="0.2"/>
    <row r="956" ht="11.25" customHeight="1" x14ac:dyDescent="0.2"/>
    <row r="957" ht="11.25" customHeight="1" x14ac:dyDescent="0.2"/>
    <row r="958" ht="11.25" customHeight="1" x14ac:dyDescent="0.2"/>
    <row r="959" ht="11.25" customHeight="1" x14ac:dyDescent="0.2"/>
    <row r="960" ht="11.25" customHeight="1" x14ac:dyDescent="0.2"/>
    <row r="961" ht="11.25" customHeight="1" x14ac:dyDescent="0.2"/>
    <row r="962" ht="11.25" customHeight="1" x14ac:dyDescent="0.2"/>
    <row r="963" ht="11.25" customHeight="1" x14ac:dyDescent="0.2"/>
    <row r="964" ht="11.25" customHeight="1" x14ac:dyDescent="0.2"/>
    <row r="965" ht="11.25" customHeight="1" x14ac:dyDescent="0.2"/>
    <row r="966" ht="11.25" customHeight="1" x14ac:dyDescent="0.2"/>
    <row r="967" ht="11.25" customHeight="1" x14ac:dyDescent="0.2"/>
    <row r="968" ht="11.25" customHeight="1" x14ac:dyDescent="0.2"/>
    <row r="969" ht="11.25" customHeight="1" x14ac:dyDescent="0.2"/>
    <row r="970" ht="11.25" customHeight="1" x14ac:dyDescent="0.2"/>
    <row r="971" ht="11.25" customHeight="1" x14ac:dyDescent="0.2"/>
    <row r="972" ht="11.25" customHeight="1" x14ac:dyDescent="0.2"/>
    <row r="973" ht="11.25" customHeight="1" x14ac:dyDescent="0.2"/>
    <row r="974" ht="11.25" customHeight="1" x14ac:dyDescent="0.2"/>
    <row r="975" ht="11.25" customHeight="1" x14ac:dyDescent="0.2"/>
    <row r="976" ht="11.25" customHeight="1" x14ac:dyDescent="0.2"/>
    <row r="977" ht="11.25" customHeight="1" x14ac:dyDescent="0.2"/>
    <row r="978" ht="11.25" customHeight="1" x14ac:dyDescent="0.2"/>
    <row r="979" ht="11.25" customHeight="1" x14ac:dyDescent="0.2"/>
    <row r="980" ht="11.25" customHeight="1" x14ac:dyDescent="0.2"/>
    <row r="981" ht="11.25" customHeight="1" x14ac:dyDescent="0.2"/>
    <row r="982" ht="11.25" customHeight="1" x14ac:dyDescent="0.2"/>
    <row r="983" ht="11.25" customHeight="1" x14ac:dyDescent="0.2"/>
    <row r="984" ht="11.25" customHeight="1" x14ac:dyDescent="0.2"/>
    <row r="985" ht="11.25" customHeight="1" x14ac:dyDescent="0.2"/>
    <row r="986" ht="11.25" customHeight="1" x14ac:dyDescent="0.2"/>
    <row r="987" ht="11.25" customHeight="1" x14ac:dyDescent="0.2"/>
    <row r="988" ht="11.25" customHeight="1" x14ac:dyDescent="0.2"/>
    <row r="989" ht="11.25" customHeight="1" x14ac:dyDescent="0.2"/>
    <row r="990" ht="11.25" customHeight="1" x14ac:dyDescent="0.2"/>
    <row r="991" ht="11.25" customHeight="1" x14ac:dyDescent="0.2"/>
    <row r="992" ht="11.25" customHeight="1" x14ac:dyDescent="0.2"/>
    <row r="993" ht="11.25" customHeight="1" x14ac:dyDescent="0.2"/>
    <row r="994" ht="11.25" customHeight="1" x14ac:dyDescent="0.2"/>
    <row r="995" ht="11.25" customHeight="1" x14ac:dyDescent="0.2"/>
    <row r="996" ht="11.25" customHeight="1" x14ac:dyDescent="0.2"/>
    <row r="997" ht="11.25" customHeight="1" x14ac:dyDescent="0.2"/>
    <row r="998" ht="11.25" customHeight="1" x14ac:dyDescent="0.2"/>
    <row r="999" ht="11.25" customHeight="1" x14ac:dyDescent="0.2"/>
    <row r="1000" ht="11.25" customHeight="1" x14ac:dyDescent="0.2"/>
  </sheetData>
  <mergeCells count="12">
    <mergeCell ref="B21:J21"/>
    <mergeCell ref="B19:J19"/>
    <mergeCell ref="B16:J16"/>
    <mergeCell ref="B17:J17"/>
    <mergeCell ref="B18:J18"/>
    <mergeCell ref="B1:B2"/>
    <mergeCell ref="B20:J20"/>
    <mergeCell ref="B14:J14"/>
    <mergeCell ref="B11:J11"/>
    <mergeCell ref="B12:J12"/>
    <mergeCell ref="B13:J13"/>
    <mergeCell ref="B15:J15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8000"/>
  </sheetPr>
  <dimension ref="B1:J1000"/>
  <sheetViews>
    <sheetView topLeftCell="A13" workbookViewId="0">
      <selection activeCell="B20" sqref="B20:J20"/>
    </sheetView>
  </sheetViews>
  <sheetFormatPr baseColWidth="10" defaultColWidth="16.83203125" defaultRowHeight="15" customHeight="1" x14ac:dyDescent="0.2"/>
  <cols>
    <col min="1" max="1" width="3" customWidth="1"/>
    <col min="2" max="2" width="34.5" customWidth="1"/>
    <col min="3" max="3" width="10" customWidth="1"/>
    <col min="4" max="4" width="12.83203125" customWidth="1"/>
    <col min="5" max="9" width="10" customWidth="1"/>
    <col min="10" max="10" width="12.83203125" customWidth="1"/>
    <col min="11" max="26" width="10" customWidth="1"/>
  </cols>
  <sheetData>
    <row r="1" spans="2:10" ht="11.25" customHeight="1" x14ac:dyDescent="0.2"/>
    <row r="2" spans="2:10" ht="16.5" customHeight="1" x14ac:dyDescent="0.2">
      <c r="B2" s="313" t="s">
        <v>235</v>
      </c>
      <c r="C2" s="318">
        <v>1</v>
      </c>
      <c r="D2" s="231"/>
      <c r="E2" s="318">
        <v>2</v>
      </c>
      <c r="F2" s="231"/>
      <c r="G2" s="318">
        <v>3</v>
      </c>
      <c r="H2" s="231"/>
      <c r="I2" s="318">
        <v>4</v>
      </c>
      <c r="J2" s="231"/>
    </row>
    <row r="3" spans="2:10" ht="16.5" customHeight="1" x14ac:dyDescent="0.2">
      <c r="B3" s="285"/>
      <c r="C3" s="69" t="s">
        <v>191</v>
      </c>
      <c r="D3" s="69" t="s">
        <v>193</v>
      </c>
      <c r="E3" s="69" t="s">
        <v>191</v>
      </c>
      <c r="F3" s="69" t="s">
        <v>193</v>
      </c>
      <c r="G3" s="69" t="s">
        <v>191</v>
      </c>
      <c r="H3" s="69" t="s">
        <v>193</v>
      </c>
      <c r="I3" s="69" t="s">
        <v>191</v>
      </c>
      <c r="J3" s="69" t="s">
        <v>193</v>
      </c>
    </row>
    <row r="4" spans="2:10" ht="41.25" customHeight="1" x14ac:dyDescent="0.2">
      <c r="B4" s="70" t="s">
        <v>237</v>
      </c>
      <c r="C4" s="72">
        <f>AUTOEVA!AA13</f>
        <v>0</v>
      </c>
      <c r="D4" s="73">
        <f>AUTOEVA!AB13</f>
        <v>0</v>
      </c>
      <c r="E4" s="72">
        <f>AUTOEVA!AC13</f>
        <v>0</v>
      </c>
      <c r="F4" s="73">
        <f>AUTOEVA!AD13</f>
        <v>0</v>
      </c>
      <c r="G4" s="72">
        <f>AUTOEVA!AE13</f>
        <v>5</v>
      </c>
      <c r="H4" s="73">
        <f>AUTOEVA!AF13</f>
        <v>1</v>
      </c>
      <c r="I4" s="72">
        <f>AUTOEVA!AG13</f>
        <v>0</v>
      </c>
      <c r="J4" s="73">
        <f>AUTOEVA!AH13</f>
        <v>0</v>
      </c>
    </row>
    <row r="5" spans="2:10" ht="41.25" customHeight="1" x14ac:dyDescent="0.2">
      <c r="B5" s="70" t="s">
        <v>238</v>
      </c>
      <c r="C5" s="72">
        <f>AUTOEVA!AA14</f>
        <v>0</v>
      </c>
      <c r="D5" s="73">
        <f>AUTOEVA!AB14</f>
        <v>0</v>
      </c>
      <c r="E5" s="72">
        <f>AUTOEVA!AC14</f>
        <v>1</v>
      </c>
      <c r="F5" s="73">
        <f>AUTOEVA!AD14</f>
        <v>0.25</v>
      </c>
      <c r="G5" s="72">
        <f>AUTOEVA!AE14</f>
        <v>2</v>
      </c>
      <c r="H5" s="73">
        <f>AUTOEVA!AF14</f>
        <v>0.5</v>
      </c>
      <c r="I5" s="72">
        <f>AUTOEVA!AG14</f>
        <v>1</v>
      </c>
      <c r="J5" s="73">
        <f>AUTOEVA!AH14</f>
        <v>0.25</v>
      </c>
    </row>
    <row r="6" spans="2:10" ht="41.25" customHeight="1" x14ac:dyDescent="0.2">
      <c r="B6" s="70" t="s">
        <v>242</v>
      </c>
      <c r="C6" s="72">
        <f>AUTOEVA!AA15</f>
        <v>0</v>
      </c>
      <c r="D6" s="73">
        <f>AUTOEVA!AB15</f>
        <v>0</v>
      </c>
      <c r="E6" s="72">
        <f>AUTOEVA!AC15</f>
        <v>2</v>
      </c>
      <c r="F6" s="73">
        <f>AUTOEVA!AD15</f>
        <v>0.5</v>
      </c>
      <c r="G6" s="72">
        <f>AUTOEVA!AE15</f>
        <v>1</v>
      </c>
      <c r="H6" s="73">
        <f>AUTOEVA!AF15</f>
        <v>0.25</v>
      </c>
      <c r="I6" s="72">
        <f>AUTOEVA!AG15</f>
        <v>1</v>
      </c>
      <c r="J6" s="73">
        <f>AUTOEVA!AH15</f>
        <v>0.25</v>
      </c>
    </row>
    <row r="7" spans="2:10" ht="41.25" customHeight="1" x14ac:dyDescent="0.2">
      <c r="B7" s="70" t="s">
        <v>244</v>
      </c>
      <c r="C7" s="72">
        <f>AUTOEVA!AA16</f>
        <v>0</v>
      </c>
      <c r="D7" s="73">
        <f>AUTOEVA!AB16</f>
        <v>0</v>
      </c>
      <c r="E7" s="72">
        <f>AUTOEVA!AC16</f>
        <v>4</v>
      </c>
      <c r="F7" s="73">
        <f>AUTOEVA!AD16</f>
        <v>0.66666666666666663</v>
      </c>
      <c r="G7" s="72">
        <f>AUTOEVA!AE16</f>
        <v>1</v>
      </c>
      <c r="H7" s="73">
        <f>AUTOEVA!AF16</f>
        <v>0.16666666666666666</v>
      </c>
      <c r="I7" s="72">
        <f>AUTOEVA!AG16</f>
        <v>1</v>
      </c>
      <c r="J7" s="73">
        <f>AUTOEVA!AH16</f>
        <v>0.16666666666666666</v>
      </c>
    </row>
    <row r="8" spans="2:10" ht="41.25" customHeight="1" x14ac:dyDescent="0.2">
      <c r="B8" s="106"/>
      <c r="C8" s="72"/>
      <c r="D8" s="72"/>
      <c r="E8" s="72"/>
      <c r="F8" s="72"/>
      <c r="G8" s="72"/>
      <c r="H8" s="72"/>
      <c r="I8" s="72"/>
      <c r="J8" s="72"/>
    </row>
    <row r="9" spans="2:10" ht="35.25" customHeight="1" x14ac:dyDescent="0.2">
      <c r="B9" s="108"/>
      <c r="C9" s="72"/>
      <c r="D9" s="72"/>
      <c r="E9" s="72"/>
      <c r="F9" s="72"/>
      <c r="G9" s="72"/>
      <c r="H9" s="72"/>
      <c r="I9" s="72"/>
      <c r="J9" s="72"/>
    </row>
    <row r="10" spans="2:10" ht="30" customHeight="1" x14ac:dyDescent="0.2">
      <c r="B10" s="110" t="s">
        <v>245</v>
      </c>
      <c r="C10" s="111">
        <f>AUTOEVA!AA17</f>
        <v>0</v>
      </c>
      <c r="D10" s="112">
        <f>AUTOEVA!AB17</f>
        <v>0</v>
      </c>
      <c r="E10" s="111">
        <f>AUTOEVA!AC17</f>
        <v>7</v>
      </c>
      <c r="F10" s="112">
        <f>AUTOEVA!AD17</f>
        <v>0.36842105263157893</v>
      </c>
      <c r="G10" s="111">
        <f>AUTOEVA!AE17</f>
        <v>9</v>
      </c>
      <c r="H10" s="112">
        <f>AUTOEVA!AF17</f>
        <v>0.47368421052631576</v>
      </c>
      <c r="I10" s="111">
        <f>AUTOEVA!AG17</f>
        <v>3</v>
      </c>
      <c r="J10" s="112">
        <f>AUTOEVA!AH17</f>
        <v>0.15789473684210525</v>
      </c>
    </row>
    <row r="11" spans="2:10" ht="21.75" customHeight="1" x14ac:dyDescent="0.2"/>
    <row r="12" spans="2:10" ht="29.25" customHeight="1" x14ac:dyDescent="0.2">
      <c r="B12" s="315"/>
      <c r="C12" s="230"/>
      <c r="D12" s="230"/>
      <c r="E12" s="230"/>
      <c r="F12" s="230"/>
      <c r="G12" s="230"/>
      <c r="H12" s="230"/>
      <c r="I12" s="230"/>
      <c r="J12" s="231"/>
    </row>
    <row r="13" spans="2:10" ht="27" customHeight="1" x14ac:dyDescent="0.2">
      <c r="B13" s="316" t="s">
        <v>219</v>
      </c>
      <c r="C13" s="230"/>
      <c r="D13" s="230"/>
      <c r="E13" s="230"/>
      <c r="F13" s="230"/>
      <c r="G13" s="230"/>
      <c r="H13" s="230"/>
      <c r="I13" s="230"/>
      <c r="J13" s="231"/>
    </row>
    <row r="14" spans="2:10" ht="39" customHeight="1" x14ac:dyDescent="0.2">
      <c r="B14" s="314" t="s">
        <v>249</v>
      </c>
      <c r="C14" s="230"/>
      <c r="D14" s="230"/>
      <c r="E14" s="230"/>
      <c r="F14" s="230"/>
      <c r="G14" s="230"/>
      <c r="H14" s="230"/>
      <c r="I14" s="230"/>
      <c r="J14" s="231"/>
    </row>
    <row r="15" spans="2:10" ht="39" customHeight="1" x14ac:dyDescent="0.2">
      <c r="B15" s="314" t="s">
        <v>250</v>
      </c>
      <c r="C15" s="230"/>
      <c r="D15" s="230"/>
      <c r="E15" s="230"/>
      <c r="F15" s="230"/>
      <c r="G15" s="230"/>
      <c r="H15" s="230"/>
      <c r="I15" s="230"/>
      <c r="J15" s="231"/>
    </row>
    <row r="16" spans="2:10" ht="39" customHeight="1" x14ac:dyDescent="0.2">
      <c r="B16" s="314"/>
      <c r="C16" s="230"/>
      <c r="D16" s="230"/>
      <c r="E16" s="230"/>
      <c r="F16" s="230"/>
      <c r="G16" s="230"/>
      <c r="H16" s="230"/>
      <c r="I16" s="230"/>
      <c r="J16" s="231"/>
    </row>
    <row r="17" spans="2:10" ht="31.5" customHeight="1" x14ac:dyDescent="0.2">
      <c r="B17" s="317" t="s">
        <v>728</v>
      </c>
      <c r="C17" s="230"/>
      <c r="D17" s="230"/>
      <c r="E17" s="230"/>
      <c r="F17" s="230"/>
      <c r="G17" s="230"/>
      <c r="H17" s="230"/>
      <c r="I17" s="230"/>
      <c r="J17" s="231"/>
    </row>
    <row r="18" spans="2:10" ht="40.5" customHeight="1" x14ac:dyDescent="0.2">
      <c r="B18" s="314" t="s">
        <v>253</v>
      </c>
      <c r="C18" s="230"/>
      <c r="D18" s="230"/>
      <c r="E18" s="230"/>
      <c r="F18" s="230"/>
      <c r="G18" s="230"/>
      <c r="H18" s="230"/>
      <c r="I18" s="230"/>
      <c r="J18" s="231"/>
    </row>
    <row r="19" spans="2:10" ht="40.5" customHeight="1" x14ac:dyDescent="0.2">
      <c r="B19" s="314" t="s">
        <v>254</v>
      </c>
      <c r="C19" s="230"/>
      <c r="D19" s="230"/>
      <c r="E19" s="230"/>
      <c r="F19" s="230"/>
      <c r="G19" s="230"/>
      <c r="H19" s="230"/>
      <c r="I19" s="230"/>
      <c r="J19" s="231"/>
    </row>
    <row r="20" spans="2:10" ht="40.5" customHeight="1" x14ac:dyDescent="0.2">
      <c r="B20" s="314"/>
      <c r="C20" s="230"/>
      <c r="D20" s="230"/>
      <c r="E20" s="230"/>
      <c r="F20" s="230"/>
      <c r="G20" s="230"/>
      <c r="H20" s="230"/>
      <c r="I20" s="230"/>
      <c r="J20" s="231"/>
    </row>
    <row r="21" spans="2:10" ht="11.25" customHeight="1" x14ac:dyDescent="0.2"/>
    <row r="22" spans="2:10" ht="11.25" customHeight="1" x14ac:dyDescent="0.2"/>
    <row r="23" spans="2:10" ht="11.25" customHeight="1" x14ac:dyDescent="0.2"/>
    <row r="24" spans="2:10" ht="11.25" customHeight="1" x14ac:dyDescent="0.2"/>
    <row r="25" spans="2:10" ht="11.25" customHeight="1" x14ac:dyDescent="0.2"/>
    <row r="26" spans="2:10" ht="11.25" customHeight="1" x14ac:dyDescent="0.2"/>
    <row r="27" spans="2:10" ht="11.25" customHeight="1" x14ac:dyDescent="0.2"/>
    <row r="28" spans="2:10" ht="11.25" customHeight="1" x14ac:dyDescent="0.2"/>
    <row r="29" spans="2:10" ht="11.25" customHeight="1" x14ac:dyDescent="0.2"/>
    <row r="30" spans="2:10" ht="11.25" customHeight="1" x14ac:dyDescent="0.2"/>
    <row r="31" spans="2:10" ht="11.25" customHeight="1" x14ac:dyDescent="0.2"/>
    <row r="32" spans="2:10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  <row r="297" ht="11.25" customHeight="1" x14ac:dyDescent="0.2"/>
    <row r="298" ht="11.25" customHeight="1" x14ac:dyDescent="0.2"/>
    <row r="299" ht="11.25" customHeight="1" x14ac:dyDescent="0.2"/>
    <row r="300" ht="11.25" customHeight="1" x14ac:dyDescent="0.2"/>
    <row r="301" ht="11.25" customHeight="1" x14ac:dyDescent="0.2"/>
    <row r="302" ht="11.25" customHeight="1" x14ac:dyDescent="0.2"/>
    <row r="303" ht="11.25" customHeight="1" x14ac:dyDescent="0.2"/>
    <row r="304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  <row r="563" ht="11.25" customHeight="1" x14ac:dyDescent="0.2"/>
    <row r="564" ht="11.25" customHeight="1" x14ac:dyDescent="0.2"/>
    <row r="565" ht="11.25" customHeight="1" x14ac:dyDescent="0.2"/>
    <row r="566" ht="11.25" customHeight="1" x14ac:dyDescent="0.2"/>
    <row r="567" ht="11.25" customHeight="1" x14ac:dyDescent="0.2"/>
    <row r="568" ht="11.25" customHeight="1" x14ac:dyDescent="0.2"/>
    <row r="569" ht="11.25" customHeight="1" x14ac:dyDescent="0.2"/>
    <row r="570" ht="11.25" customHeight="1" x14ac:dyDescent="0.2"/>
    <row r="571" ht="11.25" customHeight="1" x14ac:dyDescent="0.2"/>
    <row r="572" ht="11.25" customHeight="1" x14ac:dyDescent="0.2"/>
    <row r="573" ht="11.25" customHeight="1" x14ac:dyDescent="0.2"/>
    <row r="574" ht="11.25" customHeight="1" x14ac:dyDescent="0.2"/>
    <row r="575" ht="11.25" customHeight="1" x14ac:dyDescent="0.2"/>
    <row r="576" ht="11.25" customHeight="1" x14ac:dyDescent="0.2"/>
    <row r="577" ht="11.25" customHeight="1" x14ac:dyDescent="0.2"/>
    <row r="578" ht="11.25" customHeight="1" x14ac:dyDescent="0.2"/>
    <row r="579" ht="11.25" customHeight="1" x14ac:dyDescent="0.2"/>
    <row r="580" ht="11.25" customHeight="1" x14ac:dyDescent="0.2"/>
    <row r="581" ht="11.25" customHeight="1" x14ac:dyDescent="0.2"/>
    <row r="582" ht="11.25" customHeight="1" x14ac:dyDescent="0.2"/>
    <row r="583" ht="11.25" customHeight="1" x14ac:dyDescent="0.2"/>
    <row r="584" ht="11.25" customHeight="1" x14ac:dyDescent="0.2"/>
    <row r="585" ht="11.25" customHeight="1" x14ac:dyDescent="0.2"/>
    <row r="586" ht="11.25" customHeight="1" x14ac:dyDescent="0.2"/>
    <row r="587" ht="11.25" customHeight="1" x14ac:dyDescent="0.2"/>
    <row r="588" ht="11.25" customHeight="1" x14ac:dyDescent="0.2"/>
    <row r="589" ht="11.25" customHeight="1" x14ac:dyDescent="0.2"/>
    <row r="590" ht="11.25" customHeight="1" x14ac:dyDescent="0.2"/>
    <row r="591" ht="11.25" customHeight="1" x14ac:dyDescent="0.2"/>
    <row r="592" ht="11.25" customHeight="1" x14ac:dyDescent="0.2"/>
    <row r="593" ht="11.25" customHeight="1" x14ac:dyDescent="0.2"/>
    <row r="594" ht="11.25" customHeight="1" x14ac:dyDescent="0.2"/>
    <row r="595" ht="11.25" customHeight="1" x14ac:dyDescent="0.2"/>
    <row r="596" ht="11.25" customHeight="1" x14ac:dyDescent="0.2"/>
    <row r="597" ht="11.25" customHeight="1" x14ac:dyDescent="0.2"/>
    <row r="598" ht="11.25" customHeight="1" x14ac:dyDescent="0.2"/>
    <row r="599" ht="11.25" customHeight="1" x14ac:dyDescent="0.2"/>
    <row r="600" ht="11.25" customHeight="1" x14ac:dyDescent="0.2"/>
    <row r="601" ht="11.25" customHeight="1" x14ac:dyDescent="0.2"/>
    <row r="602" ht="11.25" customHeight="1" x14ac:dyDescent="0.2"/>
    <row r="603" ht="11.25" customHeight="1" x14ac:dyDescent="0.2"/>
    <row r="604" ht="11.25" customHeight="1" x14ac:dyDescent="0.2"/>
    <row r="605" ht="11.25" customHeight="1" x14ac:dyDescent="0.2"/>
    <row r="606" ht="11.25" customHeight="1" x14ac:dyDescent="0.2"/>
    <row r="607" ht="11.25" customHeight="1" x14ac:dyDescent="0.2"/>
    <row r="608" ht="11.25" customHeight="1" x14ac:dyDescent="0.2"/>
    <row r="609" ht="11.25" customHeight="1" x14ac:dyDescent="0.2"/>
    <row r="610" ht="11.25" customHeight="1" x14ac:dyDescent="0.2"/>
    <row r="611" ht="11.25" customHeight="1" x14ac:dyDescent="0.2"/>
    <row r="612" ht="11.25" customHeight="1" x14ac:dyDescent="0.2"/>
    <row r="613" ht="11.25" customHeight="1" x14ac:dyDescent="0.2"/>
    <row r="614" ht="11.25" customHeight="1" x14ac:dyDescent="0.2"/>
    <row r="615" ht="11.25" customHeight="1" x14ac:dyDescent="0.2"/>
    <row r="616" ht="11.25" customHeight="1" x14ac:dyDescent="0.2"/>
    <row r="617" ht="11.25" customHeight="1" x14ac:dyDescent="0.2"/>
    <row r="618" ht="11.25" customHeight="1" x14ac:dyDescent="0.2"/>
    <row r="619" ht="11.25" customHeight="1" x14ac:dyDescent="0.2"/>
    <row r="620" ht="11.25" customHeight="1" x14ac:dyDescent="0.2"/>
    <row r="621" ht="11.25" customHeight="1" x14ac:dyDescent="0.2"/>
    <row r="622" ht="11.25" customHeight="1" x14ac:dyDescent="0.2"/>
    <row r="623" ht="11.25" customHeight="1" x14ac:dyDescent="0.2"/>
    <row r="624" ht="11.25" customHeight="1" x14ac:dyDescent="0.2"/>
    <row r="625" ht="11.25" customHeight="1" x14ac:dyDescent="0.2"/>
    <row r="626" ht="11.25" customHeight="1" x14ac:dyDescent="0.2"/>
    <row r="627" ht="11.25" customHeight="1" x14ac:dyDescent="0.2"/>
    <row r="628" ht="11.25" customHeight="1" x14ac:dyDescent="0.2"/>
    <row r="629" ht="11.25" customHeight="1" x14ac:dyDescent="0.2"/>
    <row r="630" ht="11.25" customHeight="1" x14ac:dyDescent="0.2"/>
    <row r="631" ht="11.25" customHeight="1" x14ac:dyDescent="0.2"/>
    <row r="632" ht="11.25" customHeight="1" x14ac:dyDescent="0.2"/>
    <row r="633" ht="11.25" customHeight="1" x14ac:dyDescent="0.2"/>
    <row r="634" ht="11.25" customHeight="1" x14ac:dyDescent="0.2"/>
    <row r="635" ht="11.25" customHeight="1" x14ac:dyDescent="0.2"/>
    <row r="636" ht="11.25" customHeight="1" x14ac:dyDescent="0.2"/>
    <row r="637" ht="11.25" customHeight="1" x14ac:dyDescent="0.2"/>
    <row r="638" ht="11.25" customHeight="1" x14ac:dyDescent="0.2"/>
    <row r="639" ht="11.25" customHeight="1" x14ac:dyDescent="0.2"/>
    <row r="640" ht="11.25" customHeight="1" x14ac:dyDescent="0.2"/>
    <row r="641" ht="11.25" customHeight="1" x14ac:dyDescent="0.2"/>
    <row r="642" ht="11.25" customHeight="1" x14ac:dyDescent="0.2"/>
    <row r="643" ht="11.25" customHeight="1" x14ac:dyDescent="0.2"/>
    <row r="644" ht="11.25" customHeight="1" x14ac:dyDescent="0.2"/>
    <row r="645" ht="11.25" customHeight="1" x14ac:dyDescent="0.2"/>
    <row r="646" ht="11.25" customHeight="1" x14ac:dyDescent="0.2"/>
    <row r="647" ht="11.25" customHeight="1" x14ac:dyDescent="0.2"/>
    <row r="648" ht="11.25" customHeight="1" x14ac:dyDescent="0.2"/>
    <row r="649" ht="11.25" customHeight="1" x14ac:dyDescent="0.2"/>
    <row r="650" ht="11.25" customHeight="1" x14ac:dyDescent="0.2"/>
    <row r="651" ht="11.25" customHeight="1" x14ac:dyDescent="0.2"/>
    <row r="652" ht="11.25" customHeight="1" x14ac:dyDescent="0.2"/>
    <row r="653" ht="11.25" customHeight="1" x14ac:dyDescent="0.2"/>
    <row r="654" ht="11.25" customHeight="1" x14ac:dyDescent="0.2"/>
    <row r="655" ht="11.25" customHeight="1" x14ac:dyDescent="0.2"/>
    <row r="656" ht="11.25" customHeight="1" x14ac:dyDescent="0.2"/>
    <row r="657" ht="11.25" customHeight="1" x14ac:dyDescent="0.2"/>
    <row r="658" ht="11.25" customHeight="1" x14ac:dyDescent="0.2"/>
    <row r="659" ht="11.25" customHeight="1" x14ac:dyDescent="0.2"/>
    <row r="660" ht="11.25" customHeight="1" x14ac:dyDescent="0.2"/>
    <row r="661" ht="11.25" customHeight="1" x14ac:dyDescent="0.2"/>
    <row r="662" ht="11.25" customHeight="1" x14ac:dyDescent="0.2"/>
    <row r="663" ht="11.25" customHeight="1" x14ac:dyDescent="0.2"/>
    <row r="664" ht="11.25" customHeight="1" x14ac:dyDescent="0.2"/>
    <row r="665" ht="11.25" customHeight="1" x14ac:dyDescent="0.2"/>
    <row r="666" ht="11.25" customHeight="1" x14ac:dyDescent="0.2"/>
    <row r="667" ht="11.25" customHeight="1" x14ac:dyDescent="0.2"/>
    <row r="668" ht="11.25" customHeight="1" x14ac:dyDescent="0.2"/>
    <row r="669" ht="11.25" customHeight="1" x14ac:dyDescent="0.2"/>
    <row r="670" ht="11.25" customHeight="1" x14ac:dyDescent="0.2"/>
    <row r="671" ht="11.25" customHeight="1" x14ac:dyDescent="0.2"/>
    <row r="672" ht="11.25" customHeight="1" x14ac:dyDescent="0.2"/>
    <row r="673" ht="11.25" customHeight="1" x14ac:dyDescent="0.2"/>
    <row r="674" ht="11.25" customHeight="1" x14ac:dyDescent="0.2"/>
    <row r="675" ht="11.25" customHeight="1" x14ac:dyDescent="0.2"/>
    <row r="676" ht="11.25" customHeight="1" x14ac:dyDescent="0.2"/>
    <row r="677" ht="11.25" customHeight="1" x14ac:dyDescent="0.2"/>
    <row r="678" ht="11.25" customHeight="1" x14ac:dyDescent="0.2"/>
    <row r="679" ht="11.25" customHeight="1" x14ac:dyDescent="0.2"/>
    <row r="680" ht="11.25" customHeight="1" x14ac:dyDescent="0.2"/>
    <row r="681" ht="11.25" customHeight="1" x14ac:dyDescent="0.2"/>
    <row r="682" ht="11.25" customHeight="1" x14ac:dyDescent="0.2"/>
    <row r="683" ht="11.25" customHeight="1" x14ac:dyDescent="0.2"/>
    <row r="684" ht="11.25" customHeight="1" x14ac:dyDescent="0.2"/>
    <row r="685" ht="11.25" customHeight="1" x14ac:dyDescent="0.2"/>
    <row r="686" ht="11.25" customHeight="1" x14ac:dyDescent="0.2"/>
    <row r="687" ht="11.25" customHeight="1" x14ac:dyDescent="0.2"/>
    <row r="688" ht="11.25" customHeight="1" x14ac:dyDescent="0.2"/>
    <row r="689" ht="11.25" customHeight="1" x14ac:dyDescent="0.2"/>
    <row r="690" ht="11.25" customHeight="1" x14ac:dyDescent="0.2"/>
    <row r="691" ht="11.25" customHeight="1" x14ac:dyDescent="0.2"/>
    <row r="692" ht="11.25" customHeight="1" x14ac:dyDescent="0.2"/>
    <row r="693" ht="11.25" customHeight="1" x14ac:dyDescent="0.2"/>
    <row r="694" ht="11.25" customHeight="1" x14ac:dyDescent="0.2"/>
    <row r="695" ht="11.25" customHeight="1" x14ac:dyDescent="0.2"/>
    <row r="696" ht="11.25" customHeight="1" x14ac:dyDescent="0.2"/>
    <row r="697" ht="11.25" customHeight="1" x14ac:dyDescent="0.2"/>
    <row r="698" ht="11.25" customHeight="1" x14ac:dyDescent="0.2"/>
    <row r="699" ht="11.25" customHeight="1" x14ac:dyDescent="0.2"/>
    <row r="700" ht="11.25" customHeight="1" x14ac:dyDescent="0.2"/>
    <row r="701" ht="11.25" customHeight="1" x14ac:dyDescent="0.2"/>
    <row r="702" ht="11.25" customHeight="1" x14ac:dyDescent="0.2"/>
    <row r="703" ht="11.25" customHeight="1" x14ac:dyDescent="0.2"/>
    <row r="704" ht="11.25" customHeight="1" x14ac:dyDescent="0.2"/>
    <row r="705" ht="11.25" customHeight="1" x14ac:dyDescent="0.2"/>
    <row r="706" ht="11.25" customHeight="1" x14ac:dyDescent="0.2"/>
    <row r="707" ht="11.25" customHeight="1" x14ac:dyDescent="0.2"/>
    <row r="708" ht="11.25" customHeight="1" x14ac:dyDescent="0.2"/>
    <row r="709" ht="11.25" customHeight="1" x14ac:dyDescent="0.2"/>
    <row r="710" ht="11.25" customHeight="1" x14ac:dyDescent="0.2"/>
    <row r="711" ht="11.25" customHeight="1" x14ac:dyDescent="0.2"/>
    <row r="712" ht="11.25" customHeight="1" x14ac:dyDescent="0.2"/>
    <row r="713" ht="11.25" customHeight="1" x14ac:dyDescent="0.2"/>
    <row r="714" ht="11.25" customHeight="1" x14ac:dyDescent="0.2"/>
    <row r="715" ht="11.25" customHeight="1" x14ac:dyDescent="0.2"/>
    <row r="716" ht="11.25" customHeight="1" x14ac:dyDescent="0.2"/>
    <row r="717" ht="11.25" customHeight="1" x14ac:dyDescent="0.2"/>
    <row r="718" ht="11.25" customHeight="1" x14ac:dyDescent="0.2"/>
    <row r="719" ht="11.25" customHeight="1" x14ac:dyDescent="0.2"/>
    <row r="720" ht="11.25" customHeight="1" x14ac:dyDescent="0.2"/>
    <row r="721" ht="11.25" customHeight="1" x14ac:dyDescent="0.2"/>
    <row r="722" ht="11.25" customHeight="1" x14ac:dyDescent="0.2"/>
    <row r="723" ht="11.25" customHeight="1" x14ac:dyDescent="0.2"/>
    <row r="724" ht="11.25" customHeight="1" x14ac:dyDescent="0.2"/>
    <row r="725" ht="11.25" customHeight="1" x14ac:dyDescent="0.2"/>
    <row r="726" ht="11.25" customHeight="1" x14ac:dyDescent="0.2"/>
    <row r="727" ht="11.25" customHeight="1" x14ac:dyDescent="0.2"/>
    <row r="728" ht="11.25" customHeight="1" x14ac:dyDescent="0.2"/>
    <row r="729" ht="11.25" customHeight="1" x14ac:dyDescent="0.2"/>
    <row r="730" ht="11.25" customHeight="1" x14ac:dyDescent="0.2"/>
    <row r="731" ht="11.25" customHeight="1" x14ac:dyDescent="0.2"/>
    <row r="732" ht="11.25" customHeight="1" x14ac:dyDescent="0.2"/>
    <row r="733" ht="11.25" customHeight="1" x14ac:dyDescent="0.2"/>
    <row r="734" ht="11.25" customHeight="1" x14ac:dyDescent="0.2"/>
    <row r="735" ht="11.25" customHeight="1" x14ac:dyDescent="0.2"/>
    <row r="736" ht="11.25" customHeight="1" x14ac:dyDescent="0.2"/>
    <row r="737" ht="11.25" customHeight="1" x14ac:dyDescent="0.2"/>
    <row r="738" ht="11.25" customHeight="1" x14ac:dyDescent="0.2"/>
    <row r="739" ht="11.25" customHeight="1" x14ac:dyDescent="0.2"/>
    <row r="740" ht="11.25" customHeight="1" x14ac:dyDescent="0.2"/>
    <row r="741" ht="11.25" customHeight="1" x14ac:dyDescent="0.2"/>
    <row r="742" ht="11.25" customHeight="1" x14ac:dyDescent="0.2"/>
    <row r="743" ht="11.25" customHeight="1" x14ac:dyDescent="0.2"/>
    <row r="744" ht="11.25" customHeight="1" x14ac:dyDescent="0.2"/>
    <row r="745" ht="11.25" customHeight="1" x14ac:dyDescent="0.2"/>
    <row r="746" ht="11.25" customHeight="1" x14ac:dyDescent="0.2"/>
    <row r="747" ht="11.25" customHeight="1" x14ac:dyDescent="0.2"/>
    <row r="748" ht="11.25" customHeight="1" x14ac:dyDescent="0.2"/>
    <row r="749" ht="11.25" customHeight="1" x14ac:dyDescent="0.2"/>
    <row r="750" ht="11.25" customHeight="1" x14ac:dyDescent="0.2"/>
    <row r="751" ht="11.25" customHeight="1" x14ac:dyDescent="0.2"/>
    <row r="752" ht="11.25" customHeight="1" x14ac:dyDescent="0.2"/>
    <row r="753" ht="11.25" customHeight="1" x14ac:dyDescent="0.2"/>
    <row r="754" ht="11.25" customHeight="1" x14ac:dyDescent="0.2"/>
    <row r="755" ht="11.25" customHeight="1" x14ac:dyDescent="0.2"/>
    <row r="756" ht="11.25" customHeight="1" x14ac:dyDescent="0.2"/>
    <row r="757" ht="11.25" customHeight="1" x14ac:dyDescent="0.2"/>
    <row r="758" ht="11.25" customHeight="1" x14ac:dyDescent="0.2"/>
    <row r="759" ht="11.25" customHeight="1" x14ac:dyDescent="0.2"/>
    <row r="760" ht="11.25" customHeight="1" x14ac:dyDescent="0.2"/>
    <row r="761" ht="11.25" customHeight="1" x14ac:dyDescent="0.2"/>
    <row r="762" ht="11.25" customHeight="1" x14ac:dyDescent="0.2"/>
    <row r="763" ht="11.25" customHeight="1" x14ac:dyDescent="0.2"/>
    <row r="764" ht="11.25" customHeight="1" x14ac:dyDescent="0.2"/>
    <row r="765" ht="11.25" customHeight="1" x14ac:dyDescent="0.2"/>
    <row r="766" ht="11.25" customHeight="1" x14ac:dyDescent="0.2"/>
    <row r="767" ht="11.25" customHeight="1" x14ac:dyDescent="0.2"/>
    <row r="768" ht="11.25" customHeight="1" x14ac:dyDescent="0.2"/>
    <row r="769" ht="11.25" customHeight="1" x14ac:dyDescent="0.2"/>
    <row r="770" ht="11.25" customHeight="1" x14ac:dyDescent="0.2"/>
    <row r="771" ht="11.25" customHeight="1" x14ac:dyDescent="0.2"/>
    <row r="772" ht="11.25" customHeight="1" x14ac:dyDescent="0.2"/>
    <row r="773" ht="11.25" customHeight="1" x14ac:dyDescent="0.2"/>
    <row r="774" ht="11.25" customHeight="1" x14ac:dyDescent="0.2"/>
    <row r="775" ht="11.25" customHeight="1" x14ac:dyDescent="0.2"/>
    <row r="776" ht="11.25" customHeight="1" x14ac:dyDescent="0.2"/>
    <row r="777" ht="11.25" customHeight="1" x14ac:dyDescent="0.2"/>
    <row r="778" ht="11.25" customHeight="1" x14ac:dyDescent="0.2"/>
    <row r="779" ht="11.25" customHeight="1" x14ac:dyDescent="0.2"/>
    <row r="780" ht="11.25" customHeight="1" x14ac:dyDescent="0.2"/>
    <row r="781" ht="11.25" customHeight="1" x14ac:dyDescent="0.2"/>
    <row r="782" ht="11.25" customHeight="1" x14ac:dyDescent="0.2"/>
    <row r="783" ht="11.25" customHeight="1" x14ac:dyDescent="0.2"/>
    <row r="784" ht="11.25" customHeight="1" x14ac:dyDescent="0.2"/>
    <row r="785" ht="11.25" customHeight="1" x14ac:dyDescent="0.2"/>
    <row r="786" ht="11.25" customHeight="1" x14ac:dyDescent="0.2"/>
    <row r="787" ht="11.25" customHeight="1" x14ac:dyDescent="0.2"/>
    <row r="788" ht="11.25" customHeight="1" x14ac:dyDescent="0.2"/>
    <row r="789" ht="11.25" customHeight="1" x14ac:dyDescent="0.2"/>
    <row r="790" ht="11.25" customHeight="1" x14ac:dyDescent="0.2"/>
    <row r="791" ht="11.25" customHeight="1" x14ac:dyDescent="0.2"/>
    <row r="792" ht="11.25" customHeight="1" x14ac:dyDescent="0.2"/>
    <row r="793" ht="11.25" customHeight="1" x14ac:dyDescent="0.2"/>
    <row r="794" ht="11.25" customHeight="1" x14ac:dyDescent="0.2"/>
    <row r="795" ht="11.25" customHeight="1" x14ac:dyDescent="0.2"/>
    <row r="796" ht="11.25" customHeight="1" x14ac:dyDescent="0.2"/>
    <row r="797" ht="11.25" customHeight="1" x14ac:dyDescent="0.2"/>
    <row r="798" ht="11.25" customHeight="1" x14ac:dyDescent="0.2"/>
    <row r="799" ht="11.25" customHeight="1" x14ac:dyDescent="0.2"/>
    <row r="800" ht="11.25" customHeight="1" x14ac:dyDescent="0.2"/>
    <row r="801" ht="11.25" customHeight="1" x14ac:dyDescent="0.2"/>
    <row r="802" ht="11.25" customHeight="1" x14ac:dyDescent="0.2"/>
    <row r="803" ht="11.25" customHeight="1" x14ac:dyDescent="0.2"/>
    <row r="804" ht="11.25" customHeight="1" x14ac:dyDescent="0.2"/>
    <row r="805" ht="11.25" customHeight="1" x14ac:dyDescent="0.2"/>
    <row r="806" ht="11.25" customHeight="1" x14ac:dyDescent="0.2"/>
    <row r="807" ht="11.25" customHeight="1" x14ac:dyDescent="0.2"/>
    <row r="808" ht="11.25" customHeight="1" x14ac:dyDescent="0.2"/>
    <row r="809" ht="11.25" customHeight="1" x14ac:dyDescent="0.2"/>
    <row r="810" ht="11.25" customHeight="1" x14ac:dyDescent="0.2"/>
    <row r="811" ht="11.25" customHeight="1" x14ac:dyDescent="0.2"/>
    <row r="812" ht="11.25" customHeight="1" x14ac:dyDescent="0.2"/>
    <row r="813" ht="11.25" customHeight="1" x14ac:dyDescent="0.2"/>
    <row r="814" ht="11.25" customHeight="1" x14ac:dyDescent="0.2"/>
    <row r="815" ht="11.25" customHeight="1" x14ac:dyDescent="0.2"/>
    <row r="816" ht="11.25" customHeight="1" x14ac:dyDescent="0.2"/>
    <row r="817" ht="11.25" customHeight="1" x14ac:dyDescent="0.2"/>
    <row r="818" ht="11.25" customHeight="1" x14ac:dyDescent="0.2"/>
    <row r="819" ht="11.25" customHeight="1" x14ac:dyDescent="0.2"/>
    <row r="820" ht="11.25" customHeight="1" x14ac:dyDescent="0.2"/>
    <row r="821" ht="11.25" customHeight="1" x14ac:dyDescent="0.2"/>
    <row r="822" ht="11.25" customHeight="1" x14ac:dyDescent="0.2"/>
    <row r="823" ht="11.25" customHeight="1" x14ac:dyDescent="0.2"/>
    <row r="824" ht="11.25" customHeight="1" x14ac:dyDescent="0.2"/>
    <row r="825" ht="11.25" customHeight="1" x14ac:dyDescent="0.2"/>
    <row r="826" ht="11.25" customHeight="1" x14ac:dyDescent="0.2"/>
    <row r="827" ht="11.25" customHeight="1" x14ac:dyDescent="0.2"/>
    <row r="828" ht="11.25" customHeight="1" x14ac:dyDescent="0.2"/>
    <row r="829" ht="11.25" customHeight="1" x14ac:dyDescent="0.2"/>
    <row r="830" ht="11.25" customHeight="1" x14ac:dyDescent="0.2"/>
    <row r="831" ht="11.25" customHeight="1" x14ac:dyDescent="0.2"/>
    <row r="832" ht="11.25" customHeight="1" x14ac:dyDescent="0.2"/>
    <row r="833" ht="11.25" customHeight="1" x14ac:dyDescent="0.2"/>
    <row r="834" ht="11.25" customHeight="1" x14ac:dyDescent="0.2"/>
    <row r="835" ht="11.25" customHeight="1" x14ac:dyDescent="0.2"/>
    <row r="836" ht="11.25" customHeight="1" x14ac:dyDescent="0.2"/>
    <row r="837" ht="11.25" customHeight="1" x14ac:dyDescent="0.2"/>
    <row r="838" ht="11.25" customHeight="1" x14ac:dyDescent="0.2"/>
    <row r="839" ht="11.25" customHeight="1" x14ac:dyDescent="0.2"/>
    <row r="840" ht="11.25" customHeight="1" x14ac:dyDescent="0.2"/>
    <row r="841" ht="11.25" customHeight="1" x14ac:dyDescent="0.2"/>
    <row r="842" ht="11.25" customHeight="1" x14ac:dyDescent="0.2"/>
    <row r="843" ht="11.25" customHeight="1" x14ac:dyDescent="0.2"/>
    <row r="844" ht="11.25" customHeight="1" x14ac:dyDescent="0.2"/>
    <row r="845" ht="11.25" customHeight="1" x14ac:dyDescent="0.2"/>
    <row r="846" ht="11.25" customHeight="1" x14ac:dyDescent="0.2"/>
    <row r="847" ht="11.25" customHeight="1" x14ac:dyDescent="0.2"/>
    <row r="848" ht="11.25" customHeight="1" x14ac:dyDescent="0.2"/>
    <row r="849" ht="11.25" customHeight="1" x14ac:dyDescent="0.2"/>
    <row r="850" ht="11.25" customHeight="1" x14ac:dyDescent="0.2"/>
    <row r="851" ht="11.25" customHeight="1" x14ac:dyDescent="0.2"/>
    <row r="852" ht="11.25" customHeight="1" x14ac:dyDescent="0.2"/>
    <row r="853" ht="11.25" customHeight="1" x14ac:dyDescent="0.2"/>
    <row r="854" ht="11.25" customHeight="1" x14ac:dyDescent="0.2"/>
    <row r="855" ht="11.25" customHeight="1" x14ac:dyDescent="0.2"/>
    <row r="856" ht="11.25" customHeight="1" x14ac:dyDescent="0.2"/>
    <row r="857" ht="11.25" customHeight="1" x14ac:dyDescent="0.2"/>
    <row r="858" ht="11.25" customHeight="1" x14ac:dyDescent="0.2"/>
    <row r="859" ht="11.25" customHeight="1" x14ac:dyDescent="0.2"/>
    <row r="860" ht="11.25" customHeight="1" x14ac:dyDescent="0.2"/>
    <row r="861" ht="11.25" customHeight="1" x14ac:dyDescent="0.2"/>
    <row r="862" ht="11.25" customHeight="1" x14ac:dyDescent="0.2"/>
    <row r="863" ht="11.25" customHeight="1" x14ac:dyDescent="0.2"/>
    <row r="864" ht="11.25" customHeight="1" x14ac:dyDescent="0.2"/>
    <row r="865" ht="11.25" customHeight="1" x14ac:dyDescent="0.2"/>
    <row r="866" ht="11.25" customHeight="1" x14ac:dyDescent="0.2"/>
    <row r="867" ht="11.25" customHeight="1" x14ac:dyDescent="0.2"/>
    <row r="868" ht="11.25" customHeight="1" x14ac:dyDescent="0.2"/>
    <row r="869" ht="11.25" customHeight="1" x14ac:dyDescent="0.2"/>
    <row r="870" ht="11.25" customHeight="1" x14ac:dyDescent="0.2"/>
    <row r="871" ht="11.25" customHeight="1" x14ac:dyDescent="0.2"/>
    <row r="872" ht="11.25" customHeight="1" x14ac:dyDescent="0.2"/>
    <row r="873" ht="11.25" customHeight="1" x14ac:dyDescent="0.2"/>
    <row r="874" ht="11.25" customHeight="1" x14ac:dyDescent="0.2"/>
    <row r="875" ht="11.25" customHeight="1" x14ac:dyDescent="0.2"/>
    <row r="876" ht="11.25" customHeight="1" x14ac:dyDescent="0.2"/>
    <row r="877" ht="11.25" customHeight="1" x14ac:dyDescent="0.2"/>
    <row r="878" ht="11.25" customHeight="1" x14ac:dyDescent="0.2"/>
    <row r="879" ht="11.25" customHeight="1" x14ac:dyDescent="0.2"/>
    <row r="880" ht="11.25" customHeight="1" x14ac:dyDescent="0.2"/>
    <row r="881" ht="11.25" customHeight="1" x14ac:dyDescent="0.2"/>
    <row r="882" ht="11.25" customHeight="1" x14ac:dyDescent="0.2"/>
    <row r="883" ht="11.25" customHeight="1" x14ac:dyDescent="0.2"/>
    <row r="884" ht="11.25" customHeight="1" x14ac:dyDescent="0.2"/>
    <row r="885" ht="11.25" customHeight="1" x14ac:dyDescent="0.2"/>
    <row r="886" ht="11.25" customHeight="1" x14ac:dyDescent="0.2"/>
    <row r="887" ht="11.25" customHeight="1" x14ac:dyDescent="0.2"/>
    <row r="888" ht="11.25" customHeight="1" x14ac:dyDescent="0.2"/>
    <row r="889" ht="11.25" customHeight="1" x14ac:dyDescent="0.2"/>
    <row r="890" ht="11.25" customHeight="1" x14ac:dyDescent="0.2"/>
    <row r="891" ht="11.25" customHeight="1" x14ac:dyDescent="0.2"/>
    <row r="892" ht="11.25" customHeight="1" x14ac:dyDescent="0.2"/>
    <row r="893" ht="11.25" customHeight="1" x14ac:dyDescent="0.2"/>
    <row r="894" ht="11.25" customHeight="1" x14ac:dyDescent="0.2"/>
    <row r="895" ht="11.25" customHeight="1" x14ac:dyDescent="0.2"/>
    <row r="896" ht="11.25" customHeight="1" x14ac:dyDescent="0.2"/>
    <row r="897" ht="11.25" customHeight="1" x14ac:dyDescent="0.2"/>
    <row r="898" ht="11.25" customHeight="1" x14ac:dyDescent="0.2"/>
    <row r="899" ht="11.25" customHeight="1" x14ac:dyDescent="0.2"/>
    <row r="900" ht="11.25" customHeight="1" x14ac:dyDescent="0.2"/>
    <row r="901" ht="11.25" customHeight="1" x14ac:dyDescent="0.2"/>
    <row r="902" ht="11.25" customHeight="1" x14ac:dyDescent="0.2"/>
    <row r="903" ht="11.25" customHeight="1" x14ac:dyDescent="0.2"/>
    <row r="904" ht="11.25" customHeight="1" x14ac:dyDescent="0.2"/>
    <row r="905" ht="11.25" customHeight="1" x14ac:dyDescent="0.2"/>
    <row r="906" ht="11.25" customHeight="1" x14ac:dyDescent="0.2"/>
    <row r="907" ht="11.25" customHeight="1" x14ac:dyDescent="0.2"/>
    <row r="908" ht="11.25" customHeight="1" x14ac:dyDescent="0.2"/>
    <row r="909" ht="11.25" customHeight="1" x14ac:dyDescent="0.2"/>
    <row r="910" ht="11.25" customHeight="1" x14ac:dyDescent="0.2"/>
    <row r="911" ht="11.25" customHeight="1" x14ac:dyDescent="0.2"/>
    <row r="912" ht="11.25" customHeight="1" x14ac:dyDescent="0.2"/>
    <row r="913" ht="11.25" customHeight="1" x14ac:dyDescent="0.2"/>
    <row r="914" ht="11.25" customHeight="1" x14ac:dyDescent="0.2"/>
    <row r="915" ht="11.25" customHeight="1" x14ac:dyDescent="0.2"/>
    <row r="916" ht="11.25" customHeight="1" x14ac:dyDescent="0.2"/>
    <row r="917" ht="11.25" customHeight="1" x14ac:dyDescent="0.2"/>
    <row r="918" ht="11.25" customHeight="1" x14ac:dyDescent="0.2"/>
    <row r="919" ht="11.25" customHeight="1" x14ac:dyDescent="0.2"/>
    <row r="920" ht="11.25" customHeight="1" x14ac:dyDescent="0.2"/>
    <row r="921" ht="11.25" customHeight="1" x14ac:dyDescent="0.2"/>
    <row r="922" ht="11.25" customHeight="1" x14ac:dyDescent="0.2"/>
    <row r="923" ht="11.25" customHeight="1" x14ac:dyDescent="0.2"/>
    <row r="924" ht="11.25" customHeight="1" x14ac:dyDescent="0.2"/>
    <row r="925" ht="11.25" customHeight="1" x14ac:dyDescent="0.2"/>
    <row r="926" ht="11.25" customHeight="1" x14ac:dyDescent="0.2"/>
    <row r="927" ht="11.25" customHeight="1" x14ac:dyDescent="0.2"/>
    <row r="928" ht="11.25" customHeight="1" x14ac:dyDescent="0.2"/>
    <row r="929" ht="11.25" customHeight="1" x14ac:dyDescent="0.2"/>
    <row r="930" ht="11.25" customHeight="1" x14ac:dyDescent="0.2"/>
    <row r="931" ht="11.25" customHeight="1" x14ac:dyDescent="0.2"/>
    <row r="932" ht="11.25" customHeight="1" x14ac:dyDescent="0.2"/>
    <row r="933" ht="11.25" customHeight="1" x14ac:dyDescent="0.2"/>
    <row r="934" ht="11.25" customHeight="1" x14ac:dyDescent="0.2"/>
    <row r="935" ht="11.25" customHeight="1" x14ac:dyDescent="0.2"/>
    <row r="936" ht="11.25" customHeight="1" x14ac:dyDescent="0.2"/>
    <row r="937" ht="11.25" customHeight="1" x14ac:dyDescent="0.2"/>
    <row r="938" ht="11.25" customHeight="1" x14ac:dyDescent="0.2"/>
    <row r="939" ht="11.25" customHeight="1" x14ac:dyDescent="0.2"/>
    <row r="940" ht="11.25" customHeight="1" x14ac:dyDescent="0.2"/>
    <row r="941" ht="11.25" customHeight="1" x14ac:dyDescent="0.2"/>
    <row r="942" ht="11.25" customHeight="1" x14ac:dyDescent="0.2"/>
    <row r="943" ht="11.25" customHeight="1" x14ac:dyDescent="0.2"/>
    <row r="944" ht="11.25" customHeight="1" x14ac:dyDescent="0.2"/>
    <row r="945" ht="11.25" customHeight="1" x14ac:dyDescent="0.2"/>
    <row r="946" ht="11.25" customHeight="1" x14ac:dyDescent="0.2"/>
    <row r="947" ht="11.25" customHeight="1" x14ac:dyDescent="0.2"/>
    <row r="948" ht="11.25" customHeight="1" x14ac:dyDescent="0.2"/>
    <row r="949" ht="11.25" customHeight="1" x14ac:dyDescent="0.2"/>
    <row r="950" ht="11.25" customHeight="1" x14ac:dyDescent="0.2"/>
    <row r="951" ht="11.25" customHeight="1" x14ac:dyDescent="0.2"/>
    <row r="952" ht="11.25" customHeight="1" x14ac:dyDescent="0.2"/>
    <row r="953" ht="11.25" customHeight="1" x14ac:dyDescent="0.2"/>
    <row r="954" ht="11.25" customHeight="1" x14ac:dyDescent="0.2"/>
    <row r="955" ht="11.25" customHeight="1" x14ac:dyDescent="0.2"/>
    <row r="956" ht="11.25" customHeight="1" x14ac:dyDescent="0.2"/>
    <row r="957" ht="11.25" customHeight="1" x14ac:dyDescent="0.2"/>
    <row r="958" ht="11.25" customHeight="1" x14ac:dyDescent="0.2"/>
    <row r="959" ht="11.25" customHeight="1" x14ac:dyDescent="0.2"/>
    <row r="960" ht="11.25" customHeight="1" x14ac:dyDescent="0.2"/>
    <row r="961" ht="11.25" customHeight="1" x14ac:dyDescent="0.2"/>
    <row r="962" ht="11.25" customHeight="1" x14ac:dyDescent="0.2"/>
    <row r="963" ht="11.25" customHeight="1" x14ac:dyDescent="0.2"/>
    <row r="964" ht="11.25" customHeight="1" x14ac:dyDescent="0.2"/>
    <row r="965" ht="11.25" customHeight="1" x14ac:dyDescent="0.2"/>
    <row r="966" ht="11.25" customHeight="1" x14ac:dyDescent="0.2"/>
    <row r="967" ht="11.25" customHeight="1" x14ac:dyDescent="0.2"/>
    <row r="968" ht="11.25" customHeight="1" x14ac:dyDescent="0.2"/>
    <row r="969" ht="11.25" customHeight="1" x14ac:dyDescent="0.2"/>
    <row r="970" ht="11.25" customHeight="1" x14ac:dyDescent="0.2"/>
    <row r="971" ht="11.25" customHeight="1" x14ac:dyDescent="0.2"/>
    <row r="972" ht="11.25" customHeight="1" x14ac:dyDescent="0.2"/>
    <row r="973" ht="11.25" customHeight="1" x14ac:dyDescent="0.2"/>
    <row r="974" ht="11.25" customHeight="1" x14ac:dyDescent="0.2"/>
    <row r="975" ht="11.25" customHeight="1" x14ac:dyDescent="0.2"/>
    <row r="976" ht="11.25" customHeight="1" x14ac:dyDescent="0.2"/>
    <row r="977" ht="11.25" customHeight="1" x14ac:dyDescent="0.2"/>
    <row r="978" ht="11.25" customHeight="1" x14ac:dyDescent="0.2"/>
    <row r="979" ht="11.25" customHeight="1" x14ac:dyDescent="0.2"/>
    <row r="980" ht="11.25" customHeight="1" x14ac:dyDescent="0.2"/>
    <row r="981" ht="11.25" customHeight="1" x14ac:dyDescent="0.2"/>
    <row r="982" ht="11.25" customHeight="1" x14ac:dyDescent="0.2"/>
    <row r="983" ht="11.25" customHeight="1" x14ac:dyDescent="0.2"/>
    <row r="984" ht="11.25" customHeight="1" x14ac:dyDescent="0.2"/>
    <row r="985" ht="11.25" customHeight="1" x14ac:dyDescent="0.2"/>
    <row r="986" ht="11.25" customHeight="1" x14ac:dyDescent="0.2"/>
    <row r="987" ht="11.25" customHeight="1" x14ac:dyDescent="0.2"/>
    <row r="988" ht="11.25" customHeight="1" x14ac:dyDescent="0.2"/>
    <row r="989" ht="11.25" customHeight="1" x14ac:dyDescent="0.2"/>
    <row r="990" ht="11.25" customHeight="1" x14ac:dyDescent="0.2"/>
    <row r="991" ht="11.25" customHeight="1" x14ac:dyDescent="0.2"/>
    <row r="992" ht="11.25" customHeight="1" x14ac:dyDescent="0.2"/>
    <row r="993" ht="11.25" customHeight="1" x14ac:dyDescent="0.2"/>
    <row r="994" ht="11.25" customHeight="1" x14ac:dyDescent="0.2"/>
    <row r="995" ht="11.25" customHeight="1" x14ac:dyDescent="0.2"/>
    <row r="996" ht="11.25" customHeight="1" x14ac:dyDescent="0.2"/>
    <row r="997" ht="11.25" customHeight="1" x14ac:dyDescent="0.2"/>
    <row r="998" ht="11.25" customHeight="1" x14ac:dyDescent="0.2"/>
    <row r="999" ht="11.25" customHeight="1" x14ac:dyDescent="0.2"/>
    <row r="1000" ht="11.25" customHeight="1" x14ac:dyDescent="0.2"/>
  </sheetData>
  <mergeCells count="14">
    <mergeCell ref="B20:J20"/>
    <mergeCell ref="B12:J12"/>
    <mergeCell ref="B13:J13"/>
    <mergeCell ref="B14:J14"/>
    <mergeCell ref="B15:J15"/>
    <mergeCell ref="B16:J16"/>
    <mergeCell ref="B17:J17"/>
    <mergeCell ref="B18:J18"/>
    <mergeCell ref="C2:D2"/>
    <mergeCell ref="E2:F2"/>
    <mergeCell ref="G2:H2"/>
    <mergeCell ref="I2:J2"/>
    <mergeCell ref="B19:J19"/>
    <mergeCell ref="B2:B3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8000"/>
  </sheetPr>
  <dimension ref="B1:J1000"/>
  <sheetViews>
    <sheetView topLeftCell="A13" workbookViewId="0">
      <selection activeCell="B20" sqref="B20:J20"/>
    </sheetView>
  </sheetViews>
  <sheetFormatPr baseColWidth="10" defaultColWidth="16.83203125" defaultRowHeight="15" customHeight="1" x14ac:dyDescent="0.2"/>
  <cols>
    <col min="1" max="1" width="4.6640625" customWidth="1"/>
    <col min="2" max="2" width="43.83203125" customWidth="1"/>
    <col min="3" max="26" width="10" customWidth="1"/>
  </cols>
  <sheetData>
    <row r="1" spans="2:10" ht="11.25" customHeight="1" x14ac:dyDescent="0.2"/>
    <row r="2" spans="2:10" ht="18" customHeight="1" x14ac:dyDescent="0.2">
      <c r="B2" s="313" t="s">
        <v>259</v>
      </c>
      <c r="C2" s="318">
        <v>1</v>
      </c>
      <c r="D2" s="231"/>
      <c r="E2" s="318">
        <v>2</v>
      </c>
      <c r="F2" s="231"/>
      <c r="G2" s="318">
        <v>3</v>
      </c>
      <c r="H2" s="231"/>
      <c r="I2" s="318">
        <v>4</v>
      </c>
      <c r="J2" s="231"/>
    </row>
    <row r="3" spans="2:10" ht="18" customHeight="1" x14ac:dyDescent="0.2">
      <c r="B3" s="285"/>
      <c r="C3" s="69" t="s">
        <v>191</v>
      </c>
      <c r="D3" s="69" t="s">
        <v>193</v>
      </c>
      <c r="E3" s="69" t="s">
        <v>191</v>
      </c>
      <c r="F3" s="69" t="s">
        <v>193</v>
      </c>
      <c r="G3" s="69" t="s">
        <v>191</v>
      </c>
      <c r="H3" s="69" t="s">
        <v>193</v>
      </c>
      <c r="I3" s="69" t="s">
        <v>191</v>
      </c>
      <c r="J3" s="69" t="s">
        <v>193</v>
      </c>
    </row>
    <row r="4" spans="2:10" ht="39" customHeight="1" x14ac:dyDescent="0.2">
      <c r="B4" s="70" t="s">
        <v>260</v>
      </c>
      <c r="C4" s="72">
        <f>AUTOEVA!AA18</f>
        <v>0</v>
      </c>
      <c r="D4" s="73">
        <f>AUTOEVA!AB18</f>
        <v>0</v>
      </c>
      <c r="E4" s="72">
        <f>AUTOEVA!AC18</f>
        <v>0</v>
      </c>
      <c r="F4" s="73">
        <f>AUTOEVA!AD18</f>
        <v>0</v>
      </c>
      <c r="G4" s="72">
        <f>AUTOEVA!AE18</f>
        <v>0</v>
      </c>
      <c r="H4" s="73">
        <f>AUTOEVA!AF18</f>
        <v>0</v>
      </c>
      <c r="I4" s="72">
        <f>AUTOEVA!AG18</f>
        <v>3</v>
      </c>
      <c r="J4" s="73">
        <f>AUTOEVA!AH18</f>
        <v>1</v>
      </c>
    </row>
    <row r="5" spans="2:10" ht="39" customHeight="1" x14ac:dyDescent="0.2">
      <c r="B5" s="115" t="s">
        <v>265</v>
      </c>
      <c r="C5" s="72">
        <f>AUTOEVA!AA19</f>
        <v>0</v>
      </c>
      <c r="D5" s="73">
        <f>AUTOEVA!AB19</f>
        <v>0</v>
      </c>
      <c r="E5" s="72">
        <f>AUTOEVA!AC19</f>
        <v>0</v>
      </c>
      <c r="F5" s="73">
        <f>AUTOEVA!AD19</f>
        <v>0</v>
      </c>
      <c r="G5" s="72">
        <f>AUTOEVA!AE19</f>
        <v>3</v>
      </c>
      <c r="H5" s="73">
        <f>AUTOEVA!AF19</f>
        <v>0.42857142857142855</v>
      </c>
      <c r="I5" s="72">
        <f>AUTOEVA!AG19</f>
        <v>4</v>
      </c>
      <c r="J5" s="73">
        <f>AUTOEVA!AH19</f>
        <v>0.5714285714285714</v>
      </c>
    </row>
    <row r="6" spans="2:10" ht="39" customHeight="1" x14ac:dyDescent="0.2">
      <c r="B6" s="115" t="s">
        <v>268</v>
      </c>
      <c r="C6" s="72">
        <f>AUTOEVA!AA20</f>
        <v>0</v>
      </c>
      <c r="D6" s="73">
        <f>AUTOEVA!AB20</f>
        <v>0</v>
      </c>
      <c r="E6" s="72">
        <f>AUTOEVA!AC20</f>
        <v>0</v>
      </c>
      <c r="F6" s="73">
        <f>AUTOEVA!AD20</f>
        <v>0</v>
      </c>
      <c r="G6" s="72">
        <f>AUTOEVA!AE20</f>
        <v>1</v>
      </c>
      <c r="H6" s="73">
        <f>AUTOEVA!AF20</f>
        <v>0.5</v>
      </c>
      <c r="I6" s="72">
        <f>AUTOEVA!AG20</f>
        <v>1</v>
      </c>
      <c r="J6" s="73">
        <f>AUTOEVA!AH20</f>
        <v>0.5</v>
      </c>
    </row>
    <row r="7" spans="2:10" ht="39" customHeight="1" x14ac:dyDescent="0.2">
      <c r="B7" s="70" t="s">
        <v>269</v>
      </c>
      <c r="C7" s="72">
        <f>AUTOEVA!AA21</f>
        <v>0</v>
      </c>
      <c r="D7" s="73">
        <f>AUTOEVA!AB21</f>
        <v>0</v>
      </c>
      <c r="E7" s="72">
        <f>AUTOEVA!AC21</f>
        <v>2</v>
      </c>
      <c r="F7" s="73">
        <f>AUTOEVA!AD21</f>
        <v>0.2</v>
      </c>
      <c r="G7" s="72">
        <f>AUTOEVA!AE21</f>
        <v>5</v>
      </c>
      <c r="H7" s="73">
        <f>AUTOEVA!AF21</f>
        <v>0.5</v>
      </c>
      <c r="I7" s="72">
        <f>AUTOEVA!AG21</f>
        <v>3</v>
      </c>
      <c r="J7" s="73">
        <f>AUTOEVA!AH21</f>
        <v>0.3</v>
      </c>
    </row>
    <row r="8" spans="2:10" ht="39" customHeight="1" x14ac:dyDescent="0.2">
      <c r="B8" s="70" t="s">
        <v>272</v>
      </c>
      <c r="C8" s="72">
        <f>AUTOEVA!AA22</f>
        <v>0</v>
      </c>
      <c r="D8" s="73">
        <f>AUTOEVA!AB22</f>
        <v>0</v>
      </c>
      <c r="E8" s="72">
        <f>AUTOEVA!AC22</f>
        <v>0</v>
      </c>
      <c r="F8" s="73">
        <f>AUTOEVA!AD22</f>
        <v>0</v>
      </c>
      <c r="G8" s="72">
        <f>AUTOEVA!AE22</f>
        <v>0</v>
      </c>
      <c r="H8" s="73">
        <f>AUTOEVA!AF22</f>
        <v>0</v>
      </c>
      <c r="I8" s="72">
        <f>AUTOEVA!AG22</f>
        <v>4</v>
      </c>
      <c r="J8" s="73">
        <f>AUTOEVA!AH22</f>
        <v>1</v>
      </c>
    </row>
    <row r="9" spans="2:10" ht="31.5" customHeight="1" x14ac:dyDescent="0.2">
      <c r="B9" s="106"/>
      <c r="C9" s="72"/>
      <c r="D9" s="73"/>
      <c r="E9" s="72"/>
      <c r="F9" s="73"/>
      <c r="G9" s="72"/>
      <c r="H9" s="73"/>
      <c r="I9" s="72"/>
      <c r="J9" s="73"/>
    </row>
    <row r="10" spans="2:10" ht="36.75" customHeight="1" x14ac:dyDescent="0.2">
      <c r="B10" s="110" t="s">
        <v>273</v>
      </c>
      <c r="C10" s="111">
        <f>AUTOEVA!AA23</f>
        <v>0</v>
      </c>
      <c r="D10" s="112">
        <f>AUTOEVA!AB23</f>
        <v>0</v>
      </c>
      <c r="E10" s="111">
        <f>AUTOEVA!AC23</f>
        <v>2</v>
      </c>
      <c r="F10" s="112">
        <f>AUTOEVA!AD23</f>
        <v>7.6923076923076927E-2</v>
      </c>
      <c r="G10" s="111">
        <f>AUTOEVA!AE23</f>
        <v>9</v>
      </c>
      <c r="H10" s="112">
        <f>AUTOEVA!AF23</f>
        <v>0.34615384615384615</v>
      </c>
      <c r="I10" s="111">
        <f>AUTOEVA!AG23</f>
        <v>15</v>
      </c>
      <c r="J10" s="112">
        <f>AUTOEVA!AH23</f>
        <v>0.57692307692307687</v>
      </c>
    </row>
    <row r="11" spans="2:10" ht="23.25" customHeight="1" x14ac:dyDescent="0.2"/>
    <row r="12" spans="2:10" ht="27.75" customHeight="1" x14ac:dyDescent="0.2">
      <c r="B12" s="315"/>
      <c r="C12" s="230"/>
      <c r="D12" s="230"/>
      <c r="E12" s="230"/>
      <c r="F12" s="230"/>
      <c r="G12" s="230"/>
      <c r="H12" s="230"/>
      <c r="I12" s="230"/>
      <c r="J12" s="231"/>
    </row>
    <row r="13" spans="2:10" ht="23.25" customHeight="1" x14ac:dyDescent="0.2">
      <c r="B13" s="316" t="s">
        <v>219</v>
      </c>
      <c r="C13" s="230"/>
      <c r="D13" s="230"/>
      <c r="E13" s="230"/>
      <c r="F13" s="230"/>
      <c r="G13" s="230"/>
      <c r="H13" s="230"/>
      <c r="I13" s="230"/>
      <c r="J13" s="231"/>
    </row>
    <row r="14" spans="2:10" ht="46.5" customHeight="1" x14ac:dyDescent="0.2">
      <c r="B14" s="314" t="s">
        <v>254</v>
      </c>
      <c r="C14" s="230"/>
      <c r="D14" s="230"/>
      <c r="E14" s="230"/>
      <c r="F14" s="230"/>
      <c r="G14" s="230"/>
      <c r="H14" s="230"/>
      <c r="I14" s="230"/>
      <c r="J14" s="231"/>
    </row>
    <row r="15" spans="2:10" ht="46.5" customHeight="1" x14ac:dyDescent="0.2">
      <c r="B15" s="314" t="s">
        <v>276</v>
      </c>
      <c r="C15" s="230"/>
      <c r="D15" s="230"/>
      <c r="E15" s="230"/>
      <c r="F15" s="230"/>
      <c r="G15" s="230"/>
      <c r="H15" s="230"/>
      <c r="I15" s="230"/>
      <c r="J15" s="231"/>
    </row>
    <row r="16" spans="2:10" ht="46.5" customHeight="1" x14ac:dyDescent="0.2">
      <c r="B16" s="314" t="s">
        <v>277</v>
      </c>
      <c r="C16" s="230"/>
      <c r="D16" s="230"/>
      <c r="E16" s="230"/>
      <c r="F16" s="230"/>
      <c r="G16" s="230"/>
      <c r="H16" s="230"/>
      <c r="I16" s="230"/>
      <c r="J16" s="231"/>
    </row>
    <row r="17" spans="2:10" ht="30" customHeight="1" x14ac:dyDescent="0.2">
      <c r="B17" s="317" t="s">
        <v>728</v>
      </c>
      <c r="C17" s="230"/>
      <c r="D17" s="230"/>
      <c r="E17" s="230"/>
      <c r="F17" s="230"/>
      <c r="G17" s="230"/>
      <c r="H17" s="230"/>
      <c r="I17" s="230"/>
      <c r="J17" s="231"/>
    </row>
    <row r="18" spans="2:10" ht="40.5" customHeight="1" x14ac:dyDescent="0.2">
      <c r="B18" s="314" t="s">
        <v>278</v>
      </c>
      <c r="C18" s="230"/>
      <c r="D18" s="230"/>
      <c r="E18" s="230"/>
      <c r="F18" s="230"/>
      <c r="G18" s="230"/>
      <c r="H18" s="230"/>
      <c r="I18" s="230"/>
      <c r="J18" s="231"/>
    </row>
    <row r="19" spans="2:10" ht="40.5" customHeight="1" x14ac:dyDescent="0.2">
      <c r="B19" s="314" t="s">
        <v>280</v>
      </c>
      <c r="C19" s="230"/>
      <c r="D19" s="230"/>
      <c r="E19" s="230"/>
      <c r="F19" s="230"/>
      <c r="G19" s="230"/>
      <c r="H19" s="230"/>
      <c r="I19" s="230"/>
      <c r="J19" s="231"/>
    </row>
    <row r="20" spans="2:10" ht="40.5" customHeight="1" x14ac:dyDescent="0.2">
      <c r="B20" s="314"/>
      <c r="C20" s="230"/>
      <c r="D20" s="230"/>
      <c r="E20" s="230"/>
      <c r="F20" s="230"/>
      <c r="G20" s="230"/>
      <c r="H20" s="230"/>
      <c r="I20" s="230"/>
      <c r="J20" s="231"/>
    </row>
    <row r="21" spans="2:10" ht="11.25" customHeight="1" x14ac:dyDescent="0.2"/>
    <row r="22" spans="2:10" ht="11.25" customHeight="1" x14ac:dyDescent="0.2"/>
    <row r="23" spans="2:10" ht="11.25" customHeight="1" x14ac:dyDescent="0.2"/>
    <row r="24" spans="2:10" ht="11.25" customHeight="1" x14ac:dyDescent="0.2"/>
    <row r="25" spans="2:10" ht="11.25" customHeight="1" x14ac:dyDescent="0.2"/>
    <row r="26" spans="2:10" ht="11.25" customHeight="1" x14ac:dyDescent="0.2"/>
    <row r="27" spans="2:10" ht="11.25" customHeight="1" x14ac:dyDescent="0.2"/>
    <row r="28" spans="2:10" ht="11.25" customHeight="1" x14ac:dyDescent="0.2"/>
    <row r="29" spans="2:10" ht="11.25" customHeight="1" x14ac:dyDescent="0.2"/>
    <row r="30" spans="2:10" ht="11.25" customHeight="1" x14ac:dyDescent="0.2"/>
    <row r="31" spans="2:10" ht="11.25" customHeight="1" x14ac:dyDescent="0.2"/>
    <row r="32" spans="2:10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  <row r="297" ht="11.25" customHeight="1" x14ac:dyDescent="0.2"/>
    <row r="298" ht="11.25" customHeight="1" x14ac:dyDescent="0.2"/>
    <row r="299" ht="11.25" customHeight="1" x14ac:dyDescent="0.2"/>
    <row r="300" ht="11.25" customHeight="1" x14ac:dyDescent="0.2"/>
    <row r="301" ht="11.25" customHeight="1" x14ac:dyDescent="0.2"/>
    <row r="302" ht="11.25" customHeight="1" x14ac:dyDescent="0.2"/>
    <row r="303" ht="11.25" customHeight="1" x14ac:dyDescent="0.2"/>
    <row r="304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  <row r="563" ht="11.25" customHeight="1" x14ac:dyDescent="0.2"/>
    <row r="564" ht="11.25" customHeight="1" x14ac:dyDescent="0.2"/>
    <row r="565" ht="11.25" customHeight="1" x14ac:dyDescent="0.2"/>
    <row r="566" ht="11.25" customHeight="1" x14ac:dyDescent="0.2"/>
    <row r="567" ht="11.25" customHeight="1" x14ac:dyDescent="0.2"/>
    <row r="568" ht="11.25" customHeight="1" x14ac:dyDescent="0.2"/>
    <row r="569" ht="11.25" customHeight="1" x14ac:dyDescent="0.2"/>
    <row r="570" ht="11.25" customHeight="1" x14ac:dyDescent="0.2"/>
    <row r="571" ht="11.25" customHeight="1" x14ac:dyDescent="0.2"/>
    <row r="572" ht="11.25" customHeight="1" x14ac:dyDescent="0.2"/>
    <row r="573" ht="11.25" customHeight="1" x14ac:dyDescent="0.2"/>
    <row r="574" ht="11.25" customHeight="1" x14ac:dyDescent="0.2"/>
    <row r="575" ht="11.25" customHeight="1" x14ac:dyDescent="0.2"/>
    <row r="576" ht="11.25" customHeight="1" x14ac:dyDescent="0.2"/>
    <row r="577" ht="11.25" customHeight="1" x14ac:dyDescent="0.2"/>
    <row r="578" ht="11.25" customHeight="1" x14ac:dyDescent="0.2"/>
    <row r="579" ht="11.25" customHeight="1" x14ac:dyDescent="0.2"/>
    <row r="580" ht="11.25" customHeight="1" x14ac:dyDescent="0.2"/>
    <row r="581" ht="11.25" customHeight="1" x14ac:dyDescent="0.2"/>
    <row r="582" ht="11.25" customHeight="1" x14ac:dyDescent="0.2"/>
    <row r="583" ht="11.25" customHeight="1" x14ac:dyDescent="0.2"/>
    <row r="584" ht="11.25" customHeight="1" x14ac:dyDescent="0.2"/>
    <row r="585" ht="11.25" customHeight="1" x14ac:dyDescent="0.2"/>
    <row r="586" ht="11.25" customHeight="1" x14ac:dyDescent="0.2"/>
    <row r="587" ht="11.25" customHeight="1" x14ac:dyDescent="0.2"/>
    <row r="588" ht="11.25" customHeight="1" x14ac:dyDescent="0.2"/>
    <row r="589" ht="11.25" customHeight="1" x14ac:dyDescent="0.2"/>
    <row r="590" ht="11.25" customHeight="1" x14ac:dyDescent="0.2"/>
    <row r="591" ht="11.25" customHeight="1" x14ac:dyDescent="0.2"/>
    <row r="592" ht="11.25" customHeight="1" x14ac:dyDescent="0.2"/>
    <row r="593" ht="11.25" customHeight="1" x14ac:dyDescent="0.2"/>
    <row r="594" ht="11.25" customHeight="1" x14ac:dyDescent="0.2"/>
    <row r="595" ht="11.25" customHeight="1" x14ac:dyDescent="0.2"/>
    <row r="596" ht="11.25" customHeight="1" x14ac:dyDescent="0.2"/>
    <row r="597" ht="11.25" customHeight="1" x14ac:dyDescent="0.2"/>
    <row r="598" ht="11.25" customHeight="1" x14ac:dyDescent="0.2"/>
    <row r="599" ht="11.25" customHeight="1" x14ac:dyDescent="0.2"/>
    <row r="600" ht="11.25" customHeight="1" x14ac:dyDescent="0.2"/>
    <row r="601" ht="11.25" customHeight="1" x14ac:dyDescent="0.2"/>
    <row r="602" ht="11.25" customHeight="1" x14ac:dyDescent="0.2"/>
    <row r="603" ht="11.25" customHeight="1" x14ac:dyDescent="0.2"/>
    <row r="604" ht="11.25" customHeight="1" x14ac:dyDescent="0.2"/>
    <row r="605" ht="11.25" customHeight="1" x14ac:dyDescent="0.2"/>
    <row r="606" ht="11.25" customHeight="1" x14ac:dyDescent="0.2"/>
    <row r="607" ht="11.25" customHeight="1" x14ac:dyDescent="0.2"/>
    <row r="608" ht="11.25" customHeight="1" x14ac:dyDescent="0.2"/>
    <row r="609" ht="11.25" customHeight="1" x14ac:dyDescent="0.2"/>
    <row r="610" ht="11.25" customHeight="1" x14ac:dyDescent="0.2"/>
    <row r="611" ht="11.25" customHeight="1" x14ac:dyDescent="0.2"/>
    <row r="612" ht="11.25" customHeight="1" x14ac:dyDescent="0.2"/>
    <row r="613" ht="11.25" customHeight="1" x14ac:dyDescent="0.2"/>
    <row r="614" ht="11.25" customHeight="1" x14ac:dyDescent="0.2"/>
    <row r="615" ht="11.25" customHeight="1" x14ac:dyDescent="0.2"/>
    <row r="616" ht="11.25" customHeight="1" x14ac:dyDescent="0.2"/>
    <row r="617" ht="11.25" customHeight="1" x14ac:dyDescent="0.2"/>
    <row r="618" ht="11.25" customHeight="1" x14ac:dyDescent="0.2"/>
    <row r="619" ht="11.25" customHeight="1" x14ac:dyDescent="0.2"/>
    <row r="620" ht="11.25" customHeight="1" x14ac:dyDescent="0.2"/>
    <row r="621" ht="11.25" customHeight="1" x14ac:dyDescent="0.2"/>
    <row r="622" ht="11.25" customHeight="1" x14ac:dyDescent="0.2"/>
    <row r="623" ht="11.25" customHeight="1" x14ac:dyDescent="0.2"/>
    <row r="624" ht="11.25" customHeight="1" x14ac:dyDescent="0.2"/>
    <row r="625" ht="11.25" customHeight="1" x14ac:dyDescent="0.2"/>
    <row r="626" ht="11.25" customHeight="1" x14ac:dyDescent="0.2"/>
    <row r="627" ht="11.25" customHeight="1" x14ac:dyDescent="0.2"/>
    <row r="628" ht="11.25" customHeight="1" x14ac:dyDescent="0.2"/>
    <row r="629" ht="11.25" customHeight="1" x14ac:dyDescent="0.2"/>
    <row r="630" ht="11.25" customHeight="1" x14ac:dyDescent="0.2"/>
    <row r="631" ht="11.25" customHeight="1" x14ac:dyDescent="0.2"/>
    <row r="632" ht="11.25" customHeight="1" x14ac:dyDescent="0.2"/>
    <row r="633" ht="11.25" customHeight="1" x14ac:dyDescent="0.2"/>
    <row r="634" ht="11.25" customHeight="1" x14ac:dyDescent="0.2"/>
    <row r="635" ht="11.25" customHeight="1" x14ac:dyDescent="0.2"/>
    <row r="636" ht="11.25" customHeight="1" x14ac:dyDescent="0.2"/>
    <row r="637" ht="11.25" customHeight="1" x14ac:dyDescent="0.2"/>
    <row r="638" ht="11.25" customHeight="1" x14ac:dyDescent="0.2"/>
    <row r="639" ht="11.25" customHeight="1" x14ac:dyDescent="0.2"/>
    <row r="640" ht="11.25" customHeight="1" x14ac:dyDescent="0.2"/>
    <row r="641" ht="11.25" customHeight="1" x14ac:dyDescent="0.2"/>
    <row r="642" ht="11.25" customHeight="1" x14ac:dyDescent="0.2"/>
    <row r="643" ht="11.25" customHeight="1" x14ac:dyDescent="0.2"/>
    <row r="644" ht="11.25" customHeight="1" x14ac:dyDescent="0.2"/>
    <row r="645" ht="11.25" customHeight="1" x14ac:dyDescent="0.2"/>
    <row r="646" ht="11.25" customHeight="1" x14ac:dyDescent="0.2"/>
    <row r="647" ht="11.25" customHeight="1" x14ac:dyDescent="0.2"/>
    <row r="648" ht="11.25" customHeight="1" x14ac:dyDescent="0.2"/>
    <row r="649" ht="11.25" customHeight="1" x14ac:dyDescent="0.2"/>
    <row r="650" ht="11.25" customHeight="1" x14ac:dyDescent="0.2"/>
    <row r="651" ht="11.25" customHeight="1" x14ac:dyDescent="0.2"/>
    <row r="652" ht="11.25" customHeight="1" x14ac:dyDescent="0.2"/>
    <row r="653" ht="11.25" customHeight="1" x14ac:dyDescent="0.2"/>
    <row r="654" ht="11.25" customHeight="1" x14ac:dyDescent="0.2"/>
    <row r="655" ht="11.25" customHeight="1" x14ac:dyDescent="0.2"/>
    <row r="656" ht="11.25" customHeight="1" x14ac:dyDescent="0.2"/>
    <row r="657" ht="11.25" customHeight="1" x14ac:dyDescent="0.2"/>
    <row r="658" ht="11.25" customHeight="1" x14ac:dyDescent="0.2"/>
    <row r="659" ht="11.25" customHeight="1" x14ac:dyDescent="0.2"/>
    <row r="660" ht="11.25" customHeight="1" x14ac:dyDescent="0.2"/>
    <row r="661" ht="11.25" customHeight="1" x14ac:dyDescent="0.2"/>
    <row r="662" ht="11.25" customHeight="1" x14ac:dyDescent="0.2"/>
    <row r="663" ht="11.25" customHeight="1" x14ac:dyDescent="0.2"/>
    <row r="664" ht="11.25" customHeight="1" x14ac:dyDescent="0.2"/>
    <row r="665" ht="11.25" customHeight="1" x14ac:dyDescent="0.2"/>
    <row r="666" ht="11.25" customHeight="1" x14ac:dyDescent="0.2"/>
    <row r="667" ht="11.25" customHeight="1" x14ac:dyDescent="0.2"/>
    <row r="668" ht="11.25" customHeight="1" x14ac:dyDescent="0.2"/>
    <row r="669" ht="11.25" customHeight="1" x14ac:dyDescent="0.2"/>
    <row r="670" ht="11.25" customHeight="1" x14ac:dyDescent="0.2"/>
    <row r="671" ht="11.25" customHeight="1" x14ac:dyDescent="0.2"/>
    <row r="672" ht="11.25" customHeight="1" x14ac:dyDescent="0.2"/>
    <row r="673" ht="11.25" customHeight="1" x14ac:dyDescent="0.2"/>
    <row r="674" ht="11.25" customHeight="1" x14ac:dyDescent="0.2"/>
    <row r="675" ht="11.25" customHeight="1" x14ac:dyDescent="0.2"/>
    <row r="676" ht="11.25" customHeight="1" x14ac:dyDescent="0.2"/>
    <row r="677" ht="11.25" customHeight="1" x14ac:dyDescent="0.2"/>
    <row r="678" ht="11.25" customHeight="1" x14ac:dyDescent="0.2"/>
    <row r="679" ht="11.25" customHeight="1" x14ac:dyDescent="0.2"/>
    <row r="680" ht="11.25" customHeight="1" x14ac:dyDescent="0.2"/>
    <row r="681" ht="11.25" customHeight="1" x14ac:dyDescent="0.2"/>
    <row r="682" ht="11.25" customHeight="1" x14ac:dyDescent="0.2"/>
    <row r="683" ht="11.25" customHeight="1" x14ac:dyDescent="0.2"/>
    <row r="684" ht="11.25" customHeight="1" x14ac:dyDescent="0.2"/>
    <row r="685" ht="11.25" customHeight="1" x14ac:dyDescent="0.2"/>
    <row r="686" ht="11.25" customHeight="1" x14ac:dyDescent="0.2"/>
    <row r="687" ht="11.25" customHeight="1" x14ac:dyDescent="0.2"/>
    <row r="688" ht="11.25" customHeight="1" x14ac:dyDescent="0.2"/>
    <row r="689" ht="11.25" customHeight="1" x14ac:dyDescent="0.2"/>
    <row r="690" ht="11.25" customHeight="1" x14ac:dyDescent="0.2"/>
    <row r="691" ht="11.25" customHeight="1" x14ac:dyDescent="0.2"/>
    <row r="692" ht="11.25" customHeight="1" x14ac:dyDescent="0.2"/>
    <row r="693" ht="11.25" customHeight="1" x14ac:dyDescent="0.2"/>
    <row r="694" ht="11.25" customHeight="1" x14ac:dyDescent="0.2"/>
    <row r="695" ht="11.25" customHeight="1" x14ac:dyDescent="0.2"/>
    <row r="696" ht="11.25" customHeight="1" x14ac:dyDescent="0.2"/>
    <row r="697" ht="11.25" customHeight="1" x14ac:dyDescent="0.2"/>
    <row r="698" ht="11.25" customHeight="1" x14ac:dyDescent="0.2"/>
    <row r="699" ht="11.25" customHeight="1" x14ac:dyDescent="0.2"/>
    <row r="700" ht="11.25" customHeight="1" x14ac:dyDescent="0.2"/>
    <row r="701" ht="11.25" customHeight="1" x14ac:dyDescent="0.2"/>
    <row r="702" ht="11.25" customHeight="1" x14ac:dyDescent="0.2"/>
    <row r="703" ht="11.25" customHeight="1" x14ac:dyDescent="0.2"/>
    <row r="704" ht="11.25" customHeight="1" x14ac:dyDescent="0.2"/>
    <row r="705" ht="11.25" customHeight="1" x14ac:dyDescent="0.2"/>
    <row r="706" ht="11.25" customHeight="1" x14ac:dyDescent="0.2"/>
    <row r="707" ht="11.25" customHeight="1" x14ac:dyDescent="0.2"/>
    <row r="708" ht="11.25" customHeight="1" x14ac:dyDescent="0.2"/>
    <row r="709" ht="11.25" customHeight="1" x14ac:dyDescent="0.2"/>
    <row r="710" ht="11.25" customHeight="1" x14ac:dyDescent="0.2"/>
    <row r="711" ht="11.25" customHeight="1" x14ac:dyDescent="0.2"/>
    <row r="712" ht="11.25" customHeight="1" x14ac:dyDescent="0.2"/>
    <row r="713" ht="11.25" customHeight="1" x14ac:dyDescent="0.2"/>
    <row r="714" ht="11.25" customHeight="1" x14ac:dyDescent="0.2"/>
    <row r="715" ht="11.25" customHeight="1" x14ac:dyDescent="0.2"/>
    <row r="716" ht="11.25" customHeight="1" x14ac:dyDescent="0.2"/>
    <row r="717" ht="11.25" customHeight="1" x14ac:dyDescent="0.2"/>
    <row r="718" ht="11.25" customHeight="1" x14ac:dyDescent="0.2"/>
    <row r="719" ht="11.25" customHeight="1" x14ac:dyDescent="0.2"/>
    <row r="720" ht="11.25" customHeight="1" x14ac:dyDescent="0.2"/>
    <row r="721" ht="11.25" customHeight="1" x14ac:dyDescent="0.2"/>
    <row r="722" ht="11.25" customHeight="1" x14ac:dyDescent="0.2"/>
    <row r="723" ht="11.25" customHeight="1" x14ac:dyDescent="0.2"/>
    <row r="724" ht="11.25" customHeight="1" x14ac:dyDescent="0.2"/>
    <row r="725" ht="11.25" customHeight="1" x14ac:dyDescent="0.2"/>
    <row r="726" ht="11.25" customHeight="1" x14ac:dyDescent="0.2"/>
    <row r="727" ht="11.25" customHeight="1" x14ac:dyDescent="0.2"/>
    <row r="728" ht="11.25" customHeight="1" x14ac:dyDescent="0.2"/>
    <row r="729" ht="11.25" customHeight="1" x14ac:dyDescent="0.2"/>
    <row r="730" ht="11.25" customHeight="1" x14ac:dyDescent="0.2"/>
    <row r="731" ht="11.25" customHeight="1" x14ac:dyDescent="0.2"/>
    <row r="732" ht="11.25" customHeight="1" x14ac:dyDescent="0.2"/>
    <row r="733" ht="11.25" customHeight="1" x14ac:dyDescent="0.2"/>
    <row r="734" ht="11.25" customHeight="1" x14ac:dyDescent="0.2"/>
    <row r="735" ht="11.25" customHeight="1" x14ac:dyDescent="0.2"/>
    <row r="736" ht="11.25" customHeight="1" x14ac:dyDescent="0.2"/>
    <row r="737" ht="11.25" customHeight="1" x14ac:dyDescent="0.2"/>
    <row r="738" ht="11.25" customHeight="1" x14ac:dyDescent="0.2"/>
    <row r="739" ht="11.25" customHeight="1" x14ac:dyDescent="0.2"/>
    <row r="740" ht="11.25" customHeight="1" x14ac:dyDescent="0.2"/>
    <row r="741" ht="11.25" customHeight="1" x14ac:dyDescent="0.2"/>
    <row r="742" ht="11.25" customHeight="1" x14ac:dyDescent="0.2"/>
    <row r="743" ht="11.25" customHeight="1" x14ac:dyDescent="0.2"/>
    <row r="744" ht="11.25" customHeight="1" x14ac:dyDescent="0.2"/>
    <row r="745" ht="11.25" customHeight="1" x14ac:dyDescent="0.2"/>
    <row r="746" ht="11.25" customHeight="1" x14ac:dyDescent="0.2"/>
    <row r="747" ht="11.25" customHeight="1" x14ac:dyDescent="0.2"/>
    <row r="748" ht="11.25" customHeight="1" x14ac:dyDescent="0.2"/>
    <row r="749" ht="11.25" customHeight="1" x14ac:dyDescent="0.2"/>
    <row r="750" ht="11.25" customHeight="1" x14ac:dyDescent="0.2"/>
    <row r="751" ht="11.25" customHeight="1" x14ac:dyDescent="0.2"/>
    <row r="752" ht="11.25" customHeight="1" x14ac:dyDescent="0.2"/>
    <row r="753" ht="11.25" customHeight="1" x14ac:dyDescent="0.2"/>
    <row r="754" ht="11.25" customHeight="1" x14ac:dyDescent="0.2"/>
    <row r="755" ht="11.25" customHeight="1" x14ac:dyDescent="0.2"/>
    <row r="756" ht="11.25" customHeight="1" x14ac:dyDescent="0.2"/>
    <row r="757" ht="11.25" customHeight="1" x14ac:dyDescent="0.2"/>
    <row r="758" ht="11.25" customHeight="1" x14ac:dyDescent="0.2"/>
    <row r="759" ht="11.25" customHeight="1" x14ac:dyDescent="0.2"/>
    <row r="760" ht="11.25" customHeight="1" x14ac:dyDescent="0.2"/>
    <row r="761" ht="11.25" customHeight="1" x14ac:dyDescent="0.2"/>
    <row r="762" ht="11.25" customHeight="1" x14ac:dyDescent="0.2"/>
    <row r="763" ht="11.25" customHeight="1" x14ac:dyDescent="0.2"/>
    <row r="764" ht="11.25" customHeight="1" x14ac:dyDescent="0.2"/>
    <row r="765" ht="11.25" customHeight="1" x14ac:dyDescent="0.2"/>
    <row r="766" ht="11.25" customHeight="1" x14ac:dyDescent="0.2"/>
    <row r="767" ht="11.25" customHeight="1" x14ac:dyDescent="0.2"/>
    <row r="768" ht="11.25" customHeight="1" x14ac:dyDescent="0.2"/>
    <row r="769" ht="11.25" customHeight="1" x14ac:dyDescent="0.2"/>
    <row r="770" ht="11.25" customHeight="1" x14ac:dyDescent="0.2"/>
    <row r="771" ht="11.25" customHeight="1" x14ac:dyDescent="0.2"/>
    <row r="772" ht="11.25" customHeight="1" x14ac:dyDescent="0.2"/>
    <row r="773" ht="11.25" customHeight="1" x14ac:dyDescent="0.2"/>
    <row r="774" ht="11.25" customHeight="1" x14ac:dyDescent="0.2"/>
    <row r="775" ht="11.25" customHeight="1" x14ac:dyDescent="0.2"/>
    <row r="776" ht="11.25" customHeight="1" x14ac:dyDescent="0.2"/>
    <row r="777" ht="11.25" customHeight="1" x14ac:dyDescent="0.2"/>
    <row r="778" ht="11.25" customHeight="1" x14ac:dyDescent="0.2"/>
    <row r="779" ht="11.25" customHeight="1" x14ac:dyDescent="0.2"/>
    <row r="780" ht="11.25" customHeight="1" x14ac:dyDescent="0.2"/>
    <row r="781" ht="11.25" customHeight="1" x14ac:dyDescent="0.2"/>
    <row r="782" ht="11.25" customHeight="1" x14ac:dyDescent="0.2"/>
    <row r="783" ht="11.25" customHeight="1" x14ac:dyDescent="0.2"/>
    <row r="784" ht="11.25" customHeight="1" x14ac:dyDescent="0.2"/>
    <row r="785" ht="11.25" customHeight="1" x14ac:dyDescent="0.2"/>
    <row r="786" ht="11.25" customHeight="1" x14ac:dyDescent="0.2"/>
    <row r="787" ht="11.25" customHeight="1" x14ac:dyDescent="0.2"/>
    <row r="788" ht="11.25" customHeight="1" x14ac:dyDescent="0.2"/>
    <row r="789" ht="11.25" customHeight="1" x14ac:dyDescent="0.2"/>
    <row r="790" ht="11.25" customHeight="1" x14ac:dyDescent="0.2"/>
    <row r="791" ht="11.25" customHeight="1" x14ac:dyDescent="0.2"/>
    <row r="792" ht="11.25" customHeight="1" x14ac:dyDescent="0.2"/>
    <row r="793" ht="11.25" customHeight="1" x14ac:dyDescent="0.2"/>
    <row r="794" ht="11.25" customHeight="1" x14ac:dyDescent="0.2"/>
    <row r="795" ht="11.25" customHeight="1" x14ac:dyDescent="0.2"/>
    <row r="796" ht="11.25" customHeight="1" x14ac:dyDescent="0.2"/>
    <row r="797" ht="11.25" customHeight="1" x14ac:dyDescent="0.2"/>
    <row r="798" ht="11.25" customHeight="1" x14ac:dyDescent="0.2"/>
    <row r="799" ht="11.25" customHeight="1" x14ac:dyDescent="0.2"/>
    <row r="800" ht="11.25" customHeight="1" x14ac:dyDescent="0.2"/>
    <row r="801" ht="11.25" customHeight="1" x14ac:dyDescent="0.2"/>
    <row r="802" ht="11.25" customHeight="1" x14ac:dyDescent="0.2"/>
    <row r="803" ht="11.25" customHeight="1" x14ac:dyDescent="0.2"/>
    <row r="804" ht="11.25" customHeight="1" x14ac:dyDescent="0.2"/>
    <row r="805" ht="11.25" customHeight="1" x14ac:dyDescent="0.2"/>
    <row r="806" ht="11.25" customHeight="1" x14ac:dyDescent="0.2"/>
    <row r="807" ht="11.25" customHeight="1" x14ac:dyDescent="0.2"/>
    <row r="808" ht="11.25" customHeight="1" x14ac:dyDescent="0.2"/>
    <row r="809" ht="11.25" customHeight="1" x14ac:dyDescent="0.2"/>
    <row r="810" ht="11.25" customHeight="1" x14ac:dyDescent="0.2"/>
    <row r="811" ht="11.25" customHeight="1" x14ac:dyDescent="0.2"/>
    <row r="812" ht="11.25" customHeight="1" x14ac:dyDescent="0.2"/>
    <row r="813" ht="11.25" customHeight="1" x14ac:dyDescent="0.2"/>
    <row r="814" ht="11.25" customHeight="1" x14ac:dyDescent="0.2"/>
    <row r="815" ht="11.25" customHeight="1" x14ac:dyDescent="0.2"/>
    <row r="816" ht="11.25" customHeight="1" x14ac:dyDescent="0.2"/>
    <row r="817" ht="11.25" customHeight="1" x14ac:dyDescent="0.2"/>
    <row r="818" ht="11.25" customHeight="1" x14ac:dyDescent="0.2"/>
    <row r="819" ht="11.25" customHeight="1" x14ac:dyDescent="0.2"/>
    <row r="820" ht="11.25" customHeight="1" x14ac:dyDescent="0.2"/>
    <row r="821" ht="11.25" customHeight="1" x14ac:dyDescent="0.2"/>
    <row r="822" ht="11.25" customHeight="1" x14ac:dyDescent="0.2"/>
    <row r="823" ht="11.25" customHeight="1" x14ac:dyDescent="0.2"/>
    <row r="824" ht="11.25" customHeight="1" x14ac:dyDescent="0.2"/>
    <row r="825" ht="11.25" customHeight="1" x14ac:dyDescent="0.2"/>
    <row r="826" ht="11.25" customHeight="1" x14ac:dyDescent="0.2"/>
    <row r="827" ht="11.25" customHeight="1" x14ac:dyDescent="0.2"/>
    <row r="828" ht="11.25" customHeight="1" x14ac:dyDescent="0.2"/>
    <row r="829" ht="11.25" customHeight="1" x14ac:dyDescent="0.2"/>
    <row r="830" ht="11.25" customHeight="1" x14ac:dyDescent="0.2"/>
    <row r="831" ht="11.25" customHeight="1" x14ac:dyDescent="0.2"/>
    <row r="832" ht="11.25" customHeight="1" x14ac:dyDescent="0.2"/>
    <row r="833" ht="11.25" customHeight="1" x14ac:dyDescent="0.2"/>
    <row r="834" ht="11.25" customHeight="1" x14ac:dyDescent="0.2"/>
    <row r="835" ht="11.25" customHeight="1" x14ac:dyDescent="0.2"/>
    <row r="836" ht="11.25" customHeight="1" x14ac:dyDescent="0.2"/>
    <row r="837" ht="11.25" customHeight="1" x14ac:dyDescent="0.2"/>
    <row r="838" ht="11.25" customHeight="1" x14ac:dyDescent="0.2"/>
    <row r="839" ht="11.25" customHeight="1" x14ac:dyDescent="0.2"/>
    <row r="840" ht="11.25" customHeight="1" x14ac:dyDescent="0.2"/>
    <row r="841" ht="11.25" customHeight="1" x14ac:dyDescent="0.2"/>
    <row r="842" ht="11.25" customHeight="1" x14ac:dyDescent="0.2"/>
    <row r="843" ht="11.25" customHeight="1" x14ac:dyDescent="0.2"/>
    <row r="844" ht="11.25" customHeight="1" x14ac:dyDescent="0.2"/>
    <row r="845" ht="11.25" customHeight="1" x14ac:dyDescent="0.2"/>
    <row r="846" ht="11.25" customHeight="1" x14ac:dyDescent="0.2"/>
    <row r="847" ht="11.25" customHeight="1" x14ac:dyDescent="0.2"/>
    <row r="848" ht="11.25" customHeight="1" x14ac:dyDescent="0.2"/>
    <row r="849" ht="11.25" customHeight="1" x14ac:dyDescent="0.2"/>
    <row r="850" ht="11.25" customHeight="1" x14ac:dyDescent="0.2"/>
    <row r="851" ht="11.25" customHeight="1" x14ac:dyDescent="0.2"/>
    <row r="852" ht="11.25" customHeight="1" x14ac:dyDescent="0.2"/>
    <row r="853" ht="11.25" customHeight="1" x14ac:dyDescent="0.2"/>
    <row r="854" ht="11.25" customHeight="1" x14ac:dyDescent="0.2"/>
    <row r="855" ht="11.25" customHeight="1" x14ac:dyDescent="0.2"/>
    <row r="856" ht="11.25" customHeight="1" x14ac:dyDescent="0.2"/>
    <row r="857" ht="11.25" customHeight="1" x14ac:dyDescent="0.2"/>
    <row r="858" ht="11.25" customHeight="1" x14ac:dyDescent="0.2"/>
    <row r="859" ht="11.25" customHeight="1" x14ac:dyDescent="0.2"/>
    <row r="860" ht="11.25" customHeight="1" x14ac:dyDescent="0.2"/>
    <row r="861" ht="11.25" customHeight="1" x14ac:dyDescent="0.2"/>
    <row r="862" ht="11.25" customHeight="1" x14ac:dyDescent="0.2"/>
    <row r="863" ht="11.25" customHeight="1" x14ac:dyDescent="0.2"/>
    <row r="864" ht="11.25" customHeight="1" x14ac:dyDescent="0.2"/>
    <row r="865" ht="11.25" customHeight="1" x14ac:dyDescent="0.2"/>
    <row r="866" ht="11.25" customHeight="1" x14ac:dyDescent="0.2"/>
    <row r="867" ht="11.25" customHeight="1" x14ac:dyDescent="0.2"/>
    <row r="868" ht="11.25" customHeight="1" x14ac:dyDescent="0.2"/>
    <row r="869" ht="11.25" customHeight="1" x14ac:dyDescent="0.2"/>
    <row r="870" ht="11.25" customHeight="1" x14ac:dyDescent="0.2"/>
    <row r="871" ht="11.25" customHeight="1" x14ac:dyDescent="0.2"/>
    <row r="872" ht="11.25" customHeight="1" x14ac:dyDescent="0.2"/>
    <row r="873" ht="11.25" customHeight="1" x14ac:dyDescent="0.2"/>
    <row r="874" ht="11.25" customHeight="1" x14ac:dyDescent="0.2"/>
    <row r="875" ht="11.25" customHeight="1" x14ac:dyDescent="0.2"/>
    <row r="876" ht="11.25" customHeight="1" x14ac:dyDescent="0.2"/>
    <row r="877" ht="11.25" customHeight="1" x14ac:dyDescent="0.2"/>
    <row r="878" ht="11.25" customHeight="1" x14ac:dyDescent="0.2"/>
    <row r="879" ht="11.25" customHeight="1" x14ac:dyDescent="0.2"/>
    <row r="880" ht="11.25" customHeight="1" x14ac:dyDescent="0.2"/>
    <row r="881" ht="11.25" customHeight="1" x14ac:dyDescent="0.2"/>
    <row r="882" ht="11.25" customHeight="1" x14ac:dyDescent="0.2"/>
    <row r="883" ht="11.25" customHeight="1" x14ac:dyDescent="0.2"/>
    <row r="884" ht="11.25" customHeight="1" x14ac:dyDescent="0.2"/>
    <row r="885" ht="11.25" customHeight="1" x14ac:dyDescent="0.2"/>
    <row r="886" ht="11.25" customHeight="1" x14ac:dyDescent="0.2"/>
    <row r="887" ht="11.25" customHeight="1" x14ac:dyDescent="0.2"/>
    <row r="888" ht="11.25" customHeight="1" x14ac:dyDescent="0.2"/>
    <row r="889" ht="11.25" customHeight="1" x14ac:dyDescent="0.2"/>
    <row r="890" ht="11.25" customHeight="1" x14ac:dyDescent="0.2"/>
    <row r="891" ht="11.25" customHeight="1" x14ac:dyDescent="0.2"/>
    <row r="892" ht="11.25" customHeight="1" x14ac:dyDescent="0.2"/>
    <row r="893" ht="11.25" customHeight="1" x14ac:dyDescent="0.2"/>
    <row r="894" ht="11.25" customHeight="1" x14ac:dyDescent="0.2"/>
    <row r="895" ht="11.25" customHeight="1" x14ac:dyDescent="0.2"/>
    <row r="896" ht="11.25" customHeight="1" x14ac:dyDescent="0.2"/>
    <row r="897" ht="11.25" customHeight="1" x14ac:dyDescent="0.2"/>
    <row r="898" ht="11.25" customHeight="1" x14ac:dyDescent="0.2"/>
    <row r="899" ht="11.25" customHeight="1" x14ac:dyDescent="0.2"/>
    <row r="900" ht="11.25" customHeight="1" x14ac:dyDescent="0.2"/>
    <row r="901" ht="11.25" customHeight="1" x14ac:dyDescent="0.2"/>
    <row r="902" ht="11.25" customHeight="1" x14ac:dyDescent="0.2"/>
    <row r="903" ht="11.25" customHeight="1" x14ac:dyDescent="0.2"/>
    <row r="904" ht="11.25" customHeight="1" x14ac:dyDescent="0.2"/>
    <row r="905" ht="11.25" customHeight="1" x14ac:dyDescent="0.2"/>
    <row r="906" ht="11.25" customHeight="1" x14ac:dyDescent="0.2"/>
    <row r="907" ht="11.25" customHeight="1" x14ac:dyDescent="0.2"/>
    <row r="908" ht="11.25" customHeight="1" x14ac:dyDescent="0.2"/>
    <row r="909" ht="11.25" customHeight="1" x14ac:dyDescent="0.2"/>
    <row r="910" ht="11.25" customHeight="1" x14ac:dyDescent="0.2"/>
    <row r="911" ht="11.25" customHeight="1" x14ac:dyDescent="0.2"/>
    <row r="912" ht="11.25" customHeight="1" x14ac:dyDescent="0.2"/>
    <row r="913" ht="11.25" customHeight="1" x14ac:dyDescent="0.2"/>
    <row r="914" ht="11.25" customHeight="1" x14ac:dyDescent="0.2"/>
    <row r="915" ht="11.25" customHeight="1" x14ac:dyDescent="0.2"/>
    <row r="916" ht="11.25" customHeight="1" x14ac:dyDescent="0.2"/>
    <row r="917" ht="11.25" customHeight="1" x14ac:dyDescent="0.2"/>
    <row r="918" ht="11.25" customHeight="1" x14ac:dyDescent="0.2"/>
    <row r="919" ht="11.25" customHeight="1" x14ac:dyDescent="0.2"/>
    <row r="920" ht="11.25" customHeight="1" x14ac:dyDescent="0.2"/>
    <row r="921" ht="11.25" customHeight="1" x14ac:dyDescent="0.2"/>
    <row r="922" ht="11.25" customHeight="1" x14ac:dyDescent="0.2"/>
    <row r="923" ht="11.25" customHeight="1" x14ac:dyDescent="0.2"/>
    <row r="924" ht="11.25" customHeight="1" x14ac:dyDescent="0.2"/>
    <row r="925" ht="11.25" customHeight="1" x14ac:dyDescent="0.2"/>
    <row r="926" ht="11.25" customHeight="1" x14ac:dyDescent="0.2"/>
    <row r="927" ht="11.25" customHeight="1" x14ac:dyDescent="0.2"/>
    <row r="928" ht="11.25" customHeight="1" x14ac:dyDescent="0.2"/>
    <row r="929" ht="11.25" customHeight="1" x14ac:dyDescent="0.2"/>
    <row r="930" ht="11.25" customHeight="1" x14ac:dyDescent="0.2"/>
    <row r="931" ht="11.25" customHeight="1" x14ac:dyDescent="0.2"/>
    <row r="932" ht="11.25" customHeight="1" x14ac:dyDescent="0.2"/>
    <row r="933" ht="11.25" customHeight="1" x14ac:dyDescent="0.2"/>
    <row r="934" ht="11.25" customHeight="1" x14ac:dyDescent="0.2"/>
    <row r="935" ht="11.25" customHeight="1" x14ac:dyDescent="0.2"/>
    <row r="936" ht="11.25" customHeight="1" x14ac:dyDescent="0.2"/>
    <row r="937" ht="11.25" customHeight="1" x14ac:dyDescent="0.2"/>
    <row r="938" ht="11.25" customHeight="1" x14ac:dyDescent="0.2"/>
    <row r="939" ht="11.25" customHeight="1" x14ac:dyDescent="0.2"/>
    <row r="940" ht="11.25" customHeight="1" x14ac:dyDescent="0.2"/>
    <row r="941" ht="11.25" customHeight="1" x14ac:dyDescent="0.2"/>
    <row r="942" ht="11.25" customHeight="1" x14ac:dyDescent="0.2"/>
    <row r="943" ht="11.25" customHeight="1" x14ac:dyDescent="0.2"/>
    <row r="944" ht="11.25" customHeight="1" x14ac:dyDescent="0.2"/>
    <row r="945" ht="11.25" customHeight="1" x14ac:dyDescent="0.2"/>
    <row r="946" ht="11.25" customHeight="1" x14ac:dyDescent="0.2"/>
    <row r="947" ht="11.25" customHeight="1" x14ac:dyDescent="0.2"/>
    <row r="948" ht="11.25" customHeight="1" x14ac:dyDescent="0.2"/>
    <row r="949" ht="11.25" customHeight="1" x14ac:dyDescent="0.2"/>
    <row r="950" ht="11.25" customHeight="1" x14ac:dyDescent="0.2"/>
    <row r="951" ht="11.25" customHeight="1" x14ac:dyDescent="0.2"/>
    <row r="952" ht="11.25" customHeight="1" x14ac:dyDescent="0.2"/>
    <row r="953" ht="11.25" customHeight="1" x14ac:dyDescent="0.2"/>
    <row r="954" ht="11.25" customHeight="1" x14ac:dyDescent="0.2"/>
    <row r="955" ht="11.25" customHeight="1" x14ac:dyDescent="0.2"/>
    <row r="956" ht="11.25" customHeight="1" x14ac:dyDescent="0.2"/>
    <row r="957" ht="11.25" customHeight="1" x14ac:dyDescent="0.2"/>
    <row r="958" ht="11.25" customHeight="1" x14ac:dyDescent="0.2"/>
    <row r="959" ht="11.25" customHeight="1" x14ac:dyDescent="0.2"/>
    <row r="960" ht="11.25" customHeight="1" x14ac:dyDescent="0.2"/>
    <row r="961" ht="11.25" customHeight="1" x14ac:dyDescent="0.2"/>
    <row r="962" ht="11.25" customHeight="1" x14ac:dyDescent="0.2"/>
    <row r="963" ht="11.25" customHeight="1" x14ac:dyDescent="0.2"/>
    <row r="964" ht="11.25" customHeight="1" x14ac:dyDescent="0.2"/>
    <row r="965" ht="11.25" customHeight="1" x14ac:dyDescent="0.2"/>
    <row r="966" ht="11.25" customHeight="1" x14ac:dyDescent="0.2"/>
    <row r="967" ht="11.25" customHeight="1" x14ac:dyDescent="0.2"/>
    <row r="968" ht="11.25" customHeight="1" x14ac:dyDescent="0.2"/>
    <row r="969" ht="11.25" customHeight="1" x14ac:dyDescent="0.2"/>
    <row r="970" ht="11.25" customHeight="1" x14ac:dyDescent="0.2"/>
    <row r="971" ht="11.25" customHeight="1" x14ac:dyDescent="0.2"/>
    <row r="972" ht="11.25" customHeight="1" x14ac:dyDescent="0.2"/>
    <row r="973" ht="11.25" customHeight="1" x14ac:dyDescent="0.2"/>
    <row r="974" ht="11.25" customHeight="1" x14ac:dyDescent="0.2"/>
    <row r="975" ht="11.25" customHeight="1" x14ac:dyDescent="0.2"/>
    <row r="976" ht="11.25" customHeight="1" x14ac:dyDescent="0.2"/>
    <row r="977" ht="11.25" customHeight="1" x14ac:dyDescent="0.2"/>
    <row r="978" ht="11.25" customHeight="1" x14ac:dyDescent="0.2"/>
    <row r="979" ht="11.25" customHeight="1" x14ac:dyDescent="0.2"/>
    <row r="980" ht="11.25" customHeight="1" x14ac:dyDescent="0.2"/>
    <row r="981" ht="11.25" customHeight="1" x14ac:dyDescent="0.2"/>
    <row r="982" ht="11.25" customHeight="1" x14ac:dyDescent="0.2"/>
    <row r="983" ht="11.25" customHeight="1" x14ac:dyDescent="0.2"/>
    <row r="984" ht="11.25" customHeight="1" x14ac:dyDescent="0.2"/>
    <row r="985" ht="11.25" customHeight="1" x14ac:dyDescent="0.2"/>
    <row r="986" ht="11.25" customHeight="1" x14ac:dyDescent="0.2"/>
    <row r="987" ht="11.25" customHeight="1" x14ac:dyDescent="0.2"/>
    <row r="988" ht="11.25" customHeight="1" x14ac:dyDescent="0.2"/>
    <row r="989" ht="11.25" customHeight="1" x14ac:dyDescent="0.2"/>
    <row r="990" ht="11.25" customHeight="1" x14ac:dyDescent="0.2"/>
    <row r="991" ht="11.25" customHeight="1" x14ac:dyDescent="0.2"/>
    <row r="992" ht="11.25" customHeight="1" x14ac:dyDescent="0.2"/>
    <row r="993" ht="11.25" customHeight="1" x14ac:dyDescent="0.2"/>
    <row r="994" ht="11.25" customHeight="1" x14ac:dyDescent="0.2"/>
    <row r="995" ht="11.25" customHeight="1" x14ac:dyDescent="0.2"/>
    <row r="996" ht="11.25" customHeight="1" x14ac:dyDescent="0.2"/>
    <row r="997" ht="11.25" customHeight="1" x14ac:dyDescent="0.2"/>
    <row r="998" ht="11.25" customHeight="1" x14ac:dyDescent="0.2"/>
    <row r="999" ht="11.25" customHeight="1" x14ac:dyDescent="0.2"/>
    <row r="1000" ht="11.25" customHeight="1" x14ac:dyDescent="0.2"/>
  </sheetData>
  <mergeCells count="14">
    <mergeCell ref="B20:J20"/>
    <mergeCell ref="B12:J12"/>
    <mergeCell ref="B13:J13"/>
    <mergeCell ref="B14:J14"/>
    <mergeCell ref="B15:J15"/>
    <mergeCell ref="B16:J16"/>
    <mergeCell ref="B17:J17"/>
    <mergeCell ref="B18:J18"/>
    <mergeCell ref="C2:D2"/>
    <mergeCell ref="E2:F2"/>
    <mergeCell ref="G2:H2"/>
    <mergeCell ref="I2:J2"/>
    <mergeCell ref="B19:J19"/>
    <mergeCell ref="B2:B3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8000"/>
  </sheetPr>
  <dimension ref="B1:J1000"/>
  <sheetViews>
    <sheetView topLeftCell="A16" workbookViewId="0">
      <selection activeCell="B27" sqref="B27"/>
    </sheetView>
  </sheetViews>
  <sheetFormatPr baseColWidth="10" defaultColWidth="16.83203125" defaultRowHeight="15" customHeight="1" x14ac:dyDescent="0.2"/>
  <cols>
    <col min="1" max="1" width="3" customWidth="1"/>
    <col min="2" max="2" width="45.1640625" customWidth="1"/>
    <col min="3" max="26" width="10" customWidth="1"/>
  </cols>
  <sheetData>
    <row r="1" spans="2:10" ht="11.25" customHeight="1" x14ac:dyDescent="0.2"/>
    <row r="2" spans="2:10" ht="21.75" customHeight="1" x14ac:dyDescent="0.2">
      <c r="B2" s="313" t="s">
        <v>287</v>
      </c>
      <c r="C2" s="318">
        <v>1</v>
      </c>
      <c r="D2" s="231"/>
      <c r="E2" s="318">
        <v>2</v>
      </c>
      <c r="F2" s="231"/>
      <c r="G2" s="318">
        <v>3</v>
      </c>
      <c r="H2" s="231"/>
      <c r="I2" s="318">
        <v>4</v>
      </c>
      <c r="J2" s="231"/>
    </row>
    <row r="3" spans="2:10" ht="21.75" customHeight="1" x14ac:dyDescent="0.2">
      <c r="B3" s="285"/>
      <c r="C3" s="69" t="s">
        <v>191</v>
      </c>
      <c r="D3" s="69" t="s">
        <v>193</v>
      </c>
      <c r="E3" s="69" t="s">
        <v>191</v>
      </c>
      <c r="F3" s="69" t="s">
        <v>193</v>
      </c>
      <c r="G3" s="69" t="s">
        <v>191</v>
      </c>
      <c r="H3" s="69" t="s">
        <v>193</v>
      </c>
      <c r="I3" s="69" t="s">
        <v>191</v>
      </c>
      <c r="J3" s="69" t="s">
        <v>193</v>
      </c>
    </row>
    <row r="4" spans="2:10" ht="33" customHeight="1" x14ac:dyDescent="0.2">
      <c r="B4" s="118" t="s">
        <v>289</v>
      </c>
      <c r="C4" s="72">
        <f>AUTOEVA!AA24</f>
        <v>1</v>
      </c>
      <c r="D4" s="73">
        <f>AUTOEVA!AB24</f>
        <v>0.25</v>
      </c>
      <c r="E4" s="72">
        <f>AUTOEVA!AC24</f>
        <v>1</v>
      </c>
      <c r="F4" s="73">
        <f>AUTOEVA!AD24</f>
        <v>0.25</v>
      </c>
      <c r="G4" s="72">
        <f>AUTOEVA!AE24</f>
        <v>2</v>
      </c>
      <c r="H4" s="73">
        <f>AUTOEVA!AF24</f>
        <v>0.5</v>
      </c>
      <c r="I4" s="72">
        <f>AUTOEVA!AG24</f>
        <v>0</v>
      </c>
      <c r="J4" s="73">
        <f>AUTOEVA!AH24</f>
        <v>0</v>
      </c>
    </row>
    <row r="5" spans="2:10" ht="33" customHeight="1" x14ac:dyDescent="0.2">
      <c r="B5" s="119" t="s">
        <v>290</v>
      </c>
      <c r="C5" s="72">
        <f>AUTOEVA!AA25</f>
        <v>0</v>
      </c>
      <c r="D5" s="73">
        <f>AUTOEVA!AB25</f>
        <v>0</v>
      </c>
      <c r="E5" s="72">
        <f>AUTOEVA!AC25</f>
        <v>1</v>
      </c>
      <c r="F5" s="73">
        <f>AUTOEVA!AD25</f>
        <v>0.25</v>
      </c>
      <c r="G5" s="72">
        <f>AUTOEVA!AE25</f>
        <v>2</v>
      </c>
      <c r="H5" s="73">
        <f>AUTOEVA!AF25</f>
        <v>0.5</v>
      </c>
      <c r="I5" s="72">
        <f>AUTOEVA!AG25</f>
        <v>1</v>
      </c>
      <c r="J5" s="73">
        <f>AUTOEVA!AH25</f>
        <v>0.25</v>
      </c>
    </row>
    <row r="6" spans="2:10" ht="33" customHeight="1" x14ac:dyDescent="0.2">
      <c r="B6" s="119" t="s">
        <v>293</v>
      </c>
      <c r="C6" s="72">
        <f>AUTOEVA!AA26</f>
        <v>0</v>
      </c>
      <c r="D6" s="73">
        <f>AUTOEVA!AB26</f>
        <v>0</v>
      </c>
      <c r="E6" s="72">
        <f>AUTOEVA!AC26</f>
        <v>0</v>
      </c>
      <c r="F6" s="73">
        <f>AUTOEVA!AD26</f>
        <v>0</v>
      </c>
      <c r="G6" s="72">
        <f>AUTOEVA!AE26</f>
        <v>3</v>
      </c>
      <c r="H6" s="73">
        <f>AUTOEVA!AF26</f>
        <v>1</v>
      </c>
      <c r="I6" s="72">
        <f>AUTOEVA!AG26</f>
        <v>0</v>
      </c>
      <c r="J6" s="73">
        <f>AUTOEVA!AH26</f>
        <v>0</v>
      </c>
    </row>
    <row r="7" spans="2:10" ht="33" customHeight="1" x14ac:dyDescent="0.2">
      <c r="B7" s="118" t="s">
        <v>294</v>
      </c>
      <c r="C7" s="72">
        <f>AUTOEVA!AA27</f>
        <v>0</v>
      </c>
      <c r="D7" s="73">
        <f>AUTOEVA!AB27</f>
        <v>0</v>
      </c>
      <c r="E7" s="72">
        <f>AUTOEVA!AC27</f>
        <v>2</v>
      </c>
      <c r="F7" s="73">
        <f>AUTOEVA!AD27</f>
        <v>0.66666666666666663</v>
      </c>
      <c r="G7" s="72">
        <f>AUTOEVA!AE27</f>
        <v>1</v>
      </c>
      <c r="H7" s="73">
        <f>AUTOEVA!AF27</f>
        <v>0.33333333333333331</v>
      </c>
      <c r="I7" s="72">
        <f>AUTOEVA!AG27</f>
        <v>0</v>
      </c>
      <c r="J7" s="73">
        <f>AUTOEVA!AH27</f>
        <v>0</v>
      </c>
    </row>
    <row r="8" spans="2:10" ht="33" customHeight="1" x14ac:dyDescent="0.2">
      <c r="B8" s="106"/>
      <c r="C8" s="72"/>
      <c r="D8" s="73"/>
      <c r="E8" s="72"/>
      <c r="F8" s="73"/>
      <c r="G8" s="72"/>
      <c r="H8" s="73"/>
      <c r="I8" s="72"/>
      <c r="J8" s="73"/>
    </row>
    <row r="9" spans="2:10" ht="33" customHeight="1" x14ac:dyDescent="0.2">
      <c r="B9" s="108"/>
      <c r="C9" s="72"/>
      <c r="D9" s="73"/>
      <c r="E9" s="72"/>
      <c r="F9" s="73"/>
      <c r="G9" s="72"/>
      <c r="H9" s="73"/>
      <c r="I9" s="72"/>
      <c r="J9" s="73"/>
    </row>
    <row r="10" spans="2:10" ht="37.5" customHeight="1" x14ac:dyDescent="0.2">
      <c r="B10" s="110" t="s">
        <v>297</v>
      </c>
      <c r="C10" s="111">
        <f>AUTOEVA!AA28</f>
        <v>1</v>
      </c>
      <c r="D10" s="112">
        <f>AUTOEVA!AB28</f>
        <v>7.1428571428571425E-2</v>
      </c>
      <c r="E10" s="111">
        <f>AUTOEVA!AC28</f>
        <v>4</v>
      </c>
      <c r="F10" s="112">
        <f>AUTOEVA!AD28</f>
        <v>0.2857142857142857</v>
      </c>
      <c r="G10" s="111">
        <f>AUTOEVA!AE28</f>
        <v>8</v>
      </c>
      <c r="H10" s="112">
        <f>AUTOEVA!AF28</f>
        <v>0.5714285714285714</v>
      </c>
      <c r="I10" s="111">
        <f>AUTOEVA!AG28</f>
        <v>1</v>
      </c>
      <c r="J10" s="112">
        <f>AUTOEVA!AH28</f>
        <v>7.1428571428571425E-2</v>
      </c>
    </row>
    <row r="11" spans="2:10" ht="11.25" customHeight="1" x14ac:dyDescent="0.2"/>
    <row r="12" spans="2:10" ht="11.25" customHeight="1" x14ac:dyDescent="0.2"/>
    <row r="13" spans="2:10" ht="26.25" customHeight="1" x14ac:dyDescent="0.2">
      <c r="B13" s="315"/>
      <c r="C13" s="230"/>
      <c r="D13" s="230"/>
      <c r="E13" s="230"/>
      <c r="F13" s="230"/>
      <c r="G13" s="230"/>
      <c r="H13" s="230"/>
      <c r="I13" s="230"/>
      <c r="J13" s="231"/>
    </row>
    <row r="14" spans="2:10" ht="26.25" customHeight="1" x14ac:dyDescent="0.2">
      <c r="B14" s="316" t="s">
        <v>219</v>
      </c>
      <c r="C14" s="230"/>
      <c r="D14" s="230"/>
      <c r="E14" s="230"/>
      <c r="F14" s="230"/>
      <c r="G14" s="230"/>
      <c r="H14" s="230"/>
      <c r="I14" s="230"/>
      <c r="J14" s="231"/>
    </row>
    <row r="15" spans="2:10" ht="39.75" customHeight="1" x14ac:dyDescent="0.2">
      <c r="B15" s="314" t="s">
        <v>300</v>
      </c>
      <c r="C15" s="230"/>
      <c r="D15" s="230"/>
      <c r="E15" s="230"/>
      <c r="F15" s="230"/>
      <c r="G15" s="230"/>
      <c r="H15" s="230"/>
      <c r="I15" s="230"/>
      <c r="J15" s="231"/>
    </row>
    <row r="16" spans="2:10" ht="39.75" customHeight="1" x14ac:dyDescent="0.2">
      <c r="B16" s="314" t="s">
        <v>301</v>
      </c>
      <c r="C16" s="230"/>
      <c r="D16" s="230"/>
      <c r="E16" s="230"/>
      <c r="F16" s="230"/>
      <c r="G16" s="230"/>
      <c r="H16" s="230"/>
      <c r="I16" s="230"/>
      <c r="J16" s="231"/>
    </row>
    <row r="17" spans="2:10" ht="39.75" customHeight="1" x14ac:dyDescent="0.2">
      <c r="B17" s="314" t="s">
        <v>302</v>
      </c>
      <c r="C17" s="230"/>
      <c r="D17" s="230"/>
      <c r="E17" s="230"/>
      <c r="F17" s="230"/>
      <c r="G17" s="230"/>
      <c r="H17" s="230"/>
      <c r="I17" s="230"/>
      <c r="J17" s="231"/>
    </row>
    <row r="18" spans="2:10" ht="26.25" customHeight="1" x14ac:dyDescent="0.2">
      <c r="B18" s="317" t="s">
        <v>728</v>
      </c>
      <c r="C18" s="230"/>
      <c r="D18" s="230"/>
      <c r="E18" s="230"/>
      <c r="F18" s="230"/>
      <c r="G18" s="230"/>
      <c r="H18" s="230"/>
      <c r="I18" s="230"/>
      <c r="J18" s="231"/>
    </row>
    <row r="19" spans="2:10" ht="43.5" customHeight="1" x14ac:dyDescent="0.2">
      <c r="B19" s="314" t="s">
        <v>303</v>
      </c>
      <c r="C19" s="230"/>
      <c r="D19" s="230"/>
      <c r="E19" s="230"/>
      <c r="F19" s="230"/>
      <c r="G19" s="230"/>
      <c r="H19" s="230"/>
      <c r="I19" s="230"/>
      <c r="J19" s="231"/>
    </row>
    <row r="20" spans="2:10" ht="43.5" customHeight="1" x14ac:dyDescent="0.2">
      <c r="B20" s="314" t="s">
        <v>305</v>
      </c>
      <c r="C20" s="230"/>
      <c r="D20" s="230"/>
      <c r="E20" s="230"/>
      <c r="F20" s="230"/>
      <c r="G20" s="230"/>
      <c r="H20" s="230"/>
      <c r="I20" s="230"/>
      <c r="J20" s="231"/>
    </row>
    <row r="21" spans="2:10" ht="43.5" customHeight="1" x14ac:dyDescent="0.2">
      <c r="B21" s="314"/>
      <c r="C21" s="230"/>
      <c r="D21" s="230"/>
      <c r="E21" s="230"/>
      <c r="F21" s="230"/>
      <c r="G21" s="230"/>
      <c r="H21" s="230"/>
      <c r="I21" s="230"/>
      <c r="J21" s="231"/>
    </row>
    <row r="22" spans="2:10" ht="11.25" customHeight="1" x14ac:dyDescent="0.2"/>
    <row r="23" spans="2:10" ht="11.25" customHeight="1" x14ac:dyDescent="0.2"/>
    <row r="24" spans="2:10" ht="11.25" customHeight="1" x14ac:dyDescent="0.2"/>
    <row r="25" spans="2:10" ht="11.25" customHeight="1" x14ac:dyDescent="0.2"/>
    <row r="26" spans="2:10" ht="11.25" customHeight="1" x14ac:dyDescent="0.2"/>
    <row r="27" spans="2:10" ht="11.25" customHeight="1" x14ac:dyDescent="0.2"/>
    <row r="28" spans="2:10" ht="11.25" customHeight="1" x14ac:dyDescent="0.2"/>
    <row r="29" spans="2:10" ht="11.25" customHeight="1" x14ac:dyDescent="0.2"/>
    <row r="30" spans="2:10" ht="11.25" customHeight="1" x14ac:dyDescent="0.2"/>
    <row r="31" spans="2:10" ht="11.25" customHeight="1" x14ac:dyDescent="0.2"/>
    <row r="32" spans="2:10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  <row r="297" ht="11.25" customHeight="1" x14ac:dyDescent="0.2"/>
    <row r="298" ht="11.25" customHeight="1" x14ac:dyDescent="0.2"/>
    <row r="299" ht="11.25" customHeight="1" x14ac:dyDescent="0.2"/>
    <row r="300" ht="11.25" customHeight="1" x14ac:dyDescent="0.2"/>
    <row r="301" ht="11.25" customHeight="1" x14ac:dyDescent="0.2"/>
    <row r="302" ht="11.25" customHeight="1" x14ac:dyDescent="0.2"/>
    <row r="303" ht="11.25" customHeight="1" x14ac:dyDescent="0.2"/>
    <row r="304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  <row r="563" ht="11.25" customHeight="1" x14ac:dyDescent="0.2"/>
    <row r="564" ht="11.25" customHeight="1" x14ac:dyDescent="0.2"/>
    <row r="565" ht="11.25" customHeight="1" x14ac:dyDescent="0.2"/>
    <row r="566" ht="11.25" customHeight="1" x14ac:dyDescent="0.2"/>
    <row r="567" ht="11.25" customHeight="1" x14ac:dyDescent="0.2"/>
    <row r="568" ht="11.25" customHeight="1" x14ac:dyDescent="0.2"/>
    <row r="569" ht="11.25" customHeight="1" x14ac:dyDescent="0.2"/>
    <row r="570" ht="11.25" customHeight="1" x14ac:dyDescent="0.2"/>
    <row r="571" ht="11.25" customHeight="1" x14ac:dyDescent="0.2"/>
    <row r="572" ht="11.25" customHeight="1" x14ac:dyDescent="0.2"/>
    <row r="573" ht="11.25" customHeight="1" x14ac:dyDescent="0.2"/>
    <row r="574" ht="11.25" customHeight="1" x14ac:dyDescent="0.2"/>
    <row r="575" ht="11.25" customHeight="1" x14ac:dyDescent="0.2"/>
    <row r="576" ht="11.25" customHeight="1" x14ac:dyDescent="0.2"/>
    <row r="577" ht="11.25" customHeight="1" x14ac:dyDescent="0.2"/>
    <row r="578" ht="11.25" customHeight="1" x14ac:dyDescent="0.2"/>
    <row r="579" ht="11.25" customHeight="1" x14ac:dyDescent="0.2"/>
    <row r="580" ht="11.25" customHeight="1" x14ac:dyDescent="0.2"/>
    <row r="581" ht="11.25" customHeight="1" x14ac:dyDescent="0.2"/>
    <row r="582" ht="11.25" customHeight="1" x14ac:dyDescent="0.2"/>
    <row r="583" ht="11.25" customHeight="1" x14ac:dyDescent="0.2"/>
    <row r="584" ht="11.25" customHeight="1" x14ac:dyDescent="0.2"/>
    <row r="585" ht="11.25" customHeight="1" x14ac:dyDescent="0.2"/>
    <row r="586" ht="11.25" customHeight="1" x14ac:dyDescent="0.2"/>
    <row r="587" ht="11.25" customHeight="1" x14ac:dyDescent="0.2"/>
    <row r="588" ht="11.25" customHeight="1" x14ac:dyDescent="0.2"/>
    <row r="589" ht="11.25" customHeight="1" x14ac:dyDescent="0.2"/>
    <row r="590" ht="11.25" customHeight="1" x14ac:dyDescent="0.2"/>
    <row r="591" ht="11.25" customHeight="1" x14ac:dyDescent="0.2"/>
    <row r="592" ht="11.25" customHeight="1" x14ac:dyDescent="0.2"/>
    <row r="593" ht="11.25" customHeight="1" x14ac:dyDescent="0.2"/>
    <row r="594" ht="11.25" customHeight="1" x14ac:dyDescent="0.2"/>
    <row r="595" ht="11.25" customHeight="1" x14ac:dyDescent="0.2"/>
    <row r="596" ht="11.25" customHeight="1" x14ac:dyDescent="0.2"/>
    <row r="597" ht="11.25" customHeight="1" x14ac:dyDescent="0.2"/>
    <row r="598" ht="11.25" customHeight="1" x14ac:dyDescent="0.2"/>
    <row r="599" ht="11.25" customHeight="1" x14ac:dyDescent="0.2"/>
    <row r="600" ht="11.25" customHeight="1" x14ac:dyDescent="0.2"/>
    <row r="601" ht="11.25" customHeight="1" x14ac:dyDescent="0.2"/>
    <row r="602" ht="11.25" customHeight="1" x14ac:dyDescent="0.2"/>
    <row r="603" ht="11.25" customHeight="1" x14ac:dyDescent="0.2"/>
    <row r="604" ht="11.25" customHeight="1" x14ac:dyDescent="0.2"/>
    <row r="605" ht="11.25" customHeight="1" x14ac:dyDescent="0.2"/>
    <row r="606" ht="11.25" customHeight="1" x14ac:dyDescent="0.2"/>
    <row r="607" ht="11.25" customHeight="1" x14ac:dyDescent="0.2"/>
    <row r="608" ht="11.25" customHeight="1" x14ac:dyDescent="0.2"/>
    <row r="609" ht="11.25" customHeight="1" x14ac:dyDescent="0.2"/>
    <row r="610" ht="11.25" customHeight="1" x14ac:dyDescent="0.2"/>
    <row r="611" ht="11.25" customHeight="1" x14ac:dyDescent="0.2"/>
    <row r="612" ht="11.25" customHeight="1" x14ac:dyDescent="0.2"/>
    <row r="613" ht="11.25" customHeight="1" x14ac:dyDescent="0.2"/>
    <row r="614" ht="11.25" customHeight="1" x14ac:dyDescent="0.2"/>
    <row r="615" ht="11.25" customHeight="1" x14ac:dyDescent="0.2"/>
    <row r="616" ht="11.25" customHeight="1" x14ac:dyDescent="0.2"/>
    <row r="617" ht="11.25" customHeight="1" x14ac:dyDescent="0.2"/>
    <row r="618" ht="11.25" customHeight="1" x14ac:dyDescent="0.2"/>
    <row r="619" ht="11.25" customHeight="1" x14ac:dyDescent="0.2"/>
    <row r="620" ht="11.25" customHeight="1" x14ac:dyDescent="0.2"/>
    <row r="621" ht="11.25" customHeight="1" x14ac:dyDescent="0.2"/>
    <row r="622" ht="11.25" customHeight="1" x14ac:dyDescent="0.2"/>
    <row r="623" ht="11.25" customHeight="1" x14ac:dyDescent="0.2"/>
    <row r="624" ht="11.25" customHeight="1" x14ac:dyDescent="0.2"/>
    <row r="625" ht="11.25" customHeight="1" x14ac:dyDescent="0.2"/>
    <row r="626" ht="11.25" customHeight="1" x14ac:dyDescent="0.2"/>
    <row r="627" ht="11.25" customHeight="1" x14ac:dyDescent="0.2"/>
    <row r="628" ht="11.25" customHeight="1" x14ac:dyDescent="0.2"/>
    <row r="629" ht="11.25" customHeight="1" x14ac:dyDescent="0.2"/>
    <row r="630" ht="11.25" customHeight="1" x14ac:dyDescent="0.2"/>
    <row r="631" ht="11.25" customHeight="1" x14ac:dyDescent="0.2"/>
    <row r="632" ht="11.25" customHeight="1" x14ac:dyDescent="0.2"/>
    <row r="633" ht="11.25" customHeight="1" x14ac:dyDescent="0.2"/>
    <row r="634" ht="11.25" customHeight="1" x14ac:dyDescent="0.2"/>
    <row r="635" ht="11.25" customHeight="1" x14ac:dyDescent="0.2"/>
    <row r="636" ht="11.25" customHeight="1" x14ac:dyDescent="0.2"/>
    <row r="637" ht="11.25" customHeight="1" x14ac:dyDescent="0.2"/>
    <row r="638" ht="11.25" customHeight="1" x14ac:dyDescent="0.2"/>
    <row r="639" ht="11.25" customHeight="1" x14ac:dyDescent="0.2"/>
    <row r="640" ht="11.25" customHeight="1" x14ac:dyDescent="0.2"/>
    <row r="641" ht="11.25" customHeight="1" x14ac:dyDescent="0.2"/>
    <row r="642" ht="11.25" customHeight="1" x14ac:dyDescent="0.2"/>
    <row r="643" ht="11.25" customHeight="1" x14ac:dyDescent="0.2"/>
    <row r="644" ht="11.25" customHeight="1" x14ac:dyDescent="0.2"/>
    <row r="645" ht="11.25" customHeight="1" x14ac:dyDescent="0.2"/>
    <row r="646" ht="11.25" customHeight="1" x14ac:dyDescent="0.2"/>
    <row r="647" ht="11.25" customHeight="1" x14ac:dyDescent="0.2"/>
    <row r="648" ht="11.25" customHeight="1" x14ac:dyDescent="0.2"/>
    <row r="649" ht="11.25" customHeight="1" x14ac:dyDescent="0.2"/>
    <row r="650" ht="11.25" customHeight="1" x14ac:dyDescent="0.2"/>
    <row r="651" ht="11.25" customHeight="1" x14ac:dyDescent="0.2"/>
    <row r="652" ht="11.25" customHeight="1" x14ac:dyDescent="0.2"/>
    <row r="653" ht="11.25" customHeight="1" x14ac:dyDescent="0.2"/>
    <row r="654" ht="11.25" customHeight="1" x14ac:dyDescent="0.2"/>
    <row r="655" ht="11.25" customHeight="1" x14ac:dyDescent="0.2"/>
    <row r="656" ht="11.25" customHeight="1" x14ac:dyDescent="0.2"/>
    <row r="657" ht="11.25" customHeight="1" x14ac:dyDescent="0.2"/>
    <row r="658" ht="11.25" customHeight="1" x14ac:dyDescent="0.2"/>
    <row r="659" ht="11.25" customHeight="1" x14ac:dyDescent="0.2"/>
    <row r="660" ht="11.25" customHeight="1" x14ac:dyDescent="0.2"/>
    <row r="661" ht="11.25" customHeight="1" x14ac:dyDescent="0.2"/>
    <row r="662" ht="11.25" customHeight="1" x14ac:dyDescent="0.2"/>
    <row r="663" ht="11.25" customHeight="1" x14ac:dyDescent="0.2"/>
    <row r="664" ht="11.25" customHeight="1" x14ac:dyDescent="0.2"/>
    <row r="665" ht="11.25" customHeight="1" x14ac:dyDescent="0.2"/>
    <row r="666" ht="11.25" customHeight="1" x14ac:dyDescent="0.2"/>
    <row r="667" ht="11.25" customHeight="1" x14ac:dyDescent="0.2"/>
    <row r="668" ht="11.25" customHeight="1" x14ac:dyDescent="0.2"/>
    <row r="669" ht="11.25" customHeight="1" x14ac:dyDescent="0.2"/>
    <row r="670" ht="11.25" customHeight="1" x14ac:dyDescent="0.2"/>
    <row r="671" ht="11.25" customHeight="1" x14ac:dyDescent="0.2"/>
    <row r="672" ht="11.25" customHeight="1" x14ac:dyDescent="0.2"/>
    <row r="673" ht="11.25" customHeight="1" x14ac:dyDescent="0.2"/>
    <row r="674" ht="11.25" customHeight="1" x14ac:dyDescent="0.2"/>
    <row r="675" ht="11.25" customHeight="1" x14ac:dyDescent="0.2"/>
    <row r="676" ht="11.25" customHeight="1" x14ac:dyDescent="0.2"/>
    <row r="677" ht="11.25" customHeight="1" x14ac:dyDescent="0.2"/>
    <row r="678" ht="11.25" customHeight="1" x14ac:dyDescent="0.2"/>
    <row r="679" ht="11.25" customHeight="1" x14ac:dyDescent="0.2"/>
    <row r="680" ht="11.25" customHeight="1" x14ac:dyDescent="0.2"/>
    <row r="681" ht="11.25" customHeight="1" x14ac:dyDescent="0.2"/>
    <row r="682" ht="11.25" customHeight="1" x14ac:dyDescent="0.2"/>
    <row r="683" ht="11.25" customHeight="1" x14ac:dyDescent="0.2"/>
    <row r="684" ht="11.25" customHeight="1" x14ac:dyDescent="0.2"/>
    <row r="685" ht="11.25" customHeight="1" x14ac:dyDescent="0.2"/>
    <row r="686" ht="11.25" customHeight="1" x14ac:dyDescent="0.2"/>
    <row r="687" ht="11.25" customHeight="1" x14ac:dyDescent="0.2"/>
    <row r="688" ht="11.25" customHeight="1" x14ac:dyDescent="0.2"/>
    <row r="689" ht="11.25" customHeight="1" x14ac:dyDescent="0.2"/>
    <row r="690" ht="11.25" customHeight="1" x14ac:dyDescent="0.2"/>
    <row r="691" ht="11.25" customHeight="1" x14ac:dyDescent="0.2"/>
    <row r="692" ht="11.25" customHeight="1" x14ac:dyDescent="0.2"/>
    <row r="693" ht="11.25" customHeight="1" x14ac:dyDescent="0.2"/>
    <row r="694" ht="11.25" customHeight="1" x14ac:dyDescent="0.2"/>
    <row r="695" ht="11.25" customHeight="1" x14ac:dyDescent="0.2"/>
    <row r="696" ht="11.25" customHeight="1" x14ac:dyDescent="0.2"/>
    <row r="697" ht="11.25" customHeight="1" x14ac:dyDescent="0.2"/>
    <row r="698" ht="11.25" customHeight="1" x14ac:dyDescent="0.2"/>
    <row r="699" ht="11.25" customHeight="1" x14ac:dyDescent="0.2"/>
    <row r="700" ht="11.25" customHeight="1" x14ac:dyDescent="0.2"/>
    <row r="701" ht="11.25" customHeight="1" x14ac:dyDescent="0.2"/>
    <row r="702" ht="11.25" customHeight="1" x14ac:dyDescent="0.2"/>
    <row r="703" ht="11.25" customHeight="1" x14ac:dyDescent="0.2"/>
    <row r="704" ht="11.25" customHeight="1" x14ac:dyDescent="0.2"/>
    <row r="705" ht="11.25" customHeight="1" x14ac:dyDescent="0.2"/>
    <row r="706" ht="11.25" customHeight="1" x14ac:dyDescent="0.2"/>
    <row r="707" ht="11.25" customHeight="1" x14ac:dyDescent="0.2"/>
    <row r="708" ht="11.25" customHeight="1" x14ac:dyDescent="0.2"/>
    <row r="709" ht="11.25" customHeight="1" x14ac:dyDescent="0.2"/>
    <row r="710" ht="11.25" customHeight="1" x14ac:dyDescent="0.2"/>
    <row r="711" ht="11.25" customHeight="1" x14ac:dyDescent="0.2"/>
    <row r="712" ht="11.25" customHeight="1" x14ac:dyDescent="0.2"/>
    <row r="713" ht="11.25" customHeight="1" x14ac:dyDescent="0.2"/>
    <row r="714" ht="11.25" customHeight="1" x14ac:dyDescent="0.2"/>
    <row r="715" ht="11.25" customHeight="1" x14ac:dyDescent="0.2"/>
    <row r="716" ht="11.25" customHeight="1" x14ac:dyDescent="0.2"/>
    <row r="717" ht="11.25" customHeight="1" x14ac:dyDescent="0.2"/>
    <row r="718" ht="11.25" customHeight="1" x14ac:dyDescent="0.2"/>
    <row r="719" ht="11.25" customHeight="1" x14ac:dyDescent="0.2"/>
    <row r="720" ht="11.25" customHeight="1" x14ac:dyDescent="0.2"/>
    <row r="721" ht="11.25" customHeight="1" x14ac:dyDescent="0.2"/>
    <row r="722" ht="11.25" customHeight="1" x14ac:dyDescent="0.2"/>
    <row r="723" ht="11.25" customHeight="1" x14ac:dyDescent="0.2"/>
    <row r="724" ht="11.25" customHeight="1" x14ac:dyDescent="0.2"/>
    <row r="725" ht="11.25" customHeight="1" x14ac:dyDescent="0.2"/>
    <row r="726" ht="11.25" customHeight="1" x14ac:dyDescent="0.2"/>
    <row r="727" ht="11.25" customHeight="1" x14ac:dyDescent="0.2"/>
    <row r="728" ht="11.25" customHeight="1" x14ac:dyDescent="0.2"/>
    <row r="729" ht="11.25" customHeight="1" x14ac:dyDescent="0.2"/>
    <row r="730" ht="11.25" customHeight="1" x14ac:dyDescent="0.2"/>
    <row r="731" ht="11.25" customHeight="1" x14ac:dyDescent="0.2"/>
    <row r="732" ht="11.25" customHeight="1" x14ac:dyDescent="0.2"/>
    <row r="733" ht="11.25" customHeight="1" x14ac:dyDescent="0.2"/>
    <row r="734" ht="11.25" customHeight="1" x14ac:dyDescent="0.2"/>
    <row r="735" ht="11.25" customHeight="1" x14ac:dyDescent="0.2"/>
    <row r="736" ht="11.25" customHeight="1" x14ac:dyDescent="0.2"/>
    <row r="737" ht="11.25" customHeight="1" x14ac:dyDescent="0.2"/>
    <row r="738" ht="11.25" customHeight="1" x14ac:dyDescent="0.2"/>
    <row r="739" ht="11.25" customHeight="1" x14ac:dyDescent="0.2"/>
    <row r="740" ht="11.25" customHeight="1" x14ac:dyDescent="0.2"/>
    <row r="741" ht="11.25" customHeight="1" x14ac:dyDescent="0.2"/>
    <row r="742" ht="11.25" customHeight="1" x14ac:dyDescent="0.2"/>
    <row r="743" ht="11.25" customHeight="1" x14ac:dyDescent="0.2"/>
    <row r="744" ht="11.25" customHeight="1" x14ac:dyDescent="0.2"/>
    <row r="745" ht="11.25" customHeight="1" x14ac:dyDescent="0.2"/>
    <row r="746" ht="11.25" customHeight="1" x14ac:dyDescent="0.2"/>
    <row r="747" ht="11.25" customHeight="1" x14ac:dyDescent="0.2"/>
    <row r="748" ht="11.25" customHeight="1" x14ac:dyDescent="0.2"/>
    <row r="749" ht="11.25" customHeight="1" x14ac:dyDescent="0.2"/>
    <row r="750" ht="11.25" customHeight="1" x14ac:dyDescent="0.2"/>
    <row r="751" ht="11.25" customHeight="1" x14ac:dyDescent="0.2"/>
    <row r="752" ht="11.25" customHeight="1" x14ac:dyDescent="0.2"/>
    <row r="753" ht="11.25" customHeight="1" x14ac:dyDescent="0.2"/>
    <row r="754" ht="11.25" customHeight="1" x14ac:dyDescent="0.2"/>
    <row r="755" ht="11.25" customHeight="1" x14ac:dyDescent="0.2"/>
    <row r="756" ht="11.25" customHeight="1" x14ac:dyDescent="0.2"/>
    <row r="757" ht="11.25" customHeight="1" x14ac:dyDescent="0.2"/>
    <row r="758" ht="11.25" customHeight="1" x14ac:dyDescent="0.2"/>
    <row r="759" ht="11.25" customHeight="1" x14ac:dyDescent="0.2"/>
    <row r="760" ht="11.25" customHeight="1" x14ac:dyDescent="0.2"/>
    <row r="761" ht="11.25" customHeight="1" x14ac:dyDescent="0.2"/>
    <row r="762" ht="11.25" customHeight="1" x14ac:dyDescent="0.2"/>
    <row r="763" ht="11.25" customHeight="1" x14ac:dyDescent="0.2"/>
    <row r="764" ht="11.25" customHeight="1" x14ac:dyDescent="0.2"/>
    <row r="765" ht="11.25" customHeight="1" x14ac:dyDescent="0.2"/>
    <row r="766" ht="11.25" customHeight="1" x14ac:dyDescent="0.2"/>
    <row r="767" ht="11.25" customHeight="1" x14ac:dyDescent="0.2"/>
    <row r="768" ht="11.25" customHeight="1" x14ac:dyDescent="0.2"/>
    <row r="769" ht="11.25" customHeight="1" x14ac:dyDescent="0.2"/>
    <row r="770" ht="11.25" customHeight="1" x14ac:dyDescent="0.2"/>
    <row r="771" ht="11.25" customHeight="1" x14ac:dyDescent="0.2"/>
    <row r="772" ht="11.25" customHeight="1" x14ac:dyDescent="0.2"/>
    <row r="773" ht="11.25" customHeight="1" x14ac:dyDescent="0.2"/>
    <row r="774" ht="11.25" customHeight="1" x14ac:dyDescent="0.2"/>
    <row r="775" ht="11.25" customHeight="1" x14ac:dyDescent="0.2"/>
    <row r="776" ht="11.25" customHeight="1" x14ac:dyDescent="0.2"/>
    <row r="777" ht="11.25" customHeight="1" x14ac:dyDescent="0.2"/>
    <row r="778" ht="11.25" customHeight="1" x14ac:dyDescent="0.2"/>
    <row r="779" ht="11.25" customHeight="1" x14ac:dyDescent="0.2"/>
    <row r="780" ht="11.25" customHeight="1" x14ac:dyDescent="0.2"/>
    <row r="781" ht="11.25" customHeight="1" x14ac:dyDescent="0.2"/>
    <row r="782" ht="11.25" customHeight="1" x14ac:dyDescent="0.2"/>
    <row r="783" ht="11.25" customHeight="1" x14ac:dyDescent="0.2"/>
    <row r="784" ht="11.25" customHeight="1" x14ac:dyDescent="0.2"/>
    <row r="785" ht="11.25" customHeight="1" x14ac:dyDescent="0.2"/>
    <row r="786" ht="11.25" customHeight="1" x14ac:dyDescent="0.2"/>
    <row r="787" ht="11.25" customHeight="1" x14ac:dyDescent="0.2"/>
    <row r="788" ht="11.25" customHeight="1" x14ac:dyDescent="0.2"/>
    <row r="789" ht="11.25" customHeight="1" x14ac:dyDescent="0.2"/>
    <row r="790" ht="11.25" customHeight="1" x14ac:dyDescent="0.2"/>
    <row r="791" ht="11.25" customHeight="1" x14ac:dyDescent="0.2"/>
    <row r="792" ht="11.25" customHeight="1" x14ac:dyDescent="0.2"/>
    <row r="793" ht="11.25" customHeight="1" x14ac:dyDescent="0.2"/>
    <row r="794" ht="11.25" customHeight="1" x14ac:dyDescent="0.2"/>
    <row r="795" ht="11.25" customHeight="1" x14ac:dyDescent="0.2"/>
    <row r="796" ht="11.25" customHeight="1" x14ac:dyDescent="0.2"/>
    <row r="797" ht="11.25" customHeight="1" x14ac:dyDescent="0.2"/>
    <row r="798" ht="11.25" customHeight="1" x14ac:dyDescent="0.2"/>
    <row r="799" ht="11.25" customHeight="1" x14ac:dyDescent="0.2"/>
    <row r="800" ht="11.25" customHeight="1" x14ac:dyDescent="0.2"/>
    <row r="801" ht="11.25" customHeight="1" x14ac:dyDescent="0.2"/>
    <row r="802" ht="11.25" customHeight="1" x14ac:dyDescent="0.2"/>
    <row r="803" ht="11.25" customHeight="1" x14ac:dyDescent="0.2"/>
    <row r="804" ht="11.25" customHeight="1" x14ac:dyDescent="0.2"/>
    <row r="805" ht="11.25" customHeight="1" x14ac:dyDescent="0.2"/>
    <row r="806" ht="11.25" customHeight="1" x14ac:dyDescent="0.2"/>
    <row r="807" ht="11.25" customHeight="1" x14ac:dyDescent="0.2"/>
    <row r="808" ht="11.25" customHeight="1" x14ac:dyDescent="0.2"/>
    <row r="809" ht="11.25" customHeight="1" x14ac:dyDescent="0.2"/>
    <row r="810" ht="11.25" customHeight="1" x14ac:dyDescent="0.2"/>
    <row r="811" ht="11.25" customHeight="1" x14ac:dyDescent="0.2"/>
    <row r="812" ht="11.25" customHeight="1" x14ac:dyDescent="0.2"/>
    <row r="813" ht="11.25" customHeight="1" x14ac:dyDescent="0.2"/>
    <row r="814" ht="11.25" customHeight="1" x14ac:dyDescent="0.2"/>
    <row r="815" ht="11.25" customHeight="1" x14ac:dyDescent="0.2"/>
    <row r="816" ht="11.25" customHeight="1" x14ac:dyDescent="0.2"/>
    <row r="817" ht="11.25" customHeight="1" x14ac:dyDescent="0.2"/>
    <row r="818" ht="11.25" customHeight="1" x14ac:dyDescent="0.2"/>
    <row r="819" ht="11.25" customHeight="1" x14ac:dyDescent="0.2"/>
    <row r="820" ht="11.25" customHeight="1" x14ac:dyDescent="0.2"/>
    <row r="821" ht="11.25" customHeight="1" x14ac:dyDescent="0.2"/>
    <row r="822" ht="11.25" customHeight="1" x14ac:dyDescent="0.2"/>
    <row r="823" ht="11.25" customHeight="1" x14ac:dyDescent="0.2"/>
    <row r="824" ht="11.25" customHeight="1" x14ac:dyDescent="0.2"/>
    <row r="825" ht="11.25" customHeight="1" x14ac:dyDescent="0.2"/>
    <row r="826" ht="11.25" customHeight="1" x14ac:dyDescent="0.2"/>
    <row r="827" ht="11.25" customHeight="1" x14ac:dyDescent="0.2"/>
    <row r="828" ht="11.25" customHeight="1" x14ac:dyDescent="0.2"/>
    <row r="829" ht="11.25" customHeight="1" x14ac:dyDescent="0.2"/>
    <row r="830" ht="11.25" customHeight="1" x14ac:dyDescent="0.2"/>
    <row r="831" ht="11.25" customHeight="1" x14ac:dyDescent="0.2"/>
    <row r="832" ht="11.25" customHeight="1" x14ac:dyDescent="0.2"/>
    <row r="833" ht="11.25" customHeight="1" x14ac:dyDescent="0.2"/>
    <row r="834" ht="11.25" customHeight="1" x14ac:dyDescent="0.2"/>
    <row r="835" ht="11.25" customHeight="1" x14ac:dyDescent="0.2"/>
    <row r="836" ht="11.25" customHeight="1" x14ac:dyDescent="0.2"/>
    <row r="837" ht="11.25" customHeight="1" x14ac:dyDescent="0.2"/>
    <row r="838" ht="11.25" customHeight="1" x14ac:dyDescent="0.2"/>
    <row r="839" ht="11.25" customHeight="1" x14ac:dyDescent="0.2"/>
    <row r="840" ht="11.25" customHeight="1" x14ac:dyDescent="0.2"/>
    <row r="841" ht="11.25" customHeight="1" x14ac:dyDescent="0.2"/>
    <row r="842" ht="11.25" customHeight="1" x14ac:dyDescent="0.2"/>
    <row r="843" ht="11.25" customHeight="1" x14ac:dyDescent="0.2"/>
    <row r="844" ht="11.25" customHeight="1" x14ac:dyDescent="0.2"/>
    <row r="845" ht="11.25" customHeight="1" x14ac:dyDescent="0.2"/>
    <row r="846" ht="11.25" customHeight="1" x14ac:dyDescent="0.2"/>
    <row r="847" ht="11.25" customHeight="1" x14ac:dyDescent="0.2"/>
    <row r="848" ht="11.25" customHeight="1" x14ac:dyDescent="0.2"/>
    <row r="849" ht="11.25" customHeight="1" x14ac:dyDescent="0.2"/>
    <row r="850" ht="11.25" customHeight="1" x14ac:dyDescent="0.2"/>
    <row r="851" ht="11.25" customHeight="1" x14ac:dyDescent="0.2"/>
    <row r="852" ht="11.25" customHeight="1" x14ac:dyDescent="0.2"/>
    <row r="853" ht="11.25" customHeight="1" x14ac:dyDescent="0.2"/>
    <row r="854" ht="11.25" customHeight="1" x14ac:dyDescent="0.2"/>
    <row r="855" ht="11.25" customHeight="1" x14ac:dyDescent="0.2"/>
    <row r="856" ht="11.25" customHeight="1" x14ac:dyDescent="0.2"/>
    <row r="857" ht="11.25" customHeight="1" x14ac:dyDescent="0.2"/>
    <row r="858" ht="11.25" customHeight="1" x14ac:dyDescent="0.2"/>
    <row r="859" ht="11.25" customHeight="1" x14ac:dyDescent="0.2"/>
    <row r="860" ht="11.25" customHeight="1" x14ac:dyDescent="0.2"/>
    <row r="861" ht="11.25" customHeight="1" x14ac:dyDescent="0.2"/>
    <row r="862" ht="11.25" customHeight="1" x14ac:dyDescent="0.2"/>
    <row r="863" ht="11.25" customHeight="1" x14ac:dyDescent="0.2"/>
    <row r="864" ht="11.25" customHeight="1" x14ac:dyDescent="0.2"/>
    <row r="865" ht="11.25" customHeight="1" x14ac:dyDescent="0.2"/>
    <row r="866" ht="11.25" customHeight="1" x14ac:dyDescent="0.2"/>
    <row r="867" ht="11.25" customHeight="1" x14ac:dyDescent="0.2"/>
    <row r="868" ht="11.25" customHeight="1" x14ac:dyDescent="0.2"/>
    <row r="869" ht="11.25" customHeight="1" x14ac:dyDescent="0.2"/>
    <row r="870" ht="11.25" customHeight="1" x14ac:dyDescent="0.2"/>
    <row r="871" ht="11.25" customHeight="1" x14ac:dyDescent="0.2"/>
    <row r="872" ht="11.25" customHeight="1" x14ac:dyDescent="0.2"/>
    <row r="873" ht="11.25" customHeight="1" x14ac:dyDescent="0.2"/>
    <row r="874" ht="11.25" customHeight="1" x14ac:dyDescent="0.2"/>
    <row r="875" ht="11.25" customHeight="1" x14ac:dyDescent="0.2"/>
    <row r="876" ht="11.25" customHeight="1" x14ac:dyDescent="0.2"/>
    <row r="877" ht="11.25" customHeight="1" x14ac:dyDescent="0.2"/>
    <row r="878" ht="11.25" customHeight="1" x14ac:dyDescent="0.2"/>
    <row r="879" ht="11.25" customHeight="1" x14ac:dyDescent="0.2"/>
    <row r="880" ht="11.25" customHeight="1" x14ac:dyDescent="0.2"/>
    <row r="881" ht="11.25" customHeight="1" x14ac:dyDescent="0.2"/>
    <row r="882" ht="11.25" customHeight="1" x14ac:dyDescent="0.2"/>
    <row r="883" ht="11.25" customHeight="1" x14ac:dyDescent="0.2"/>
    <row r="884" ht="11.25" customHeight="1" x14ac:dyDescent="0.2"/>
    <row r="885" ht="11.25" customHeight="1" x14ac:dyDescent="0.2"/>
    <row r="886" ht="11.25" customHeight="1" x14ac:dyDescent="0.2"/>
    <row r="887" ht="11.25" customHeight="1" x14ac:dyDescent="0.2"/>
    <row r="888" ht="11.25" customHeight="1" x14ac:dyDescent="0.2"/>
    <row r="889" ht="11.25" customHeight="1" x14ac:dyDescent="0.2"/>
    <row r="890" ht="11.25" customHeight="1" x14ac:dyDescent="0.2"/>
    <row r="891" ht="11.25" customHeight="1" x14ac:dyDescent="0.2"/>
    <row r="892" ht="11.25" customHeight="1" x14ac:dyDescent="0.2"/>
    <row r="893" ht="11.25" customHeight="1" x14ac:dyDescent="0.2"/>
    <row r="894" ht="11.25" customHeight="1" x14ac:dyDescent="0.2"/>
    <row r="895" ht="11.25" customHeight="1" x14ac:dyDescent="0.2"/>
    <row r="896" ht="11.25" customHeight="1" x14ac:dyDescent="0.2"/>
    <row r="897" ht="11.25" customHeight="1" x14ac:dyDescent="0.2"/>
    <row r="898" ht="11.25" customHeight="1" x14ac:dyDescent="0.2"/>
    <row r="899" ht="11.25" customHeight="1" x14ac:dyDescent="0.2"/>
    <row r="900" ht="11.25" customHeight="1" x14ac:dyDescent="0.2"/>
    <row r="901" ht="11.25" customHeight="1" x14ac:dyDescent="0.2"/>
    <row r="902" ht="11.25" customHeight="1" x14ac:dyDescent="0.2"/>
    <row r="903" ht="11.25" customHeight="1" x14ac:dyDescent="0.2"/>
    <row r="904" ht="11.25" customHeight="1" x14ac:dyDescent="0.2"/>
    <row r="905" ht="11.25" customHeight="1" x14ac:dyDescent="0.2"/>
    <row r="906" ht="11.25" customHeight="1" x14ac:dyDescent="0.2"/>
    <row r="907" ht="11.25" customHeight="1" x14ac:dyDescent="0.2"/>
    <row r="908" ht="11.25" customHeight="1" x14ac:dyDescent="0.2"/>
    <row r="909" ht="11.25" customHeight="1" x14ac:dyDescent="0.2"/>
    <row r="910" ht="11.25" customHeight="1" x14ac:dyDescent="0.2"/>
    <row r="911" ht="11.25" customHeight="1" x14ac:dyDescent="0.2"/>
    <row r="912" ht="11.25" customHeight="1" x14ac:dyDescent="0.2"/>
    <row r="913" ht="11.25" customHeight="1" x14ac:dyDescent="0.2"/>
    <row r="914" ht="11.25" customHeight="1" x14ac:dyDescent="0.2"/>
    <row r="915" ht="11.25" customHeight="1" x14ac:dyDescent="0.2"/>
    <row r="916" ht="11.25" customHeight="1" x14ac:dyDescent="0.2"/>
    <row r="917" ht="11.25" customHeight="1" x14ac:dyDescent="0.2"/>
    <row r="918" ht="11.25" customHeight="1" x14ac:dyDescent="0.2"/>
    <row r="919" ht="11.25" customHeight="1" x14ac:dyDescent="0.2"/>
    <row r="920" ht="11.25" customHeight="1" x14ac:dyDescent="0.2"/>
    <row r="921" ht="11.25" customHeight="1" x14ac:dyDescent="0.2"/>
    <row r="922" ht="11.25" customHeight="1" x14ac:dyDescent="0.2"/>
    <row r="923" ht="11.25" customHeight="1" x14ac:dyDescent="0.2"/>
    <row r="924" ht="11.25" customHeight="1" x14ac:dyDescent="0.2"/>
    <row r="925" ht="11.25" customHeight="1" x14ac:dyDescent="0.2"/>
    <row r="926" ht="11.25" customHeight="1" x14ac:dyDescent="0.2"/>
    <row r="927" ht="11.25" customHeight="1" x14ac:dyDescent="0.2"/>
    <row r="928" ht="11.25" customHeight="1" x14ac:dyDescent="0.2"/>
    <row r="929" ht="11.25" customHeight="1" x14ac:dyDescent="0.2"/>
    <row r="930" ht="11.25" customHeight="1" x14ac:dyDescent="0.2"/>
    <row r="931" ht="11.25" customHeight="1" x14ac:dyDescent="0.2"/>
    <row r="932" ht="11.25" customHeight="1" x14ac:dyDescent="0.2"/>
    <row r="933" ht="11.25" customHeight="1" x14ac:dyDescent="0.2"/>
    <row r="934" ht="11.25" customHeight="1" x14ac:dyDescent="0.2"/>
    <row r="935" ht="11.25" customHeight="1" x14ac:dyDescent="0.2"/>
    <row r="936" ht="11.25" customHeight="1" x14ac:dyDescent="0.2"/>
    <row r="937" ht="11.25" customHeight="1" x14ac:dyDescent="0.2"/>
    <row r="938" ht="11.25" customHeight="1" x14ac:dyDescent="0.2"/>
    <row r="939" ht="11.25" customHeight="1" x14ac:dyDescent="0.2"/>
    <row r="940" ht="11.25" customHeight="1" x14ac:dyDescent="0.2"/>
    <row r="941" ht="11.25" customHeight="1" x14ac:dyDescent="0.2"/>
    <row r="942" ht="11.25" customHeight="1" x14ac:dyDescent="0.2"/>
    <row r="943" ht="11.25" customHeight="1" x14ac:dyDescent="0.2"/>
    <row r="944" ht="11.25" customHeight="1" x14ac:dyDescent="0.2"/>
    <row r="945" ht="11.25" customHeight="1" x14ac:dyDescent="0.2"/>
    <row r="946" ht="11.25" customHeight="1" x14ac:dyDescent="0.2"/>
    <row r="947" ht="11.25" customHeight="1" x14ac:dyDescent="0.2"/>
    <row r="948" ht="11.25" customHeight="1" x14ac:dyDescent="0.2"/>
    <row r="949" ht="11.25" customHeight="1" x14ac:dyDescent="0.2"/>
    <row r="950" ht="11.25" customHeight="1" x14ac:dyDescent="0.2"/>
    <row r="951" ht="11.25" customHeight="1" x14ac:dyDescent="0.2"/>
    <row r="952" ht="11.25" customHeight="1" x14ac:dyDescent="0.2"/>
    <row r="953" ht="11.25" customHeight="1" x14ac:dyDescent="0.2"/>
    <row r="954" ht="11.25" customHeight="1" x14ac:dyDescent="0.2"/>
    <row r="955" ht="11.25" customHeight="1" x14ac:dyDescent="0.2"/>
    <row r="956" ht="11.25" customHeight="1" x14ac:dyDescent="0.2"/>
    <row r="957" ht="11.25" customHeight="1" x14ac:dyDescent="0.2"/>
    <row r="958" ht="11.25" customHeight="1" x14ac:dyDescent="0.2"/>
    <row r="959" ht="11.25" customHeight="1" x14ac:dyDescent="0.2"/>
    <row r="960" ht="11.25" customHeight="1" x14ac:dyDescent="0.2"/>
    <row r="961" ht="11.25" customHeight="1" x14ac:dyDescent="0.2"/>
    <row r="962" ht="11.25" customHeight="1" x14ac:dyDescent="0.2"/>
    <row r="963" ht="11.25" customHeight="1" x14ac:dyDescent="0.2"/>
    <row r="964" ht="11.25" customHeight="1" x14ac:dyDescent="0.2"/>
    <row r="965" ht="11.25" customHeight="1" x14ac:dyDescent="0.2"/>
    <row r="966" ht="11.25" customHeight="1" x14ac:dyDescent="0.2"/>
    <row r="967" ht="11.25" customHeight="1" x14ac:dyDescent="0.2"/>
    <row r="968" ht="11.25" customHeight="1" x14ac:dyDescent="0.2"/>
    <row r="969" ht="11.25" customHeight="1" x14ac:dyDescent="0.2"/>
    <row r="970" ht="11.25" customHeight="1" x14ac:dyDescent="0.2"/>
    <row r="971" ht="11.25" customHeight="1" x14ac:dyDescent="0.2"/>
    <row r="972" ht="11.25" customHeight="1" x14ac:dyDescent="0.2"/>
    <row r="973" ht="11.25" customHeight="1" x14ac:dyDescent="0.2"/>
    <row r="974" ht="11.25" customHeight="1" x14ac:dyDescent="0.2"/>
    <row r="975" ht="11.25" customHeight="1" x14ac:dyDescent="0.2"/>
    <row r="976" ht="11.25" customHeight="1" x14ac:dyDescent="0.2"/>
    <row r="977" ht="11.25" customHeight="1" x14ac:dyDescent="0.2"/>
    <row r="978" ht="11.25" customHeight="1" x14ac:dyDescent="0.2"/>
    <row r="979" ht="11.25" customHeight="1" x14ac:dyDescent="0.2"/>
    <row r="980" ht="11.25" customHeight="1" x14ac:dyDescent="0.2"/>
    <row r="981" ht="11.25" customHeight="1" x14ac:dyDescent="0.2"/>
    <row r="982" ht="11.25" customHeight="1" x14ac:dyDescent="0.2"/>
    <row r="983" ht="11.25" customHeight="1" x14ac:dyDescent="0.2"/>
    <row r="984" ht="11.25" customHeight="1" x14ac:dyDescent="0.2"/>
    <row r="985" ht="11.25" customHeight="1" x14ac:dyDescent="0.2"/>
    <row r="986" ht="11.25" customHeight="1" x14ac:dyDescent="0.2"/>
    <row r="987" ht="11.25" customHeight="1" x14ac:dyDescent="0.2"/>
    <row r="988" ht="11.25" customHeight="1" x14ac:dyDescent="0.2"/>
    <row r="989" ht="11.25" customHeight="1" x14ac:dyDescent="0.2"/>
    <row r="990" ht="11.25" customHeight="1" x14ac:dyDescent="0.2"/>
    <row r="991" ht="11.25" customHeight="1" x14ac:dyDescent="0.2"/>
    <row r="992" ht="11.25" customHeight="1" x14ac:dyDescent="0.2"/>
    <row r="993" ht="11.25" customHeight="1" x14ac:dyDescent="0.2"/>
    <row r="994" ht="11.25" customHeight="1" x14ac:dyDescent="0.2"/>
    <row r="995" ht="11.25" customHeight="1" x14ac:dyDescent="0.2"/>
    <row r="996" ht="11.25" customHeight="1" x14ac:dyDescent="0.2"/>
    <row r="997" ht="11.25" customHeight="1" x14ac:dyDescent="0.2"/>
    <row r="998" ht="11.25" customHeight="1" x14ac:dyDescent="0.2"/>
    <row r="999" ht="11.25" customHeight="1" x14ac:dyDescent="0.2"/>
    <row r="1000" ht="11.25" customHeight="1" x14ac:dyDescent="0.2"/>
  </sheetData>
  <mergeCells count="14">
    <mergeCell ref="B21:J21"/>
    <mergeCell ref="B13:J13"/>
    <mergeCell ref="B14:J14"/>
    <mergeCell ref="B15:J15"/>
    <mergeCell ref="B16:J16"/>
    <mergeCell ref="B17:J17"/>
    <mergeCell ref="B18:J18"/>
    <mergeCell ref="B19:J19"/>
    <mergeCell ref="C2:D2"/>
    <mergeCell ref="E2:F2"/>
    <mergeCell ref="G2:H2"/>
    <mergeCell ref="I2:J2"/>
    <mergeCell ref="B20:J20"/>
    <mergeCell ref="B2:B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INICIO</vt:lpstr>
      <vt:lpstr>REVI_IDENT</vt:lpstr>
      <vt:lpstr>CONTEXTO</vt:lpstr>
      <vt:lpstr>AUTOEVA</vt:lpstr>
      <vt:lpstr>ConAUTO</vt:lpstr>
      <vt:lpstr>DIRECTIVA</vt:lpstr>
      <vt:lpstr>ACADEMICA</vt:lpstr>
      <vt:lpstr>ADMINIST</vt:lpstr>
      <vt:lpstr>COMUNITARIA</vt:lpstr>
      <vt:lpstr>ANALISIS POR GESTION</vt:lpstr>
      <vt:lpstr>OBJS</vt:lpstr>
      <vt:lpstr>MET_IND</vt:lpstr>
      <vt:lpstr>ACCS VIGENCIA 2017</vt:lpstr>
      <vt:lpstr>TARS VIGENCIA 2017</vt:lpstr>
      <vt:lpstr>ACCS VIGENCIA 2018</vt:lpstr>
      <vt:lpstr>TARS VIGENCIA 2018</vt:lpstr>
      <vt:lpstr>ACCS VIGENCIA 2019</vt:lpstr>
      <vt:lpstr>TARS VIGENCIA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Bosco</dc:creator>
  <cp:lastModifiedBy>user</cp:lastModifiedBy>
  <dcterms:created xsi:type="dcterms:W3CDTF">2019-10-07T21:20:49Z</dcterms:created>
  <dcterms:modified xsi:type="dcterms:W3CDTF">2019-10-16T22:48:35Z</dcterms:modified>
</cp:coreProperties>
</file>