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jpeg" ContentType="image/jpeg"/>
  <Override PartName="/xl/vbaProject.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codeName="{37E998C4-C9E5-D4B9-71C8-EB1FF731991C}"/>
  <workbookPr codeName="ThisWorkbook" defaultThemeVersion="124226"/>
  <bookViews>
    <workbookView xWindow="3795" yWindow="-180" windowWidth="10200" windowHeight="8025" tabRatio="763" activeTab="7"/>
  </bookViews>
  <sheets>
    <sheet name="INICIO" sheetId="14" r:id="rId1"/>
    <sheet name="REVI_IDENT" sheetId="1" r:id="rId2"/>
    <sheet name="CONTEXTO" sheetId="2" r:id="rId3"/>
    <sheet name="AUTOEVA" sheetId="3" r:id="rId4"/>
    <sheet name="ConAUTO" sheetId="9" r:id="rId5"/>
    <sheet name="OBJS" sheetId="4" r:id="rId6"/>
    <sheet name="MET_IND" sheetId="5" r:id="rId7"/>
    <sheet name="ACCS" sheetId="6" r:id="rId8"/>
    <sheet name="TARS" sheetId="7" r:id="rId9"/>
    <sheet name="revision cumplimiento pmi" sheetId="15" r:id="rId10"/>
    <sheet name="F_DOC" sheetId="8" r:id="rId11"/>
  </sheets>
  <calcPr calcId="124519"/>
</workbook>
</file>

<file path=xl/calcChain.xml><?xml version="1.0" encoding="utf-8"?>
<calcChain xmlns="http://schemas.openxmlformats.org/spreadsheetml/2006/main">
  <c r="F69" i="5"/>
  <c r="C7"/>
  <c r="D3" i="15"/>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2"/>
  <c r="C3"/>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2"/>
  <c r="A14"/>
  <c r="A12"/>
  <c r="B50"/>
  <c r="B51"/>
  <c r="B52"/>
  <c r="B53"/>
  <c r="B54"/>
  <c r="B55"/>
  <c r="B56"/>
  <c r="B57"/>
  <c r="B58"/>
  <c r="B59"/>
  <c r="B60"/>
  <c r="B61"/>
  <c r="B62"/>
  <c r="B63"/>
  <c r="B64"/>
  <c r="B65"/>
  <c r="B66"/>
  <c r="B67"/>
  <c r="B68"/>
  <c r="B69"/>
  <c r="B70"/>
  <c r="B71"/>
  <c r="B72"/>
  <c r="B73"/>
  <c r="B46"/>
  <c r="B47"/>
  <c r="B48"/>
  <c r="B49"/>
  <c r="B40"/>
  <c r="B41"/>
  <c r="B42"/>
  <c r="B43"/>
  <c r="B44"/>
  <c r="B45"/>
  <c r="B14"/>
  <c r="B15"/>
  <c r="B16"/>
  <c r="B17"/>
  <c r="B18"/>
  <c r="B19"/>
  <c r="B20"/>
  <c r="B21"/>
  <c r="B22"/>
  <c r="B23"/>
  <c r="B24"/>
  <c r="B25"/>
  <c r="B26"/>
  <c r="B27"/>
  <c r="B28"/>
  <c r="B29"/>
  <c r="B30"/>
  <c r="B31"/>
  <c r="B32"/>
  <c r="B33"/>
  <c r="B34"/>
  <c r="B35"/>
  <c r="B36"/>
  <c r="B37"/>
  <c r="B38"/>
  <c r="B39"/>
  <c r="B10"/>
  <c r="B11"/>
  <c r="B12"/>
  <c r="B13"/>
  <c r="B4"/>
  <c r="B5"/>
  <c r="B6"/>
  <c r="B7"/>
  <c r="B8"/>
  <c r="B9"/>
  <c r="B3"/>
  <c r="B2"/>
  <c r="A70"/>
  <c r="A66"/>
  <c r="A62"/>
  <c r="A58"/>
  <c r="A54"/>
  <c r="A50"/>
  <c r="A46"/>
  <c r="A42"/>
  <c r="A30"/>
  <c r="A32"/>
  <c r="A28"/>
  <c r="A20"/>
  <c r="A16"/>
  <c r="A18"/>
  <c r="A8"/>
  <c r="A10"/>
  <c r="A2"/>
  <c r="A4"/>
  <c r="A6"/>
  <c r="B71" i="6"/>
  <c r="B61"/>
  <c r="B51"/>
  <c r="B41"/>
  <c r="B39"/>
  <c r="B37"/>
  <c r="B19"/>
  <c r="A7"/>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B14"/>
  <c r="F73" i="5"/>
  <c r="F75"/>
  <c r="F63"/>
  <c r="F65"/>
  <c r="F67"/>
  <c r="F71"/>
  <c r="F57"/>
  <c r="F59"/>
  <c r="F61"/>
  <c r="F41"/>
  <c r="F43"/>
  <c r="F45"/>
  <c r="F47"/>
  <c r="F49"/>
  <c r="F51"/>
  <c r="F53"/>
  <c r="F55"/>
  <c r="F37"/>
  <c r="F39"/>
  <c r="F29"/>
  <c r="F31"/>
  <c r="F33"/>
  <c r="F35"/>
  <c r="F27"/>
  <c r="F23"/>
  <c r="F25"/>
  <c r="F19"/>
  <c r="F21"/>
  <c r="F17"/>
  <c r="F15"/>
  <c r="F13"/>
  <c r="F11"/>
  <c r="F9"/>
  <c r="F7"/>
  <c r="F5"/>
  <c r="B5"/>
  <c r="B11"/>
  <c r="B15" i="6"/>
  <c r="B6" i="7"/>
  <c r="B7"/>
  <c r="B8"/>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5"/>
  <c r="A7"/>
  <c r="B10" i="6"/>
  <c r="B11"/>
  <c r="B12"/>
  <c r="B13"/>
  <c r="B16"/>
  <c r="B17"/>
  <c r="B18"/>
  <c r="B20"/>
  <c r="B21"/>
  <c r="B22"/>
  <c r="B23"/>
  <c r="B24"/>
  <c r="B25"/>
  <c r="B26"/>
  <c r="B27"/>
  <c r="B28"/>
  <c r="B29"/>
  <c r="B30"/>
  <c r="B31"/>
  <c r="B32"/>
  <c r="B33"/>
  <c r="B34"/>
  <c r="B35"/>
  <c r="B36"/>
  <c r="B38"/>
  <c r="B40"/>
  <c r="B42"/>
  <c r="B43"/>
  <c r="B44"/>
  <c r="B45"/>
  <c r="B46"/>
  <c r="B47"/>
  <c r="B48"/>
  <c r="B49"/>
  <c r="B50"/>
  <c r="B52"/>
  <c r="B53"/>
  <c r="B54"/>
  <c r="B55"/>
  <c r="B56"/>
  <c r="B57"/>
  <c r="B58"/>
  <c r="B59"/>
  <c r="B60"/>
  <c r="B62"/>
  <c r="B63"/>
  <c r="B64"/>
  <c r="B65"/>
  <c r="B66"/>
  <c r="B67"/>
  <c r="B68"/>
  <c r="B69"/>
  <c r="B70"/>
  <c r="B72"/>
  <c r="B73"/>
  <c r="B74"/>
  <c r="B75"/>
  <c r="B76"/>
  <c r="B77"/>
  <c r="B7"/>
  <c r="B8"/>
  <c r="B9"/>
  <c r="B6"/>
  <c r="A24" i="15"/>
  <c r="A26"/>
  <c r="A34"/>
  <c r="A36"/>
  <c r="A38"/>
  <c r="A40"/>
  <c r="A44"/>
  <c r="A48"/>
  <c r="A52"/>
  <c r="A56"/>
  <c r="A60"/>
  <c r="A64"/>
  <c r="A68"/>
  <c r="A72"/>
  <c r="A22"/>
  <c r="F42" i="1"/>
  <c r="F43"/>
  <c r="F44"/>
  <c r="F45"/>
  <c r="F9" i="2"/>
  <c r="F22"/>
  <c r="F16"/>
  <c r="E61" i="1"/>
  <c r="Q6" i="3"/>
  <c r="Q7"/>
  <c r="Q8"/>
  <c r="A7" i="8"/>
  <c r="A8"/>
  <c r="A9"/>
  <c r="A10"/>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C9" i="5"/>
  <c r="C15"/>
  <c r="C21"/>
  <c r="C33"/>
  <c r="C39"/>
  <c r="C27"/>
  <c r="C45"/>
  <c r="C57"/>
  <c r="C63"/>
  <c r="C75"/>
  <c r="C51"/>
  <c r="C69"/>
  <c r="F39" i="2"/>
  <c r="E55" i="1"/>
  <c r="F41"/>
  <c r="B71" i="5"/>
  <c r="B65"/>
  <c r="B59"/>
  <c r="B53"/>
  <c r="B47"/>
  <c r="B41"/>
  <c r="C73"/>
  <c r="C71"/>
  <c r="C67"/>
  <c r="C65"/>
  <c r="C61"/>
  <c r="C59"/>
  <c r="C55"/>
  <c r="C53"/>
  <c r="C49"/>
  <c r="C47"/>
  <c r="C43"/>
  <c r="C41"/>
  <c r="C37"/>
  <c r="C35"/>
  <c r="B35"/>
  <c r="C31"/>
  <c r="C29"/>
  <c r="B29"/>
  <c r="C25"/>
  <c r="B23"/>
  <c r="C23"/>
  <c r="C19"/>
  <c r="C17"/>
  <c r="B17"/>
  <c r="C13"/>
  <c r="C11"/>
  <c r="C5"/>
  <c r="M6" i="3"/>
  <c r="M17"/>
  <c r="M18"/>
  <c r="A9" i="7"/>
  <c r="A10"/>
  <c r="A11"/>
  <c r="A12" s="1"/>
  <c r="A13" s="1"/>
  <c r="A14"/>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Q94" i="3"/>
  <c r="B203" i="4" s="1"/>
  <c r="Q93" i="3"/>
  <c r="Q92"/>
  <c r="Q91"/>
  <c r="Q90"/>
  <c r="Q89"/>
  <c r="Q88"/>
  <c r="Q87"/>
  <c r="Q86"/>
  <c r="Q85"/>
  <c r="Q84"/>
  <c r="Q83"/>
  <c r="Q82"/>
  <c r="Q81"/>
  <c r="Q80"/>
  <c r="Q79"/>
  <c r="Q78"/>
  <c r="Q77"/>
  <c r="Q76"/>
  <c r="Q75"/>
  <c r="Q74"/>
  <c r="Q73"/>
  <c r="Q72"/>
  <c r="Q71"/>
  <c r="Q70"/>
  <c r="Q69"/>
  <c r="Q68"/>
  <c r="Q67"/>
  <c r="Q66"/>
  <c r="Q65"/>
  <c r="Q64"/>
  <c r="Q63"/>
  <c r="Q62"/>
  <c r="Q61"/>
  <c r="Q60"/>
  <c r="Q59"/>
  <c r="Q58"/>
  <c r="Q57"/>
  <c r="Q56"/>
  <c r="Q55"/>
  <c r="Q54"/>
  <c r="B185" i="4" s="1"/>
  <c r="Q53" i="3"/>
  <c r="Q52"/>
  <c r="B167" i="4" s="1"/>
  <c r="Q51" i="3"/>
  <c r="Q50"/>
  <c r="B149" i="4" s="1"/>
  <c r="Q49" i="3"/>
  <c r="Q48"/>
  <c r="Q47"/>
  <c r="Q46"/>
  <c r="Q45"/>
  <c r="Q44"/>
  <c r="Q43"/>
  <c r="Q42"/>
  <c r="Q41"/>
  <c r="Q40"/>
  <c r="Q39"/>
  <c r="Q38"/>
  <c r="Q37"/>
  <c r="Q36"/>
  <c r="Q35"/>
  <c r="Q34"/>
  <c r="Q33"/>
  <c r="Q32"/>
  <c r="Q31"/>
  <c r="Q30"/>
  <c r="Q29"/>
  <c r="Q28"/>
  <c r="Q27"/>
  <c r="Q26"/>
  <c r="Q25"/>
  <c r="Q24"/>
  <c r="Q23"/>
  <c r="Q22"/>
  <c r="Q21"/>
  <c r="Q20"/>
  <c r="Q19"/>
  <c r="Q18"/>
  <c r="Q17"/>
  <c r="Q16"/>
  <c r="Q15"/>
  <c r="Q14"/>
  <c r="Q13"/>
  <c r="Q12"/>
  <c r="Q11"/>
  <c r="Q10"/>
  <c r="Q9"/>
  <c r="B5" i="4" s="1"/>
  <c r="M94" i="3"/>
  <c r="M93"/>
  <c r="M92"/>
  <c r="M91"/>
  <c r="M90"/>
  <c r="M89"/>
  <c r="M88"/>
  <c r="M87"/>
  <c r="M86"/>
  <c r="M85"/>
  <c r="M84"/>
  <c r="M83"/>
  <c r="M82"/>
  <c r="M81"/>
  <c r="M80"/>
  <c r="M79"/>
  <c r="M78"/>
  <c r="M77"/>
  <c r="M76"/>
  <c r="M75"/>
  <c r="M74"/>
  <c r="M73"/>
  <c r="M72"/>
  <c r="M71"/>
  <c r="M70"/>
  <c r="M69"/>
  <c r="M68"/>
  <c r="M67"/>
  <c r="M66"/>
  <c r="M65"/>
  <c r="M64"/>
  <c r="M63"/>
  <c r="M62"/>
  <c r="M61"/>
  <c r="M60"/>
  <c r="M59"/>
  <c r="M58"/>
  <c r="M57"/>
  <c r="M56"/>
  <c r="M55"/>
  <c r="M54"/>
  <c r="M53"/>
  <c r="M52"/>
  <c r="M51"/>
  <c r="M50"/>
  <c r="M49"/>
  <c r="M48"/>
  <c r="M47"/>
  <c r="M46"/>
  <c r="M45"/>
  <c r="M44"/>
  <c r="M43"/>
  <c r="M42"/>
  <c r="M41"/>
  <c r="M40"/>
  <c r="M39"/>
  <c r="M38"/>
  <c r="M37"/>
  <c r="M36"/>
  <c r="M35"/>
  <c r="M34"/>
  <c r="M33"/>
  <c r="M32"/>
  <c r="M31"/>
  <c r="M30"/>
  <c r="M29"/>
  <c r="M28"/>
  <c r="M27"/>
  <c r="M26"/>
  <c r="M25"/>
  <c r="M24"/>
  <c r="M23"/>
  <c r="M22"/>
  <c r="M21"/>
  <c r="M20"/>
  <c r="M19"/>
  <c r="M16"/>
  <c r="M15"/>
  <c r="M14"/>
  <c r="M13"/>
  <c r="M12"/>
  <c r="M11"/>
  <c r="M10"/>
  <c r="M9"/>
  <c r="M8"/>
  <c r="M7"/>
  <c r="B131" i="4" l="1"/>
  <c r="B113"/>
  <c r="B77"/>
  <c r="B95"/>
  <c r="B59"/>
  <c r="B41"/>
  <c r="B23"/>
</calcChain>
</file>

<file path=xl/comments1.xml><?xml version="1.0" encoding="utf-8"?>
<comments xmlns="http://schemas.openxmlformats.org/spreadsheetml/2006/main">
  <authors>
    <author>Fany Capacho</author>
  </authors>
  <commentList>
    <comment ref="G5" authorId="0">
      <text>
        <r>
          <rPr>
            <b/>
            <sz val="9"/>
            <color indexed="81"/>
            <rFont val="Tahoma"/>
            <family val="2"/>
          </rPr>
          <t>Fecha:</t>
        </r>
        <r>
          <rPr>
            <sz val="9"/>
            <color indexed="81"/>
            <rFont val="Tahoma"/>
            <family val="2"/>
          </rPr>
          <t xml:space="preserve">
DD/MM/AAAA</t>
        </r>
      </text>
    </comment>
    <comment ref="H5" authorId="0">
      <text>
        <r>
          <rPr>
            <b/>
            <sz val="9"/>
            <color indexed="81"/>
            <rFont val="Tahoma"/>
            <family val="2"/>
          </rPr>
          <t>Fecha:</t>
        </r>
        <r>
          <rPr>
            <sz val="9"/>
            <color indexed="81"/>
            <rFont val="Tahoma"/>
            <family val="2"/>
          </rPr>
          <t xml:space="preserve">
DD/MM/AAAA</t>
        </r>
      </text>
    </comment>
    <comment ref="G11" authorId="0">
      <text>
        <r>
          <rPr>
            <b/>
            <sz val="9"/>
            <color indexed="81"/>
            <rFont val="Tahoma"/>
            <family val="2"/>
          </rPr>
          <t>Fecha:</t>
        </r>
        <r>
          <rPr>
            <sz val="9"/>
            <color indexed="81"/>
            <rFont val="Tahoma"/>
            <family val="2"/>
          </rPr>
          <t xml:space="preserve">
DD/MM/AAAA</t>
        </r>
      </text>
    </comment>
    <comment ref="H11" authorId="0">
      <text>
        <r>
          <rPr>
            <b/>
            <sz val="9"/>
            <color indexed="81"/>
            <rFont val="Tahoma"/>
            <family val="2"/>
          </rPr>
          <t>Fecha:</t>
        </r>
        <r>
          <rPr>
            <sz val="9"/>
            <color indexed="81"/>
            <rFont val="Tahoma"/>
            <family val="2"/>
          </rPr>
          <t xml:space="preserve">
DD/MM/AAAA</t>
        </r>
      </text>
    </comment>
    <comment ref="G17" authorId="0">
      <text>
        <r>
          <rPr>
            <b/>
            <sz val="9"/>
            <color indexed="81"/>
            <rFont val="Tahoma"/>
            <family val="2"/>
          </rPr>
          <t>Fecha:</t>
        </r>
        <r>
          <rPr>
            <sz val="9"/>
            <color indexed="81"/>
            <rFont val="Tahoma"/>
            <family val="2"/>
          </rPr>
          <t xml:space="preserve">
DD/MM/AAAA</t>
        </r>
      </text>
    </comment>
    <comment ref="H17" authorId="0">
      <text>
        <r>
          <rPr>
            <b/>
            <sz val="9"/>
            <color indexed="81"/>
            <rFont val="Tahoma"/>
            <family val="2"/>
          </rPr>
          <t>Fecha:</t>
        </r>
        <r>
          <rPr>
            <sz val="9"/>
            <color indexed="81"/>
            <rFont val="Tahoma"/>
            <family val="2"/>
          </rPr>
          <t xml:space="preserve">
DD/MM/AAAA</t>
        </r>
      </text>
    </comment>
    <comment ref="G23" authorId="0">
      <text>
        <r>
          <rPr>
            <b/>
            <sz val="9"/>
            <color indexed="81"/>
            <rFont val="Tahoma"/>
            <family val="2"/>
          </rPr>
          <t>Fecha:</t>
        </r>
        <r>
          <rPr>
            <sz val="9"/>
            <color indexed="81"/>
            <rFont val="Tahoma"/>
            <family val="2"/>
          </rPr>
          <t xml:space="preserve">
DD/MM/AAAA</t>
        </r>
      </text>
    </comment>
    <comment ref="H23" authorId="0">
      <text>
        <r>
          <rPr>
            <b/>
            <sz val="9"/>
            <color indexed="81"/>
            <rFont val="Tahoma"/>
            <family val="2"/>
          </rPr>
          <t>Fecha:</t>
        </r>
        <r>
          <rPr>
            <sz val="9"/>
            <color indexed="81"/>
            <rFont val="Tahoma"/>
            <family val="2"/>
          </rPr>
          <t xml:space="preserve">
DD/MM/AAAA</t>
        </r>
      </text>
    </comment>
    <comment ref="G29" authorId="0">
      <text>
        <r>
          <rPr>
            <b/>
            <sz val="9"/>
            <color indexed="81"/>
            <rFont val="Tahoma"/>
            <family val="2"/>
          </rPr>
          <t>Fecha:</t>
        </r>
        <r>
          <rPr>
            <sz val="9"/>
            <color indexed="81"/>
            <rFont val="Tahoma"/>
            <family val="2"/>
          </rPr>
          <t xml:space="preserve">
DD/MM/AAAA</t>
        </r>
      </text>
    </comment>
    <comment ref="H29" authorId="0">
      <text>
        <r>
          <rPr>
            <b/>
            <sz val="9"/>
            <color indexed="81"/>
            <rFont val="Tahoma"/>
            <family val="2"/>
          </rPr>
          <t>Fecha:</t>
        </r>
        <r>
          <rPr>
            <sz val="9"/>
            <color indexed="81"/>
            <rFont val="Tahoma"/>
            <family val="2"/>
          </rPr>
          <t xml:space="preserve">
DD/MM/AAAA</t>
        </r>
      </text>
    </comment>
    <comment ref="G35" authorId="0">
      <text>
        <r>
          <rPr>
            <b/>
            <sz val="9"/>
            <color indexed="81"/>
            <rFont val="Tahoma"/>
            <family val="2"/>
          </rPr>
          <t>Fecha:</t>
        </r>
        <r>
          <rPr>
            <sz val="9"/>
            <color indexed="81"/>
            <rFont val="Tahoma"/>
            <family val="2"/>
          </rPr>
          <t xml:space="preserve">
DD/MM/AAAA</t>
        </r>
      </text>
    </comment>
    <comment ref="H35" authorId="0">
      <text>
        <r>
          <rPr>
            <b/>
            <sz val="9"/>
            <color indexed="81"/>
            <rFont val="Tahoma"/>
            <family val="2"/>
          </rPr>
          <t>Fecha:</t>
        </r>
        <r>
          <rPr>
            <sz val="9"/>
            <color indexed="81"/>
            <rFont val="Tahoma"/>
            <family val="2"/>
          </rPr>
          <t xml:space="preserve">
DD/MM/AAAA</t>
        </r>
      </text>
    </comment>
    <comment ref="G41" authorId="0">
      <text>
        <r>
          <rPr>
            <b/>
            <sz val="9"/>
            <color indexed="81"/>
            <rFont val="Tahoma"/>
            <family val="2"/>
          </rPr>
          <t>Fecha:</t>
        </r>
        <r>
          <rPr>
            <sz val="9"/>
            <color indexed="81"/>
            <rFont val="Tahoma"/>
            <family val="2"/>
          </rPr>
          <t xml:space="preserve">
DD/MM/AAAA</t>
        </r>
      </text>
    </comment>
    <comment ref="H41" authorId="0">
      <text>
        <r>
          <rPr>
            <b/>
            <sz val="9"/>
            <color indexed="81"/>
            <rFont val="Tahoma"/>
            <family val="2"/>
          </rPr>
          <t>Fecha:</t>
        </r>
        <r>
          <rPr>
            <sz val="9"/>
            <color indexed="81"/>
            <rFont val="Tahoma"/>
            <family val="2"/>
          </rPr>
          <t xml:space="preserve">
DD/MM/AAAA</t>
        </r>
      </text>
    </comment>
    <comment ref="G47" authorId="0">
      <text>
        <r>
          <rPr>
            <b/>
            <sz val="9"/>
            <color indexed="81"/>
            <rFont val="Tahoma"/>
            <family val="2"/>
          </rPr>
          <t>Fecha:</t>
        </r>
        <r>
          <rPr>
            <sz val="9"/>
            <color indexed="81"/>
            <rFont val="Tahoma"/>
            <family val="2"/>
          </rPr>
          <t xml:space="preserve">
DD/MM/AAAA</t>
        </r>
      </text>
    </comment>
    <comment ref="H47" authorId="0">
      <text>
        <r>
          <rPr>
            <b/>
            <sz val="9"/>
            <color indexed="81"/>
            <rFont val="Tahoma"/>
            <family val="2"/>
          </rPr>
          <t>Fecha:</t>
        </r>
        <r>
          <rPr>
            <sz val="9"/>
            <color indexed="81"/>
            <rFont val="Tahoma"/>
            <family val="2"/>
          </rPr>
          <t xml:space="preserve">
DD/MM/AAAA</t>
        </r>
      </text>
    </comment>
    <comment ref="G53" authorId="0">
      <text>
        <r>
          <rPr>
            <b/>
            <sz val="9"/>
            <color indexed="81"/>
            <rFont val="Tahoma"/>
            <family val="2"/>
          </rPr>
          <t>Fecha:</t>
        </r>
        <r>
          <rPr>
            <sz val="9"/>
            <color indexed="81"/>
            <rFont val="Tahoma"/>
            <family val="2"/>
          </rPr>
          <t xml:space="preserve">
DD/MM/AAAA</t>
        </r>
      </text>
    </comment>
    <comment ref="H53" authorId="0">
      <text>
        <r>
          <rPr>
            <b/>
            <sz val="9"/>
            <color indexed="81"/>
            <rFont val="Tahoma"/>
            <family val="2"/>
          </rPr>
          <t>Fecha:</t>
        </r>
        <r>
          <rPr>
            <sz val="9"/>
            <color indexed="81"/>
            <rFont val="Tahoma"/>
            <family val="2"/>
          </rPr>
          <t xml:space="preserve">
DD/MM/AAAA</t>
        </r>
      </text>
    </comment>
    <comment ref="G59" authorId="0">
      <text>
        <r>
          <rPr>
            <b/>
            <sz val="9"/>
            <color indexed="81"/>
            <rFont val="Tahoma"/>
            <family val="2"/>
          </rPr>
          <t>Fecha:</t>
        </r>
        <r>
          <rPr>
            <sz val="9"/>
            <color indexed="81"/>
            <rFont val="Tahoma"/>
            <family val="2"/>
          </rPr>
          <t xml:space="preserve">
DD/MM/AAAA</t>
        </r>
      </text>
    </comment>
    <comment ref="H59" authorId="0">
      <text>
        <r>
          <rPr>
            <b/>
            <sz val="9"/>
            <color indexed="81"/>
            <rFont val="Tahoma"/>
            <family val="2"/>
          </rPr>
          <t>Fecha:</t>
        </r>
        <r>
          <rPr>
            <sz val="9"/>
            <color indexed="81"/>
            <rFont val="Tahoma"/>
            <family val="2"/>
          </rPr>
          <t xml:space="preserve">
DD/MM/AAAA</t>
        </r>
      </text>
    </comment>
    <comment ref="G65" authorId="0">
      <text>
        <r>
          <rPr>
            <b/>
            <sz val="9"/>
            <color indexed="81"/>
            <rFont val="Tahoma"/>
            <family val="2"/>
          </rPr>
          <t>Fecha:</t>
        </r>
        <r>
          <rPr>
            <sz val="9"/>
            <color indexed="81"/>
            <rFont val="Tahoma"/>
            <family val="2"/>
          </rPr>
          <t xml:space="preserve">
DD/MM/AAAA</t>
        </r>
      </text>
    </comment>
    <comment ref="H65" authorId="0">
      <text>
        <r>
          <rPr>
            <b/>
            <sz val="9"/>
            <color indexed="81"/>
            <rFont val="Tahoma"/>
            <family val="2"/>
          </rPr>
          <t>Fecha:</t>
        </r>
        <r>
          <rPr>
            <sz val="9"/>
            <color indexed="81"/>
            <rFont val="Tahoma"/>
            <family val="2"/>
          </rPr>
          <t xml:space="preserve">
DD/MM/AAAA</t>
        </r>
      </text>
    </comment>
    <comment ref="G71" authorId="0">
      <text>
        <r>
          <rPr>
            <b/>
            <sz val="9"/>
            <color indexed="81"/>
            <rFont val="Tahoma"/>
            <family val="2"/>
          </rPr>
          <t>Fecha:</t>
        </r>
        <r>
          <rPr>
            <sz val="9"/>
            <color indexed="81"/>
            <rFont val="Tahoma"/>
            <family val="2"/>
          </rPr>
          <t xml:space="preserve">
DD/MM/AAAA</t>
        </r>
      </text>
    </comment>
    <comment ref="H71" authorId="0">
      <text>
        <r>
          <rPr>
            <b/>
            <sz val="9"/>
            <color indexed="81"/>
            <rFont val="Tahoma"/>
            <family val="2"/>
          </rPr>
          <t>Fecha:</t>
        </r>
        <r>
          <rPr>
            <sz val="9"/>
            <color indexed="81"/>
            <rFont val="Tahoma"/>
            <family val="2"/>
          </rPr>
          <t xml:space="preserve">
DD/MM/AAAA</t>
        </r>
      </text>
    </comment>
    <comment ref="G77" authorId="0">
      <text>
        <r>
          <rPr>
            <b/>
            <sz val="9"/>
            <color indexed="81"/>
            <rFont val="Tahoma"/>
            <family val="2"/>
          </rPr>
          <t>Fecha:</t>
        </r>
        <r>
          <rPr>
            <sz val="9"/>
            <color indexed="81"/>
            <rFont val="Tahoma"/>
            <family val="2"/>
          </rPr>
          <t xml:space="preserve">
DD/MM/AAAA</t>
        </r>
      </text>
    </comment>
    <comment ref="H77" authorId="0">
      <text>
        <r>
          <rPr>
            <b/>
            <sz val="9"/>
            <color indexed="81"/>
            <rFont val="Tahoma"/>
            <family val="2"/>
          </rPr>
          <t>Fecha:</t>
        </r>
        <r>
          <rPr>
            <sz val="9"/>
            <color indexed="81"/>
            <rFont val="Tahoma"/>
            <family val="2"/>
          </rPr>
          <t xml:space="preserve">
DD/MM/AAAA</t>
        </r>
      </text>
    </comment>
    <comment ref="G83" authorId="0">
      <text>
        <r>
          <rPr>
            <b/>
            <sz val="9"/>
            <color indexed="81"/>
            <rFont val="Tahoma"/>
            <family val="2"/>
          </rPr>
          <t>Fecha:</t>
        </r>
        <r>
          <rPr>
            <sz val="9"/>
            <color indexed="81"/>
            <rFont val="Tahoma"/>
            <family val="2"/>
          </rPr>
          <t xml:space="preserve">
DD/MM/AAAA</t>
        </r>
      </text>
    </comment>
    <comment ref="H83" authorId="0">
      <text>
        <r>
          <rPr>
            <b/>
            <sz val="9"/>
            <color indexed="81"/>
            <rFont val="Tahoma"/>
            <family val="2"/>
          </rPr>
          <t>Fecha:</t>
        </r>
        <r>
          <rPr>
            <sz val="9"/>
            <color indexed="81"/>
            <rFont val="Tahoma"/>
            <family val="2"/>
          </rPr>
          <t xml:space="preserve">
DD/MM/AAAA</t>
        </r>
      </text>
    </comment>
    <comment ref="G89" authorId="0">
      <text>
        <r>
          <rPr>
            <b/>
            <sz val="9"/>
            <color indexed="81"/>
            <rFont val="Tahoma"/>
            <family val="2"/>
          </rPr>
          <t>Fecha:</t>
        </r>
        <r>
          <rPr>
            <sz val="9"/>
            <color indexed="81"/>
            <rFont val="Tahoma"/>
            <family val="2"/>
          </rPr>
          <t xml:space="preserve">
DD/MM/AAAA</t>
        </r>
      </text>
    </comment>
    <comment ref="H89" authorId="0">
      <text>
        <r>
          <rPr>
            <b/>
            <sz val="9"/>
            <color indexed="81"/>
            <rFont val="Tahoma"/>
            <family val="2"/>
          </rPr>
          <t>Fecha:</t>
        </r>
        <r>
          <rPr>
            <sz val="9"/>
            <color indexed="81"/>
            <rFont val="Tahoma"/>
            <family val="2"/>
          </rPr>
          <t xml:space="preserve">
DD/MM/AAAA</t>
        </r>
      </text>
    </comment>
    <comment ref="G95" authorId="0">
      <text>
        <r>
          <rPr>
            <b/>
            <sz val="9"/>
            <color indexed="81"/>
            <rFont val="Tahoma"/>
            <family val="2"/>
          </rPr>
          <t>Fecha:</t>
        </r>
        <r>
          <rPr>
            <sz val="9"/>
            <color indexed="81"/>
            <rFont val="Tahoma"/>
            <family val="2"/>
          </rPr>
          <t xml:space="preserve">
DD/MM/AAAA</t>
        </r>
      </text>
    </comment>
    <comment ref="H95" authorId="0">
      <text>
        <r>
          <rPr>
            <b/>
            <sz val="9"/>
            <color indexed="81"/>
            <rFont val="Tahoma"/>
            <family val="2"/>
          </rPr>
          <t>Fecha:</t>
        </r>
        <r>
          <rPr>
            <sz val="9"/>
            <color indexed="81"/>
            <rFont val="Tahoma"/>
            <family val="2"/>
          </rPr>
          <t xml:space="preserve">
DD/MM/AAAA</t>
        </r>
      </text>
    </comment>
    <comment ref="G101" authorId="0">
      <text>
        <r>
          <rPr>
            <b/>
            <sz val="9"/>
            <color indexed="81"/>
            <rFont val="Tahoma"/>
            <family val="2"/>
          </rPr>
          <t>Fecha:</t>
        </r>
        <r>
          <rPr>
            <sz val="9"/>
            <color indexed="81"/>
            <rFont val="Tahoma"/>
            <family val="2"/>
          </rPr>
          <t xml:space="preserve">
DD/MM/AAAA</t>
        </r>
      </text>
    </comment>
    <comment ref="H101" authorId="0">
      <text>
        <r>
          <rPr>
            <b/>
            <sz val="9"/>
            <color indexed="81"/>
            <rFont val="Tahoma"/>
            <family val="2"/>
          </rPr>
          <t>Fecha:</t>
        </r>
        <r>
          <rPr>
            <sz val="9"/>
            <color indexed="81"/>
            <rFont val="Tahoma"/>
            <family val="2"/>
          </rPr>
          <t xml:space="preserve">
DD/MM/AAAA</t>
        </r>
      </text>
    </comment>
    <comment ref="G107" authorId="0">
      <text>
        <r>
          <rPr>
            <b/>
            <sz val="9"/>
            <color indexed="81"/>
            <rFont val="Tahoma"/>
            <family val="2"/>
          </rPr>
          <t>Fecha:</t>
        </r>
        <r>
          <rPr>
            <sz val="9"/>
            <color indexed="81"/>
            <rFont val="Tahoma"/>
            <family val="2"/>
          </rPr>
          <t xml:space="preserve">
DD/MM/AAAA</t>
        </r>
      </text>
    </comment>
    <comment ref="H107" authorId="0">
      <text>
        <r>
          <rPr>
            <b/>
            <sz val="9"/>
            <color indexed="81"/>
            <rFont val="Tahoma"/>
            <family val="2"/>
          </rPr>
          <t>Fecha:</t>
        </r>
        <r>
          <rPr>
            <sz val="9"/>
            <color indexed="81"/>
            <rFont val="Tahoma"/>
            <family val="2"/>
          </rPr>
          <t xml:space="preserve">
DD/MM/AAAA</t>
        </r>
      </text>
    </comment>
    <comment ref="G113" authorId="0">
      <text>
        <r>
          <rPr>
            <b/>
            <sz val="9"/>
            <color indexed="81"/>
            <rFont val="Tahoma"/>
            <family val="2"/>
          </rPr>
          <t>Fecha:</t>
        </r>
        <r>
          <rPr>
            <sz val="9"/>
            <color indexed="81"/>
            <rFont val="Tahoma"/>
            <family val="2"/>
          </rPr>
          <t xml:space="preserve">
DD/MM/AAAA</t>
        </r>
      </text>
    </comment>
    <comment ref="H113" authorId="0">
      <text>
        <r>
          <rPr>
            <b/>
            <sz val="9"/>
            <color indexed="81"/>
            <rFont val="Tahoma"/>
            <family val="2"/>
          </rPr>
          <t>Fecha:</t>
        </r>
        <r>
          <rPr>
            <sz val="9"/>
            <color indexed="81"/>
            <rFont val="Tahoma"/>
            <family val="2"/>
          </rPr>
          <t xml:space="preserve">
DD/MM/AAAA</t>
        </r>
      </text>
    </comment>
    <comment ref="G119" authorId="0">
      <text>
        <r>
          <rPr>
            <b/>
            <sz val="9"/>
            <color indexed="81"/>
            <rFont val="Tahoma"/>
            <family val="2"/>
          </rPr>
          <t>Fecha:</t>
        </r>
        <r>
          <rPr>
            <sz val="9"/>
            <color indexed="81"/>
            <rFont val="Tahoma"/>
            <family val="2"/>
          </rPr>
          <t xml:space="preserve">
DD/MM/AAAA</t>
        </r>
      </text>
    </comment>
    <comment ref="H119" authorId="0">
      <text>
        <r>
          <rPr>
            <b/>
            <sz val="9"/>
            <color indexed="81"/>
            <rFont val="Tahoma"/>
            <family val="2"/>
          </rPr>
          <t>Fecha:</t>
        </r>
        <r>
          <rPr>
            <sz val="9"/>
            <color indexed="81"/>
            <rFont val="Tahoma"/>
            <family val="2"/>
          </rPr>
          <t xml:space="preserve">
DD/MM/AAAA</t>
        </r>
      </text>
    </comment>
    <comment ref="G125" authorId="0">
      <text>
        <r>
          <rPr>
            <b/>
            <sz val="9"/>
            <color indexed="81"/>
            <rFont val="Tahoma"/>
            <family val="2"/>
          </rPr>
          <t>Fecha:</t>
        </r>
        <r>
          <rPr>
            <sz val="9"/>
            <color indexed="81"/>
            <rFont val="Tahoma"/>
            <family val="2"/>
          </rPr>
          <t xml:space="preserve">
DD/MM/AAAA</t>
        </r>
      </text>
    </comment>
    <comment ref="H125" authorId="0">
      <text>
        <r>
          <rPr>
            <b/>
            <sz val="9"/>
            <color indexed="81"/>
            <rFont val="Tahoma"/>
            <family val="2"/>
          </rPr>
          <t>Fecha:</t>
        </r>
        <r>
          <rPr>
            <sz val="9"/>
            <color indexed="81"/>
            <rFont val="Tahoma"/>
            <family val="2"/>
          </rPr>
          <t xml:space="preserve">
DD/MM/AAAA</t>
        </r>
      </text>
    </comment>
    <comment ref="G131" authorId="0">
      <text>
        <r>
          <rPr>
            <b/>
            <sz val="9"/>
            <color indexed="81"/>
            <rFont val="Tahoma"/>
            <family val="2"/>
          </rPr>
          <t>Fecha:</t>
        </r>
        <r>
          <rPr>
            <sz val="9"/>
            <color indexed="81"/>
            <rFont val="Tahoma"/>
            <family val="2"/>
          </rPr>
          <t xml:space="preserve">
DD/MM/AAAA</t>
        </r>
      </text>
    </comment>
    <comment ref="H131" authorId="0">
      <text>
        <r>
          <rPr>
            <b/>
            <sz val="9"/>
            <color indexed="81"/>
            <rFont val="Tahoma"/>
            <family val="2"/>
          </rPr>
          <t>Fecha:</t>
        </r>
        <r>
          <rPr>
            <sz val="9"/>
            <color indexed="81"/>
            <rFont val="Tahoma"/>
            <family val="2"/>
          </rPr>
          <t xml:space="preserve">
DD/MM/AAAA</t>
        </r>
      </text>
    </comment>
    <comment ref="G137" authorId="0">
      <text>
        <r>
          <rPr>
            <b/>
            <sz val="9"/>
            <color indexed="81"/>
            <rFont val="Tahoma"/>
            <family val="2"/>
          </rPr>
          <t>Fecha:</t>
        </r>
        <r>
          <rPr>
            <sz val="9"/>
            <color indexed="81"/>
            <rFont val="Tahoma"/>
            <family val="2"/>
          </rPr>
          <t xml:space="preserve">
DD/MM/AAAA</t>
        </r>
      </text>
    </comment>
    <comment ref="H137" authorId="0">
      <text>
        <r>
          <rPr>
            <b/>
            <sz val="9"/>
            <color indexed="81"/>
            <rFont val="Tahoma"/>
            <family val="2"/>
          </rPr>
          <t>Fecha:</t>
        </r>
        <r>
          <rPr>
            <sz val="9"/>
            <color indexed="81"/>
            <rFont val="Tahoma"/>
            <family val="2"/>
          </rPr>
          <t xml:space="preserve">
DD/MM/AAAA</t>
        </r>
      </text>
    </comment>
    <comment ref="G143" authorId="0">
      <text>
        <r>
          <rPr>
            <b/>
            <sz val="9"/>
            <color indexed="81"/>
            <rFont val="Tahoma"/>
            <family val="2"/>
          </rPr>
          <t>Fecha:</t>
        </r>
        <r>
          <rPr>
            <sz val="9"/>
            <color indexed="81"/>
            <rFont val="Tahoma"/>
            <family val="2"/>
          </rPr>
          <t xml:space="preserve">
DD/MM/AAAA</t>
        </r>
      </text>
    </comment>
    <comment ref="H143" authorId="0">
      <text>
        <r>
          <rPr>
            <b/>
            <sz val="9"/>
            <color indexed="81"/>
            <rFont val="Tahoma"/>
            <family val="2"/>
          </rPr>
          <t>Fecha:</t>
        </r>
        <r>
          <rPr>
            <sz val="9"/>
            <color indexed="81"/>
            <rFont val="Tahoma"/>
            <family val="2"/>
          </rPr>
          <t xml:space="preserve">
DD/MM/AAAA</t>
        </r>
      </text>
    </comment>
    <comment ref="G149" authorId="0">
      <text>
        <r>
          <rPr>
            <b/>
            <sz val="9"/>
            <color indexed="81"/>
            <rFont val="Tahoma"/>
            <family val="2"/>
          </rPr>
          <t>Fecha:</t>
        </r>
        <r>
          <rPr>
            <sz val="9"/>
            <color indexed="81"/>
            <rFont val="Tahoma"/>
            <family val="2"/>
          </rPr>
          <t xml:space="preserve">
DD/MM/AAAA</t>
        </r>
      </text>
    </comment>
    <comment ref="H149" authorId="0">
      <text>
        <r>
          <rPr>
            <b/>
            <sz val="9"/>
            <color indexed="81"/>
            <rFont val="Tahoma"/>
            <family val="2"/>
          </rPr>
          <t>Fecha:</t>
        </r>
        <r>
          <rPr>
            <sz val="9"/>
            <color indexed="81"/>
            <rFont val="Tahoma"/>
            <family val="2"/>
          </rPr>
          <t xml:space="preserve">
DD/MM/AAAA</t>
        </r>
      </text>
    </comment>
    <comment ref="G155" authorId="0">
      <text>
        <r>
          <rPr>
            <b/>
            <sz val="9"/>
            <color indexed="81"/>
            <rFont val="Tahoma"/>
            <family val="2"/>
          </rPr>
          <t>Fecha:</t>
        </r>
        <r>
          <rPr>
            <sz val="9"/>
            <color indexed="81"/>
            <rFont val="Tahoma"/>
            <family val="2"/>
          </rPr>
          <t xml:space="preserve">
DD/MM/AAAA</t>
        </r>
      </text>
    </comment>
    <comment ref="H155" authorId="0">
      <text>
        <r>
          <rPr>
            <b/>
            <sz val="9"/>
            <color indexed="81"/>
            <rFont val="Tahoma"/>
            <family val="2"/>
          </rPr>
          <t>Fecha:</t>
        </r>
        <r>
          <rPr>
            <sz val="9"/>
            <color indexed="81"/>
            <rFont val="Tahoma"/>
            <family val="2"/>
          </rPr>
          <t xml:space="preserve">
DD/MM/AAAA</t>
        </r>
      </text>
    </comment>
    <comment ref="G161" authorId="0">
      <text>
        <r>
          <rPr>
            <b/>
            <sz val="9"/>
            <color indexed="81"/>
            <rFont val="Tahoma"/>
            <family val="2"/>
          </rPr>
          <t>Fecha:</t>
        </r>
        <r>
          <rPr>
            <sz val="9"/>
            <color indexed="81"/>
            <rFont val="Tahoma"/>
            <family val="2"/>
          </rPr>
          <t xml:space="preserve">
DD/MM/AAAA</t>
        </r>
      </text>
    </comment>
    <comment ref="H161" authorId="0">
      <text>
        <r>
          <rPr>
            <b/>
            <sz val="9"/>
            <color indexed="81"/>
            <rFont val="Tahoma"/>
            <family val="2"/>
          </rPr>
          <t>Fecha:</t>
        </r>
        <r>
          <rPr>
            <sz val="9"/>
            <color indexed="81"/>
            <rFont val="Tahoma"/>
            <family val="2"/>
          </rPr>
          <t xml:space="preserve">
DD/MM/AAAA</t>
        </r>
      </text>
    </comment>
    <comment ref="G167" authorId="0">
      <text>
        <r>
          <rPr>
            <b/>
            <sz val="9"/>
            <color indexed="81"/>
            <rFont val="Tahoma"/>
            <family val="2"/>
          </rPr>
          <t>Fecha:</t>
        </r>
        <r>
          <rPr>
            <sz val="9"/>
            <color indexed="81"/>
            <rFont val="Tahoma"/>
            <family val="2"/>
          </rPr>
          <t xml:space="preserve">
DD/MM/AAAA</t>
        </r>
      </text>
    </comment>
    <comment ref="H167" authorId="0">
      <text>
        <r>
          <rPr>
            <b/>
            <sz val="9"/>
            <color indexed="81"/>
            <rFont val="Tahoma"/>
            <family val="2"/>
          </rPr>
          <t>Fecha:</t>
        </r>
        <r>
          <rPr>
            <sz val="9"/>
            <color indexed="81"/>
            <rFont val="Tahoma"/>
            <family val="2"/>
          </rPr>
          <t xml:space="preserve">
DD/MM/AAAA</t>
        </r>
      </text>
    </comment>
    <comment ref="G173" authorId="0">
      <text>
        <r>
          <rPr>
            <b/>
            <sz val="9"/>
            <color indexed="81"/>
            <rFont val="Tahoma"/>
            <family val="2"/>
          </rPr>
          <t>Fecha:</t>
        </r>
        <r>
          <rPr>
            <sz val="9"/>
            <color indexed="81"/>
            <rFont val="Tahoma"/>
            <family val="2"/>
          </rPr>
          <t xml:space="preserve">
DD/MM/AAAA</t>
        </r>
      </text>
    </comment>
    <comment ref="H173" authorId="0">
      <text>
        <r>
          <rPr>
            <b/>
            <sz val="9"/>
            <color indexed="81"/>
            <rFont val="Tahoma"/>
            <family val="2"/>
          </rPr>
          <t>Fecha:</t>
        </r>
        <r>
          <rPr>
            <sz val="9"/>
            <color indexed="81"/>
            <rFont val="Tahoma"/>
            <family val="2"/>
          </rPr>
          <t xml:space="preserve">
DD/MM/AAAA</t>
        </r>
      </text>
    </comment>
    <comment ref="G179" authorId="0">
      <text>
        <r>
          <rPr>
            <b/>
            <sz val="9"/>
            <color indexed="81"/>
            <rFont val="Tahoma"/>
            <family val="2"/>
          </rPr>
          <t>Fecha:</t>
        </r>
        <r>
          <rPr>
            <sz val="9"/>
            <color indexed="81"/>
            <rFont val="Tahoma"/>
            <family val="2"/>
          </rPr>
          <t xml:space="preserve">
DD/MM/AAAA</t>
        </r>
      </text>
    </comment>
    <comment ref="H179" authorId="0">
      <text>
        <r>
          <rPr>
            <b/>
            <sz val="9"/>
            <color indexed="81"/>
            <rFont val="Tahoma"/>
            <family val="2"/>
          </rPr>
          <t>Fecha:</t>
        </r>
        <r>
          <rPr>
            <sz val="9"/>
            <color indexed="81"/>
            <rFont val="Tahoma"/>
            <family val="2"/>
          </rPr>
          <t xml:space="preserve">
DD/MM/AAAA</t>
        </r>
      </text>
    </comment>
    <comment ref="G185" authorId="0">
      <text>
        <r>
          <rPr>
            <b/>
            <sz val="9"/>
            <color indexed="81"/>
            <rFont val="Tahoma"/>
            <family val="2"/>
          </rPr>
          <t>Fecha:</t>
        </r>
        <r>
          <rPr>
            <sz val="9"/>
            <color indexed="81"/>
            <rFont val="Tahoma"/>
            <family val="2"/>
          </rPr>
          <t xml:space="preserve">
DD/MM/AAAA</t>
        </r>
      </text>
    </comment>
    <comment ref="H185" authorId="0">
      <text>
        <r>
          <rPr>
            <b/>
            <sz val="9"/>
            <color indexed="81"/>
            <rFont val="Tahoma"/>
            <family val="2"/>
          </rPr>
          <t>Fecha:</t>
        </r>
        <r>
          <rPr>
            <sz val="9"/>
            <color indexed="81"/>
            <rFont val="Tahoma"/>
            <family val="2"/>
          </rPr>
          <t xml:space="preserve">
DD/MM/AAAA</t>
        </r>
      </text>
    </comment>
    <comment ref="G191" authorId="0">
      <text>
        <r>
          <rPr>
            <b/>
            <sz val="9"/>
            <color indexed="81"/>
            <rFont val="Tahoma"/>
            <family val="2"/>
          </rPr>
          <t>Fecha:</t>
        </r>
        <r>
          <rPr>
            <sz val="9"/>
            <color indexed="81"/>
            <rFont val="Tahoma"/>
            <family val="2"/>
          </rPr>
          <t xml:space="preserve">
DD/MM/AAAA</t>
        </r>
      </text>
    </comment>
    <comment ref="H191" authorId="0">
      <text>
        <r>
          <rPr>
            <b/>
            <sz val="9"/>
            <color indexed="81"/>
            <rFont val="Tahoma"/>
            <family val="2"/>
          </rPr>
          <t>Fecha:</t>
        </r>
        <r>
          <rPr>
            <sz val="9"/>
            <color indexed="81"/>
            <rFont val="Tahoma"/>
            <family val="2"/>
          </rPr>
          <t xml:space="preserve">
DD/MM/AAAA</t>
        </r>
      </text>
    </comment>
    <comment ref="G197" authorId="0">
      <text>
        <r>
          <rPr>
            <b/>
            <sz val="9"/>
            <color indexed="81"/>
            <rFont val="Tahoma"/>
            <family val="2"/>
          </rPr>
          <t>Fecha:</t>
        </r>
        <r>
          <rPr>
            <sz val="9"/>
            <color indexed="81"/>
            <rFont val="Tahoma"/>
            <family val="2"/>
          </rPr>
          <t xml:space="preserve">
DD/MM/AAAA</t>
        </r>
      </text>
    </comment>
    <comment ref="H197" authorId="0">
      <text>
        <r>
          <rPr>
            <b/>
            <sz val="9"/>
            <color indexed="81"/>
            <rFont val="Tahoma"/>
            <family val="2"/>
          </rPr>
          <t>Fecha:</t>
        </r>
        <r>
          <rPr>
            <sz val="9"/>
            <color indexed="81"/>
            <rFont val="Tahoma"/>
            <family val="2"/>
          </rPr>
          <t xml:space="preserve">
DD/MM/AAAA</t>
        </r>
      </text>
    </comment>
    <comment ref="G203" authorId="0">
      <text>
        <r>
          <rPr>
            <b/>
            <sz val="9"/>
            <color indexed="81"/>
            <rFont val="Tahoma"/>
            <family val="2"/>
          </rPr>
          <t>Fecha:</t>
        </r>
        <r>
          <rPr>
            <sz val="9"/>
            <color indexed="81"/>
            <rFont val="Tahoma"/>
            <family val="2"/>
          </rPr>
          <t xml:space="preserve">
DD/MM/AAAA</t>
        </r>
      </text>
    </comment>
    <comment ref="H203" authorId="0">
      <text>
        <r>
          <rPr>
            <b/>
            <sz val="9"/>
            <color indexed="81"/>
            <rFont val="Tahoma"/>
            <family val="2"/>
          </rPr>
          <t>Fecha:</t>
        </r>
        <r>
          <rPr>
            <sz val="9"/>
            <color indexed="81"/>
            <rFont val="Tahoma"/>
            <family val="2"/>
          </rPr>
          <t xml:space="preserve">
DD/MM/AAAA</t>
        </r>
      </text>
    </comment>
    <comment ref="G209" authorId="0">
      <text>
        <r>
          <rPr>
            <b/>
            <sz val="9"/>
            <color indexed="81"/>
            <rFont val="Tahoma"/>
            <family val="2"/>
          </rPr>
          <t>Fecha:</t>
        </r>
        <r>
          <rPr>
            <sz val="9"/>
            <color indexed="81"/>
            <rFont val="Tahoma"/>
            <family val="2"/>
          </rPr>
          <t xml:space="preserve">
DD/MM/AAAA</t>
        </r>
      </text>
    </comment>
    <comment ref="H209" authorId="0">
      <text>
        <r>
          <rPr>
            <b/>
            <sz val="9"/>
            <color indexed="81"/>
            <rFont val="Tahoma"/>
            <family val="2"/>
          </rPr>
          <t>Fecha:</t>
        </r>
        <r>
          <rPr>
            <sz val="9"/>
            <color indexed="81"/>
            <rFont val="Tahoma"/>
            <family val="2"/>
          </rPr>
          <t xml:space="preserve">
DD/MM/AAAA</t>
        </r>
      </text>
    </comment>
    <comment ref="G215" authorId="0">
      <text>
        <r>
          <rPr>
            <b/>
            <sz val="9"/>
            <color indexed="81"/>
            <rFont val="Tahoma"/>
            <family val="2"/>
          </rPr>
          <t>Fecha:</t>
        </r>
        <r>
          <rPr>
            <sz val="9"/>
            <color indexed="81"/>
            <rFont val="Tahoma"/>
            <family val="2"/>
          </rPr>
          <t xml:space="preserve">
DD/MM/AAAA</t>
        </r>
      </text>
    </comment>
    <comment ref="H215" authorId="0">
      <text>
        <r>
          <rPr>
            <b/>
            <sz val="9"/>
            <color indexed="81"/>
            <rFont val="Tahoma"/>
            <family val="2"/>
          </rPr>
          <t>Fecha:</t>
        </r>
        <r>
          <rPr>
            <sz val="9"/>
            <color indexed="81"/>
            <rFont val="Tahoma"/>
            <family val="2"/>
          </rPr>
          <t xml:space="preserve">
DD/MM/AAAA</t>
        </r>
      </text>
    </comment>
  </commentList>
</comments>
</file>

<file path=xl/comments2.xml><?xml version="1.0" encoding="utf-8"?>
<comments xmlns="http://schemas.openxmlformats.org/spreadsheetml/2006/main">
  <authors>
    <author>Fany Capacho</author>
  </authors>
  <commentList>
    <comment ref="D5" authorId="0">
      <text>
        <r>
          <rPr>
            <b/>
            <sz val="9"/>
            <color indexed="81"/>
            <rFont val="Tahoma"/>
            <family val="2"/>
          </rPr>
          <t>Fecha:</t>
        </r>
        <r>
          <rPr>
            <sz val="9"/>
            <color indexed="81"/>
            <rFont val="Tahoma"/>
            <family val="2"/>
          </rPr>
          <t xml:space="preserve">
DD/MM/AAAA</t>
        </r>
      </text>
    </comment>
    <comment ref="E5" authorId="0">
      <text>
        <r>
          <rPr>
            <b/>
            <sz val="9"/>
            <color indexed="81"/>
            <rFont val="Tahoma"/>
            <family val="2"/>
          </rPr>
          <t>Fecha:</t>
        </r>
        <r>
          <rPr>
            <sz val="9"/>
            <color indexed="81"/>
            <rFont val="Tahoma"/>
            <family val="2"/>
          </rPr>
          <t xml:space="preserve">
DD/MM/AAAA</t>
        </r>
      </text>
    </comment>
  </commentList>
</comments>
</file>

<file path=xl/comments3.xml><?xml version="1.0" encoding="utf-8"?>
<comments xmlns="http://schemas.openxmlformats.org/spreadsheetml/2006/main">
  <authors>
    <author>Fany Capacho</author>
  </authors>
  <commentList>
    <comment ref="D6" authorId="0">
      <text>
        <r>
          <rPr>
            <b/>
            <sz val="9"/>
            <color indexed="81"/>
            <rFont val="Tahoma"/>
            <family val="2"/>
          </rPr>
          <t>Fecha:</t>
        </r>
        <r>
          <rPr>
            <sz val="9"/>
            <color indexed="81"/>
            <rFont val="Tahoma"/>
            <family val="2"/>
          </rPr>
          <t xml:space="preserve">
DD/MM/AAAA</t>
        </r>
      </text>
    </comment>
    <comment ref="E6" authorId="0">
      <text>
        <r>
          <rPr>
            <b/>
            <sz val="9"/>
            <color indexed="81"/>
            <rFont val="Tahoma"/>
            <family val="2"/>
          </rPr>
          <t>FECHA:
DD/MM/AAAA</t>
        </r>
        <r>
          <rPr>
            <sz val="9"/>
            <color indexed="81"/>
            <rFont val="Tahoma"/>
            <family val="2"/>
          </rPr>
          <t xml:space="preserve">
</t>
        </r>
      </text>
    </comment>
    <comment ref="E7" authorId="0">
      <text>
        <r>
          <rPr>
            <b/>
            <sz val="9"/>
            <color indexed="81"/>
            <rFont val="Tahoma"/>
            <family val="2"/>
          </rPr>
          <t>FECHA:
DD/MM/AAAA</t>
        </r>
        <r>
          <rPr>
            <sz val="9"/>
            <color indexed="81"/>
            <rFont val="Tahoma"/>
            <family val="2"/>
          </rPr>
          <t xml:space="preserve">
</t>
        </r>
      </text>
    </comment>
    <comment ref="E8" authorId="0">
      <text>
        <r>
          <rPr>
            <b/>
            <sz val="9"/>
            <color indexed="81"/>
            <rFont val="Tahoma"/>
            <family val="2"/>
          </rPr>
          <t>FECHA:
DD/MM/AAAA</t>
        </r>
        <r>
          <rPr>
            <sz val="9"/>
            <color indexed="81"/>
            <rFont val="Tahoma"/>
            <family val="2"/>
          </rPr>
          <t xml:space="preserve">
</t>
        </r>
      </text>
    </comment>
    <comment ref="E9" authorId="0">
      <text>
        <r>
          <rPr>
            <b/>
            <sz val="9"/>
            <color indexed="81"/>
            <rFont val="Tahoma"/>
            <family val="2"/>
          </rPr>
          <t>FECHA:
DD/MM/AAAA</t>
        </r>
        <r>
          <rPr>
            <sz val="9"/>
            <color indexed="81"/>
            <rFont val="Tahoma"/>
            <family val="2"/>
          </rPr>
          <t xml:space="preserve">
</t>
        </r>
      </text>
    </comment>
    <comment ref="E10" authorId="0">
      <text>
        <r>
          <rPr>
            <b/>
            <sz val="9"/>
            <color indexed="81"/>
            <rFont val="Tahoma"/>
            <family val="2"/>
          </rPr>
          <t>FECHA:
DD/MM/AAAA</t>
        </r>
        <r>
          <rPr>
            <sz val="9"/>
            <color indexed="81"/>
            <rFont val="Tahoma"/>
            <family val="2"/>
          </rPr>
          <t xml:space="preserve">
</t>
        </r>
      </text>
    </comment>
    <comment ref="E11" authorId="0">
      <text>
        <r>
          <rPr>
            <b/>
            <sz val="9"/>
            <color indexed="81"/>
            <rFont val="Tahoma"/>
            <family val="2"/>
          </rPr>
          <t>FECHA:
DD/MM/AAAA</t>
        </r>
        <r>
          <rPr>
            <sz val="9"/>
            <color indexed="81"/>
            <rFont val="Tahoma"/>
            <family val="2"/>
          </rPr>
          <t xml:space="preserve">
</t>
        </r>
      </text>
    </comment>
    <comment ref="D12" authorId="0">
      <text>
        <r>
          <rPr>
            <b/>
            <sz val="9"/>
            <color indexed="81"/>
            <rFont val="Tahoma"/>
            <family val="2"/>
          </rPr>
          <t>FECHA:
DD/MM/AAAA</t>
        </r>
        <r>
          <rPr>
            <sz val="9"/>
            <color indexed="81"/>
            <rFont val="Tahoma"/>
            <family val="2"/>
          </rPr>
          <t xml:space="preserve">
</t>
        </r>
      </text>
    </comment>
    <comment ref="E12" authorId="0">
      <text>
        <r>
          <rPr>
            <b/>
            <sz val="9"/>
            <color indexed="81"/>
            <rFont val="Tahoma"/>
            <family val="2"/>
          </rPr>
          <t>FECHA:
DD/MM/AAAA</t>
        </r>
        <r>
          <rPr>
            <sz val="9"/>
            <color indexed="81"/>
            <rFont val="Tahoma"/>
            <family val="2"/>
          </rPr>
          <t xml:space="preserve">
</t>
        </r>
      </text>
    </comment>
    <comment ref="D13" authorId="0">
      <text>
        <r>
          <rPr>
            <b/>
            <sz val="9"/>
            <color indexed="81"/>
            <rFont val="Tahoma"/>
            <family val="2"/>
          </rPr>
          <t>FECHA:
DD/MM/AAAA</t>
        </r>
        <r>
          <rPr>
            <sz val="9"/>
            <color indexed="81"/>
            <rFont val="Tahoma"/>
            <family val="2"/>
          </rPr>
          <t xml:space="preserve">
</t>
        </r>
      </text>
    </comment>
    <comment ref="E13" authorId="0">
      <text>
        <r>
          <rPr>
            <b/>
            <sz val="9"/>
            <color indexed="81"/>
            <rFont val="Tahoma"/>
            <family val="2"/>
          </rPr>
          <t>FECHA:
DD/MM/AAAA</t>
        </r>
        <r>
          <rPr>
            <sz val="9"/>
            <color indexed="81"/>
            <rFont val="Tahoma"/>
            <family val="2"/>
          </rPr>
          <t xml:space="preserve">
</t>
        </r>
      </text>
    </comment>
    <comment ref="D14" authorId="0">
      <text>
        <r>
          <rPr>
            <b/>
            <sz val="9"/>
            <color indexed="81"/>
            <rFont val="Tahoma"/>
            <family val="2"/>
          </rPr>
          <t>FECHA:
DD/MM/AAAA</t>
        </r>
        <r>
          <rPr>
            <sz val="9"/>
            <color indexed="81"/>
            <rFont val="Tahoma"/>
            <family val="2"/>
          </rPr>
          <t xml:space="preserve">
</t>
        </r>
      </text>
    </comment>
    <comment ref="E14" authorId="0">
      <text>
        <r>
          <rPr>
            <b/>
            <sz val="9"/>
            <color indexed="81"/>
            <rFont val="Tahoma"/>
            <family val="2"/>
          </rPr>
          <t>FECHA:
DD/MM/AAAA</t>
        </r>
        <r>
          <rPr>
            <sz val="9"/>
            <color indexed="81"/>
            <rFont val="Tahoma"/>
            <family val="2"/>
          </rPr>
          <t xml:space="preserve">
</t>
        </r>
      </text>
    </comment>
    <comment ref="D15" authorId="0">
      <text>
        <r>
          <rPr>
            <b/>
            <sz val="9"/>
            <color indexed="81"/>
            <rFont val="Tahoma"/>
            <family val="2"/>
          </rPr>
          <t>FECHA:
DD/MM/AAAA</t>
        </r>
        <r>
          <rPr>
            <sz val="9"/>
            <color indexed="81"/>
            <rFont val="Tahoma"/>
            <family val="2"/>
          </rPr>
          <t xml:space="preserve">
</t>
        </r>
      </text>
    </comment>
    <comment ref="E15" authorId="0">
      <text>
        <r>
          <rPr>
            <b/>
            <sz val="9"/>
            <color indexed="81"/>
            <rFont val="Tahoma"/>
            <family val="2"/>
          </rPr>
          <t>FECHA:
DD/MM/AAAA</t>
        </r>
        <r>
          <rPr>
            <sz val="9"/>
            <color indexed="81"/>
            <rFont val="Tahoma"/>
            <family val="2"/>
          </rPr>
          <t xml:space="preserve">
</t>
        </r>
      </text>
    </comment>
    <comment ref="D16" authorId="0">
      <text>
        <r>
          <rPr>
            <b/>
            <sz val="9"/>
            <color indexed="81"/>
            <rFont val="Tahoma"/>
            <family val="2"/>
          </rPr>
          <t>FECHA:
DD/MM/AAAA</t>
        </r>
        <r>
          <rPr>
            <sz val="9"/>
            <color indexed="81"/>
            <rFont val="Tahoma"/>
            <family val="2"/>
          </rPr>
          <t xml:space="preserve">
</t>
        </r>
      </text>
    </comment>
    <comment ref="E16" authorId="0">
      <text>
        <r>
          <rPr>
            <b/>
            <sz val="9"/>
            <color indexed="81"/>
            <rFont val="Tahoma"/>
            <family val="2"/>
          </rPr>
          <t>FECHA:
DD/MM/AAAA</t>
        </r>
        <r>
          <rPr>
            <sz val="9"/>
            <color indexed="81"/>
            <rFont val="Tahoma"/>
            <family val="2"/>
          </rPr>
          <t xml:space="preserve">
</t>
        </r>
      </text>
    </comment>
    <comment ref="D17" authorId="0">
      <text>
        <r>
          <rPr>
            <b/>
            <sz val="9"/>
            <color indexed="81"/>
            <rFont val="Tahoma"/>
            <family val="2"/>
          </rPr>
          <t>FECHA:
DD/MM/AAAA</t>
        </r>
        <r>
          <rPr>
            <sz val="9"/>
            <color indexed="81"/>
            <rFont val="Tahoma"/>
            <family val="2"/>
          </rPr>
          <t xml:space="preserve">
</t>
        </r>
      </text>
    </comment>
    <comment ref="E17" authorId="0">
      <text>
        <r>
          <rPr>
            <b/>
            <sz val="9"/>
            <color indexed="81"/>
            <rFont val="Tahoma"/>
            <family val="2"/>
          </rPr>
          <t>FECHA:
DD/MM/AAAA</t>
        </r>
        <r>
          <rPr>
            <sz val="9"/>
            <color indexed="81"/>
            <rFont val="Tahoma"/>
            <family val="2"/>
          </rPr>
          <t xml:space="preserve">
</t>
        </r>
      </text>
    </comment>
    <comment ref="D18" authorId="0">
      <text>
        <r>
          <rPr>
            <b/>
            <sz val="9"/>
            <color indexed="81"/>
            <rFont val="Tahoma"/>
            <family val="2"/>
          </rPr>
          <t>FECHA:
DD/MM/AAAA</t>
        </r>
        <r>
          <rPr>
            <sz val="9"/>
            <color indexed="81"/>
            <rFont val="Tahoma"/>
            <family val="2"/>
          </rPr>
          <t xml:space="preserve">
</t>
        </r>
      </text>
    </comment>
    <comment ref="E18" authorId="0">
      <text>
        <r>
          <rPr>
            <b/>
            <sz val="9"/>
            <color indexed="81"/>
            <rFont val="Tahoma"/>
            <family val="2"/>
          </rPr>
          <t>FECHA:
DD/MM/AAAA</t>
        </r>
        <r>
          <rPr>
            <sz val="9"/>
            <color indexed="81"/>
            <rFont val="Tahoma"/>
            <family val="2"/>
          </rPr>
          <t xml:space="preserve">
</t>
        </r>
      </text>
    </comment>
    <comment ref="D19" authorId="0">
      <text>
        <r>
          <rPr>
            <b/>
            <sz val="9"/>
            <color indexed="81"/>
            <rFont val="Tahoma"/>
            <family val="2"/>
          </rPr>
          <t>FECHA:
DD/MM/AAAA</t>
        </r>
        <r>
          <rPr>
            <sz val="9"/>
            <color indexed="81"/>
            <rFont val="Tahoma"/>
            <family val="2"/>
          </rPr>
          <t xml:space="preserve">
</t>
        </r>
      </text>
    </comment>
    <comment ref="E19" authorId="0">
      <text>
        <r>
          <rPr>
            <b/>
            <sz val="9"/>
            <color indexed="81"/>
            <rFont val="Tahoma"/>
            <family val="2"/>
          </rPr>
          <t>FECHA:
DD/MM/AAAA</t>
        </r>
        <r>
          <rPr>
            <sz val="9"/>
            <color indexed="81"/>
            <rFont val="Tahoma"/>
            <family val="2"/>
          </rPr>
          <t xml:space="preserve">
</t>
        </r>
      </text>
    </comment>
    <comment ref="D20" authorId="0">
      <text>
        <r>
          <rPr>
            <b/>
            <sz val="9"/>
            <color indexed="81"/>
            <rFont val="Tahoma"/>
            <family val="2"/>
          </rPr>
          <t>FECHA:
DD/MM/AAAA</t>
        </r>
        <r>
          <rPr>
            <sz val="9"/>
            <color indexed="81"/>
            <rFont val="Tahoma"/>
            <family val="2"/>
          </rPr>
          <t xml:space="preserve">
</t>
        </r>
      </text>
    </comment>
    <comment ref="E20" authorId="0">
      <text>
        <r>
          <rPr>
            <b/>
            <sz val="9"/>
            <color indexed="81"/>
            <rFont val="Tahoma"/>
            <family val="2"/>
          </rPr>
          <t>FECHA:
DD/MM/AAAA</t>
        </r>
        <r>
          <rPr>
            <sz val="9"/>
            <color indexed="81"/>
            <rFont val="Tahoma"/>
            <family val="2"/>
          </rPr>
          <t xml:space="preserve">
</t>
        </r>
      </text>
    </comment>
    <comment ref="D21" authorId="0">
      <text>
        <r>
          <rPr>
            <b/>
            <sz val="9"/>
            <color indexed="81"/>
            <rFont val="Tahoma"/>
            <family val="2"/>
          </rPr>
          <t>FECHA:
DD/MM/AAAA</t>
        </r>
        <r>
          <rPr>
            <sz val="9"/>
            <color indexed="81"/>
            <rFont val="Tahoma"/>
            <family val="2"/>
          </rPr>
          <t xml:space="preserve">
</t>
        </r>
      </text>
    </comment>
    <comment ref="E21" authorId="0">
      <text>
        <r>
          <rPr>
            <b/>
            <sz val="9"/>
            <color indexed="81"/>
            <rFont val="Tahoma"/>
            <family val="2"/>
          </rPr>
          <t>FECHA:
DD/MM/AAAA</t>
        </r>
        <r>
          <rPr>
            <sz val="9"/>
            <color indexed="81"/>
            <rFont val="Tahoma"/>
            <family val="2"/>
          </rPr>
          <t xml:space="preserve">
</t>
        </r>
      </text>
    </comment>
    <comment ref="D22" authorId="0">
      <text>
        <r>
          <rPr>
            <b/>
            <sz val="9"/>
            <color indexed="81"/>
            <rFont val="Tahoma"/>
            <family val="2"/>
          </rPr>
          <t>FECHA:
DD/MM/AAAA</t>
        </r>
        <r>
          <rPr>
            <sz val="9"/>
            <color indexed="81"/>
            <rFont val="Tahoma"/>
            <family val="2"/>
          </rPr>
          <t xml:space="preserve">
</t>
        </r>
      </text>
    </comment>
    <comment ref="E22" authorId="0">
      <text>
        <r>
          <rPr>
            <b/>
            <sz val="9"/>
            <color indexed="81"/>
            <rFont val="Tahoma"/>
            <family val="2"/>
          </rPr>
          <t>FECHA:
DD/MM/AAAA</t>
        </r>
        <r>
          <rPr>
            <sz val="9"/>
            <color indexed="81"/>
            <rFont val="Tahoma"/>
            <family val="2"/>
          </rPr>
          <t xml:space="preserve">
</t>
        </r>
      </text>
    </comment>
    <comment ref="D23" authorId="0">
      <text>
        <r>
          <rPr>
            <b/>
            <sz val="9"/>
            <color indexed="81"/>
            <rFont val="Tahoma"/>
            <family val="2"/>
          </rPr>
          <t>FECHA:
DD/MM/AAAA</t>
        </r>
        <r>
          <rPr>
            <sz val="9"/>
            <color indexed="81"/>
            <rFont val="Tahoma"/>
            <family val="2"/>
          </rPr>
          <t xml:space="preserve">
</t>
        </r>
      </text>
    </comment>
    <comment ref="E23" authorId="0">
      <text>
        <r>
          <rPr>
            <b/>
            <sz val="9"/>
            <color indexed="81"/>
            <rFont val="Tahoma"/>
            <family val="2"/>
          </rPr>
          <t>FECHA:
DD/MM/AAAA</t>
        </r>
        <r>
          <rPr>
            <sz val="9"/>
            <color indexed="81"/>
            <rFont val="Tahoma"/>
            <family val="2"/>
          </rPr>
          <t xml:space="preserve">
</t>
        </r>
      </text>
    </comment>
    <comment ref="D24" authorId="0">
      <text>
        <r>
          <rPr>
            <b/>
            <sz val="9"/>
            <color indexed="81"/>
            <rFont val="Tahoma"/>
            <family val="2"/>
          </rPr>
          <t>FECHA:
DD/MM/AAAA</t>
        </r>
        <r>
          <rPr>
            <sz val="9"/>
            <color indexed="81"/>
            <rFont val="Tahoma"/>
            <family val="2"/>
          </rPr>
          <t xml:space="preserve">
</t>
        </r>
      </text>
    </comment>
    <comment ref="E24" authorId="0">
      <text>
        <r>
          <rPr>
            <b/>
            <sz val="9"/>
            <color indexed="81"/>
            <rFont val="Tahoma"/>
            <family val="2"/>
          </rPr>
          <t>FECHA:
DD/MM/AAAA</t>
        </r>
        <r>
          <rPr>
            <sz val="9"/>
            <color indexed="81"/>
            <rFont val="Tahoma"/>
            <family val="2"/>
          </rPr>
          <t xml:space="preserve">
</t>
        </r>
      </text>
    </comment>
    <comment ref="D25" authorId="0">
      <text>
        <r>
          <rPr>
            <b/>
            <sz val="9"/>
            <color indexed="81"/>
            <rFont val="Tahoma"/>
            <family val="2"/>
          </rPr>
          <t>FECHA:
DD/MM/AAAA</t>
        </r>
        <r>
          <rPr>
            <sz val="9"/>
            <color indexed="81"/>
            <rFont val="Tahoma"/>
            <family val="2"/>
          </rPr>
          <t xml:space="preserve">
</t>
        </r>
      </text>
    </comment>
    <comment ref="E25" authorId="0">
      <text>
        <r>
          <rPr>
            <b/>
            <sz val="9"/>
            <color indexed="81"/>
            <rFont val="Tahoma"/>
            <family val="2"/>
          </rPr>
          <t>FECHA:
DD/MM/AAAA</t>
        </r>
        <r>
          <rPr>
            <sz val="9"/>
            <color indexed="81"/>
            <rFont val="Tahoma"/>
            <family val="2"/>
          </rPr>
          <t xml:space="preserve">
</t>
        </r>
      </text>
    </comment>
    <comment ref="D26" authorId="0">
      <text>
        <r>
          <rPr>
            <b/>
            <sz val="9"/>
            <color indexed="81"/>
            <rFont val="Tahoma"/>
            <family val="2"/>
          </rPr>
          <t>FECHA:
DD/MM/AAAA</t>
        </r>
        <r>
          <rPr>
            <sz val="9"/>
            <color indexed="81"/>
            <rFont val="Tahoma"/>
            <family val="2"/>
          </rPr>
          <t xml:space="preserve">
</t>
        </r>
      </text>
    </comment>
    <comment ref="E26" authorId="0">
      <text>
        <r>
          <rPr>
            <b/>
            <sz val="9"/>
            <color indexed="81"/>
            <rFont val="Tahoma"/>
            <family val="2"/>
          </rPr>
          <t>FECHA:
DD/MM/AAAA</t>
        </r>
        <r>
          <rPr>
            <sz val="9"/>
            <color indexed="81"/>
            <rFont val="Tahoma"/>
            <family val="2"/>
          </rPr>
          <t xml:space="preserve">
</t>
        </r>
      </text>
    </comment>
    <comment ref="D27" authorId="0">
      <text>
        <r>
          <rPr>
            <b/>
            <sz val="9"/>
            <color indexed="81"/>
            <rFont val="Tahoma"/>
            <family val="2"/>
          </rPr>
          <t>FECHA:
DD/MM/AAAA</t>
        </r>
        <r>
          <rPr>
            <sz val="9"/>
            <color indexed="81"/>
            <rFont val="Tahoma"/>
            <family val="2"/>
          </rPr>
          <t xml:space="preserve">
</t>
        </r>
      </text>
    </comment>
    <comment ref="E27" authorId="0">
      <text>
        <r>
          <rPr>
            <b/>
            <sz val="9"/>
            <color indexed="81"/>
            <rFont val="Tahoma"/>
            <family val="2"/>
          </rPr>
          <t>FECHA:
DD/MM/AAAA</t>
        </r>
        <r>
          <rPr>
            <sz val="9"/>
            <color indexed="81"/>
            <rFont val="Tahoma"/>
            <family val="2"/>
          </rPr>
          <t xml:space="preserve">
</t>
        </r>
      </text>
    </comment>
    <comment ref="D28" authorId="0">
      <text>
        <r>
          <rPr>
            <b/>
            <sz val="9"/>
            <color indexed="81"/>
            <rFont val="Tahoma"/>
            <family val="2"/>
          </rPr>
          <t>FECHA:
DD/MM/AAAA</t>
        </r>
        <r>
          <rPr>
            <sz val="9"/>
            <color indexed="81"/>
            <rFont val="Tahoma"/>
            <family val="2"/>
          </rPr>
          <t xml:space="preserve">
</t>
        </r>
      </text>
    </comment>
    <comment ref="E28" authorId="0">
      <text>
        <r>
          <rPr>
            <b/>
            <sz val="9"/>
            <color indexed="81"/>
            <rFont val="Tahoma"/>
            <family val="2"/>
          </rPr>
          <t>FECHA:
DD/MM/AAAA</t>
        </r>
        <r>
          <rPr>
            <sz val="9"/>
            <color indexed="81"/>
            <rFont val="Tahoma"/>
            <family val="2"/>
          </rPr>
          <t xml:space="preserve">
</t>
        </r>
      </text>
    </comment>
    <comment ref="D29" authorId="0">
      <text>
        <r>
          <rPr>
            <b/>
            <sz val="9"/>
            <color indexed="81"/>
            <rFont val="Tahoma"/>
            <family val="2"/>
          </rPr>
          <t>FECHA:
DD/MM/AAAA</t>
        </r>
        <r>
          <rPr>
            <sz val="9"/>
            <color indexed="81"/>
            <rFont val="Tahoma"/>
            <family val="2"/>
          </rPr>
          <t xml:space="preserve">
</t>
        </r>
      </text>
    </comment>
    <comment ref="E29" authorId="0">
      <text>
        <r>
          <rPr>
            <b/>
            <sz val="9"/>
            <color indexed="81"/>
            <rFont val="Tahoma"/>
            <family val="2"/>
          </rPr>
          <t>FECHA:
DD/MM/AAAA</t>
        </r>
        <r>
          <rPr>
            <sz val="9"/>
            <color indexed="81"/>
            <rFont val="Tahoma"/>
            <family val="2"/>
          </rPr>
          <t xml:space="preserve">
</t>
        </r>
      </text>
    </comment>
    <comment ref="D30" authorId="0">
      <text>
        <r>
          <rPr>
            <b/>
            <sz val="9"/>
            <color indexed="81"/>
            <rFont val="Tahoma"/>
            <family val="2"/>
          </rPr>
          <t>FECHA:
DD/MM/AAAA</t>
        </r>
        <r>
          <rPr>
            <sz val="9"/>
            <color indexed="81"/>
            <rFont val="Tahoma"/>
            <family val="2"/>
          </rPr>
          <t xml:space="preserve">
</t>
        </r>
      </text>
    </comment>
    <comment ref="E30" authorId="0">
      <text>
        <r>
          <rPr>
            <b/>
            <sz val="9"/>
            <color indexed="81"/>
            <rFont val="Tahoma"/>
            <family val="2"/>
          </rPr>
          <t>FECHA:
DD/MM/AAAA</t>
        </r>
        <r>
          <rPr>
            <sz val="9"/>
            <color indexed="81"/>
            <rFont val="Tahoma"/>
            <family val="2"/>
          </rPr>
          <t xml:space="preserve">
</t>
        </r>
      </text>
    </comment>
    <comment ref="D31" authorId="0">
      <text>
        <r>
          <rPr>
            <b/>
            <sz val="9"/>
            <color indexed="81"/>
            <rFont val="Tahoma"/>
            <family val="2"/>
          </rPr>
          <t>FECHA:
DD/MM/AAAA</t>
        </r>
        <r>
          <rPr>
            <sz val="9"/>
            <color indexed="81"/>
            <rFont val="Tahoma"/>
            <family val="2"/>
          </rPr>
          <t xml:space="preserve">
</t>
        </r>
      </text>
    </comment>
    <comment ref="E31" authorId="0">
      <text>
        <r>
          <rPr>
            <b/>
            <sz val="9"/>
            <color indexed="81"/>
            <rFont val="Tahoma"/>
            <family val="2"/>
          </rPr>
          <t>FECHA:
DD/MM/AAAA</t>
        </r>
        <r>
          <rPr>
            <sz val="9"/>
            <color indexed="81"/>
            <rFont val="Tahoma"/>
            <family val="2"/>
          </rPr>
          <t xml:space="preserve">
</t>
        </r>
      </text>
    </comment>
    <comment ref="D32" authorId="0">
      <text>
        <r>
          <rPr>
            <b/>
            <sz val="9"/>
            <color indexed="81"/>
            <rFont val="Tahoma"/>
            <family val="2"/>
          </rPr>
          <t>FECHA:
DD/MM/AAAA</t>
        </r>
        <r>
          <rPr>
            <sz val="9"/>
            <color indexed="81"/>
            <rFont val="Tahoma"/>
            <family val="2"/>
          </rPr>
          <t xml:space="preserve">
</t>
        </r>
      </text>
    </comment>
    <comment ref="E32" authorId="0">
      <text>
        <r>
          <rPr>
            <b/>
            <sz val="9"/>
            <color indexed="81"/>
            <rFont val="Tahoma"/>
            <family val="2"/>
          </rPr>
          <t>FECHA:
DD/MM/AAAA</t>
        </r>
        <r>
          <rPr>
            <sz val="9"/>
            <color indexed="81"/>
            <rFont val="Tahoma"/>
            <family val="2"/>
          </rPr>
          <t xml:space="preserve">
</t>
        </r>
      </text>
    </comment>
    <comment ref="D33" authorId="0">
      <text>
        <r>
          <rPr>
            <b/>
            <sz val="9"/>
            <color indexed="81"/>
            <rFont val="Tahoma"/>
            <family val="2"/>
          </rPr>
          <t>FECHA:
DD/MM/AAAA</t>
        </r>
        <r>
          <rPr>
            <sz val="9"/>
            <color indexed="81"/>
            <rFont val="Tahoma"/>
            <family val="2"/>
          </rPr>
          <t xml:space="preserve">
</t>
        </r>
      </text>
    </comment>
    <comment ref="E33" authorId="0">
      <text>
        <r>
          <rPr>
            <b/>
            <sz val="9"/>
            <color indexed="81"/>
            <rFont val="Tahoma"/>
            <family val="2"/>
          </rPr>
          <t>FECHA:
DD/MM/AAAA</t>
        </r>
        <r>
          <rPr>
            <sz val="9"/>
            <color indexed="81"/>
            <rFont val="Tahoma"/>
            <family val="2"/>
          </rPr>
          <t xml:space="preserve">
</t>
        </r>
      </text>
    </comment>
    <comment ref="D34" authorId="0">
      <text>
        <r>
          <rPr>
            <b/>
            <sz val="9"/>
            <color indexed="81"/>
            <rFont val="Tahoma"/>
            <family val="2"/>
          </rPr>
          <t>FECHA:
DD/MM/AAAA</t>
        </r>
        <r>
          <rPr>
            <sz val="9"/>
            <color indexed="81"/>
            <rFont val="Tahoma"/>
            <family val="2"/>
          </rPr>
          <t xml:space="preserve">
</t>
        </r>
      </text>
    </comment>
    <comment ref="E34" authorId="0">
      <text>
        <r>
          <rPr>
            <b/>
            <sz val="9"/>
            <color indexed="81"/>
            <rFont val="Tahoma"/>
            <family val="2"/>
          </rPr>
          <t>FECHA:
DD/MM/AAAA</t>
        </r>
        <r>
          <rPr>
            <sz val="9"/>
            <color indexed="81"/>
            <rFont val="Tahoma"/>
            <family val="2"/>
          </rPr>
          <t xml:space="preserve">
</t>
        </r>
      </text>
    </comment>
    <comment ref="D35" authorId="0">
      <text>
        <r>
          <rPr>
            <b/>
            <sz val="9"/>
            <color indexed="81"/>
            <rFont val="Tahoma"/>
            <family val="2"/>
          </rPr>
          <t>FECHA:
DD/MM/AAAA</t>
        </r>
        <r>
          <rPr>
            <sz val="9"/>
            <color indexed="81"/>
            <rFont val="Tahoma"/>
            <family val="2"/>
          </rPr>
          <t xml:space="preserve">
</t>
        </r>
      </text>
    </comment>
    <comment ref="E35" authorId="0">
      <text>
        <r>
          <rPr>
            <b/>
            <sz val="9"/>
            <color indexed="81"/>
            <rFont val="Tahoma"/>
            <family val="2"/>
          </rPr>
          <t>FECHA:
DD/MM/AAAA</t>
        </r>
        <r>
          <rPr>
            <sz val="9"/>
            <color indexed="81"/>
            <rFont val="Tahoma"/>
            <family val="2"/>
          </rPr>
          <t xml:space="preserve">
</t>
        </r>
      </text>
    </comment>
    <comment ref="D36" authorId="0">
      <text>
        <r>
          <rPr>
            <b/>
            <sz val="9"/>
            <color indexed="81"/>
            <rFont val="Tahoma"/>
            <family val="2"/>
          </rPr>
          <t>FECHA:
DD/MM/AAAA</t>
        </r>
        <r>
          <rPr>
            <sz val="9"/>
            <color indexed="81"/>
            <rFont val="Tahoma"/>
            <family val="2"/>
          </rPr>
          <t xml:space="preserve">
</t>
        </r>
      </text>
    </comment>
    <comment ref="E36" authorId="0">
      <text>
        <r>
          <rPr>
            <b/>
            <sz val="9"/>
            <color indexed="81"/>
            <rFont val="Tahoma"/>
            <family val="2"/>
          </rPr>
          <t>FECHA:
DD/MM/AAAA</t>
        </r>
        <r>
          <rPr>
            <sz val="9"/>
            <color indexed="81"/>
            <rFont val="Tahoma"/>
            <family val="2"/>
          </rPr>
          <t xml:space="preserve">
</t>
        </r>
      </text>
    </comment>
    <comment ref="D37" authorId="0">
      <text>
        <r>
          <rPr>
            <b/>
            <sz val="9"/>
            <color indexed="81"/>
            <rFont val="Tahoma"/>
            <family val="2"/>
          </rPr>
          <t>FECHA:
DD/MM/AAAA</t>
        </r>
        <r>
          <rPr>
            <sz val="9"/>
            <color indexed="81"/>
            <rFont val="Tahoma"/>
            <family val="2"/>
          </rPr>
          <t xml:space="preserve">
</t>
        </r>
      </text>
    </comment>
    <comment ref="E37" authorId="0">
      <text>
        <r>
          <rPr>
            <b/>
            <sz val="9"/>
            <color indexed="81"/>
            <rFont val="Tahoma"/>
            <family val="2"/>
          </rPr>
          <t>FECHA:
DD/MM/AAAA</t>
        </r>
        <r>
          <rPr>
            <sz val="9"/>
            <color indexed="81"/>
            <rFont val="Tahoma"/>
            <family val="2"/>
          </rPr>
          <t xml:space="preserve">
</t>
        </r>
      </text>
    </comment>
    <comment ref="D38" authorId="0">
      <text>
        <r>
          <rPr>
            <b/>
            <sz val="9"/>
            <color indexed="81"/>
            <rFont val="Tahoma"/>
            <family val="2"/>
          </rPr>
          <t>FECHA:
DD/MM/AAAA</t>
        </r>
        <r>
          <rPr>
            <sz val="9"/>
            <color indexed="81"/>
            <rFont val="Tahoma"/>
            <family val="2"/>
          </rPr>
          <t xml:space="preserve">
</t>
        </r>
      </text>
    </comment>
    <comment ref="E38" authorId="0">
      <text>
        <r>
          <rPr>
            <b/>
            <sz val="9"/>
            <color indexed="81"/>
            <rFont val="Tahoma"/>
            <family val="2"/>
          </rPr>
          <t>FECHA:
DD/MM/AAAA</t>
        </r>
        <r>
          <rPr>
            <sz val="9"/>
            <color indexed="81"/>
            <rFont val="Tahoma"/>
            <family val="2"/>
          </rPr>
          <t xml:space="preserve">
</t>
        </r>
      </text>
    </comment>
    <comment ref="D39" authorId="0">
      <text>
        <r>
          <rPr>
            <b/>
            <sz val="9"/>
            <color indexed="81"/>
            <rFont val="Tahoma"/>
            <family val="2"/>
          </rPr>
          <t>FECHA:
DD/MM/AAAA</t>
        </r>
        <r>
          <rPr>
            <sz val="9"/>
            <color indexed="81"/>
            <rFont val="Tahoma"/>
            <family val="2"/>
          </rPr>
          <t xml:space="preserve">
</t>
        </r>
      </text>
    </comment>
    <comment ref="E39" authorId="0">
      <text>
        <r>
          <rPr>
            <b/>
            <sz val="9"/>
            <color indexed="81"/>
            <rFont val="Tahoma"/>
            <family val="2"/>
          </rPr>
          <t>FECHA:
DD/MM/AAAA</t>
        </r>
        <r>
          <rPr>
            <sz val="9"/>
            <color indexed="81"/>
            <rFont val="Tahoma"/>
            <family val="2"/>
          </rPr>
          <t xml:space="preserve">
</t>
        </r>
      </text>
    </comment>
    <comment ref="D40" authorId="0">
      <text>
        <r>
          <rPr>
            <b/>
            <sz val="9"/>
            <color indexed="81"/>
            <rFont val="Tahoma"/>
            <family val="2"/>
          </rPr>
          <t>FECHA:
DD/MM/AAAA</t>
        </r>
        <r>
          <rPr>
            <sz val="9"/>
            <color indexed="81"/>
            <rFont val="Tahoma"/>
            <family val="2"/>
          </rPr>
          <t xml:space="preserve">
</t>
        </r>
      </text>
    </comment>
    <comment ref="E40" authorId="0">
      <text>
        <r>
          <rPr>
            <b/>
            <sz val="9"/>
            <color indexed="81"/>
            <rFont val="Tahoma"/>
            <family val="2"/>
          </rPr>
          <t>FECHA:
DD/MM/AAAA</t>
        </r>
        <r>
          <rPr>
            <sz val="9"/>
            <color indexed="81"/>
            <rFont val="Tahoma"/>
            <family val="2"/>
          </rPr>
          <t xml:space="preserve">
</t>
        </r>
      </text>
    </comment>
    <comment ref="D41" authorId="0">
      <text>
        <r>
          <rPr>
            <b/>
            <sz val="9"/>
            <color indexed="81"/>
            <rFont val="Tahoma"/>
            <family val="2"/>
          </rPr>
          <t>FECHA:
DD/MM/AAAA</t>
        </r>
        <r>
          <rPr>
            <sz val="9"/>
            <color indexed="81"/>
            <rFont val="Tahoma"/>
            <family val="2"/>
          </rPr>
          <t xml:space="preserve">
</t>
        </r>
      </text>
    </comment>
    <comment ref="E41" authorId="0">
      <text>
        <r>
          <rPr>
            <b/>
            <sz val="9"/>
            <color indexed="81"/>
            <rFont val="Tahoma"/>
            <family val="2"/>
          </rPr>
          <t>FECHA:
DD/MM/AAAA</t>
        </r>
        <r>
          <rPr>
            <sz val="9"/>
            <color indexed="81"/>
            <rFont val="Tahoma"/>
            <family val="2"/>
          </rPr>
          <t xml:space="preserve">
</t>
        </r>
      </text>
    </comment>
    <comment ref="D42" authorId="0">
      <text>
        <r>
          <rPr>
            <b/>
            <sz val="9"/>
            <color indexed="81"/>
            <rFont val="Tahoma"/>
            <family val="2"/>
          </rPr>
          <t>FECHA:
DD/MM/AAAA</t>
        </r>
        <r>
          <rPr>
            <sz val="9"/>
            <color indexed="81"/>
            <rFont val="Tahoma"/>
            <family val="2"/>
          </rPr>
          <t xml:space="preserve">
</t>
        </r>
      </text>
    </comment>
    <comment ref="E42" authorId="0">
      <text>
        <r>
          <rPr>
            <b/>
            <sz val="9"/>
            <color indexed="81"/>
            <rFont val="Tahoma"/>
            <family val="2"/>
          </rPr>
          <t>FECHA:
DD/MM/AAAA</t>
        </r>
        <r>
          <rPr>
            <sz val="9"/>
            <color indexed="81"/>
            <rFont val="Tahoma"/>
            <family val="2"/>
          </rPr>
          <t xml:space="preserve">
</t>
        </r>
      </text>
    </comment>
    <comment ref="D43" authorId="0">
      <text>
        <r>
          <rPr>
            <b/>
            <sz val="9"/>
            <color indexed="81"/>
            <rFont val="Tahoma"/>
            <family val="2"/>
          </rPr>
          <t>FECHA:
DD/MM/AAAA</t>
        </r>
        <r>
          <rPr>
            <sz val="9"/>
            <color indexed="81"/>
            <rFont val="Tahoma"/>
            <family val="2"/>
          </rPr>
          <t xml:space="preserve">
</t>
        </r>
      </text>
    </comment>
    <comment ref="E43" authorId="0">
      <text>
        <r>
          <rPr>
            <b/>
            <sz val="9"/>
            <color indexed="81"/>
            <rFont val="Tahoma"/>
            <family val="2"/>
          </rPr>
          <t>FECHA:
DD/MM/AAAA</t>
        </r>
        <r>
          <rPr>
            <sz val="9"/>
            <color indexed="81"/>
            <rFont val="Tahoma"/>
            <family val="2"/>
          </rPr>
          <t xml:space="preserve">
</t>
        </r>
      </text>
    </comment>
    <comment ref="D44" authorId="0">
      <text>
        <r>
          <rPr>
            <b/>
            <sz val="9"/>
            <color indexed="81"/>
            <rFont val="Tahoma"/>
            <family val="2"/>
          </rPr>
          <t>FECHA:
DD/MM/AAAA</t>
        </r>
        <r>
          <rPr>
            <sz val="9"/>
            <color indexed="81"/>
            <rFont val="Tahoma"/>
            <family val="2"/>
          </rPr>
          <t xml:space="preserve">
</t>
        </r>
      </text>
    </comment>
    <comment ref="E44" authorId="0">
      <text>
        <r>
          <rPr>
            <b/>
            <sz val="9"/>
            <color indexed="81"/>
            <rFont val="Tahoma"/>
            <family val="2"/>
          </rPr>
          <t>FECHA:
DD/MM/AAAA</t>
        </r>
        <r>
          <rPr>
            <sz val="9"/>
            <color indexed="81"/>
            <rFont val="Tahoma"/>
            <family val="2"/>
          </rPr>
          <t xml:space="preserve">
</t>
        </r>
      </text>
    </comment>
    <comment ref="D45" authorId="0">
      <text>
        <r>
          <rPr>
            <b/>
            <sz val="9"/>
            <color indexed="81"/>
            <rFont val="Tahoma"/>
            <family val="2"/>
          </rPr>
          <t>FECHA:
DD/MM/AAAA</t>
        </r>
        <r>
          <rPr>
            <sz val="9"/>
            <color indexed="81"/>
            <rFont val="Tahoma"/>
            <family val="2"/>
          </rPr>
          <t xml:space="preserve">
</t>
        </r>
      </text>
    </comment>
    <comment ref="E45" authorId="0">
      <text>
        <r>
          <rPr>
            <b/>
            <sz val="9"/>
            <color indexed="81"/>
            <rFont val="Tahoma"/>
            <family val="2"/>
          </rPr>
          <t>FECHA:
DD/MM/AAAA</t>
        </r>
        <r>
          <rPr>
            <sz val="9"/>
            <color indexed="81"/>
            <rFont val="Tahoma"/>
            <family val="2"/>
          </rPr>
          <t xml:space="preserve">
</t>
        </r>
      </text>
    </comment>
    <comment ref="D46" authorId="0">
      <text>
        <r>
          <rPr>
            <b/>
            <sz val="9"/>
            <color indexed="81"/>
            <rFont val="Tahoma"/>
            <family val="2"/>
          </rPr>
          <t>FECHA:
DD/MM/AAAA</t>
        </r>
        <r>
          <rPr>
            <sz val="9"/>
            <color indexed="81"/>
            <rFont val="Tahoma"/>
            <family val="2"/>
          </rPr>
          <t xml:space="preserve">
</t>
        </r>
      </text>
    </comment>
    <comment ref="E46" authorId="0">
      <text>
        <r>
          <rPr>
            <b/>
            <sz val="9"/>
            <color indexed="81"/>
            <rFont val="Tahoma"/>
            <family val="2"/>
          </rPr>
          <t>FECHA:
DD/MM/AAAA</t>
        </r>
        <r>
          <rPr>
            <sz val="9"/>
            <color indexed="81"/>
            <rFont val="Tahoma"/>
            <family val="2"/>
          </rPr>
          <t xml:space="preserve">
</t>
        </r>
      </text>
    </comment>
    <comment ref="D47" authorId="0">
      <text>
        <r>
          <rPr>
            <b/>
            <sz val="9"/>
            <color indexed="81"/>
            <rFont val="Tahoma"/>
            <family val="2"/>
          </rPr>
          <t>FECHA:
DD/MM/AAAA</t>
        </r>
        <r>
          <rPr>
            <sz val="9"/>
            <color indexed="81"/>
            <rFont val="Tahoma"/>
            <family val="2"/>
          </rPr>
          <t xml:space="preserve">
</t>
        </r>
      </text>
    </comment>
    <comment ref="E47" authorId="0">
      <text>
        <r>
          <rPr>
            <b/>
            <sz val="9"/>
            <color indexed="81"/>
            <rFont val="Tahoma"/>
            <family val="2"/>
          </rPr>
          <t>FECHA:
DD/MM/AAAA</t>
        </r>
        <r>
          <rPr>
            <sz val="9"/>
            <color indexed="81"/>
            <rFont val="Tahoma"/>
            <family val="2"/>
          </rPr>
          <t xml:space="preserve">
</t>
        </r>
      </text>
    </comment>
    <comment ref="D48" authorId="0">
      <text>
        <r>
          <rPr>
            <b/>
            <sz val="9"/>
            <color indexed="81"/>
            <rFont val="Tahoma"/>
            <family val="2"/>
          </rPr>
          <t>FECHA:
DD/MM/AAAA</t>
        </r>
        <r>
          <rPr>
            <sz val="9"/>
            <color indexed="81"/>
            <rFont val="Tahoma"/>
            <family val="2"/>
          </rPr>
          <t xml:space="preserve">
</t>
        </r>
      </text>
    </comment>
    <comment ref="E48" authorId="0">
      <text>
        <r>
          <rPr>
            <b/>
            <sz val="9"/>
            <color indexed="81"/>
            <rFont val="Tahoma"/>
            <family val="2"/>
          </rPr>
          <t>FECHA:
DD/MM/AAAA</t>
        </r>
        <r>
          <rPr>
            <sz val="9"/>
            <color indexed="81"/>
            <rFont val="Tahoma"/>
            <family val="2"/>
          </rPr>
          <t xml:space="preserve">
</t>
        </r>
      </text>
    </comment>
    <comment ref="D49" authorId="0">
      <text>
        <r>
          <rPr>
            <b/>
            <sz val="9"/>
            <color indexed="81"/>
            <rFont val="Tahoma"/>
            <family val="2"/>
          </rPr>
          <t>FECHA:
DD/MM/AAAA</t>
        </r>
        <r>
          <rPr>
            <sz val="9"/>
            <color indexed="81"/>
            <rFont val="Tahoma"/>
            <family val="2"/>
          </rPr>
          <t xml:space="preserve">
</t>
        </r>
      </text>
    </comment>
    <comment ref="E49" authorId="0">
      <text>
        <r>
          <rPr>
            <b/>
            <sz val="9"/>
            <color indexed="81"/>
            <rFont val="Tahoma"/>
            <family val="2"/>
          </rPr>
          <t>FECHA:
DD/MM/AAAA</t>
        </r>
        <r>
          <rPr>
            <sz val="9"/>
            <color indexed="81"/>
            <rFont val="Tahoma"/>
            <family val="2"/>
          </rPr>
          <t xml:space="preserve">
</t>
        </r>
      </text>
    </comment>
    <comment ref="D50" authorId="0">
      <text>
        <r>
          <rPr>
            <b/>
            <sz val="9"/>
            <color indexed="81"/>
            <rFont val="Tahoma"/>
            <family val="2"/>
          </rPr>
          <t>FECHA:
DD/MM/AAAA</t>
        </r>
        <r>
          <rPr>
            <sz val="9"/>
            <color indexed="81"/>
            <rFont val="Tahoma"/>
            <family val="2"/>
          </rPr>
          <t xml:space="preserve">
</t>
        </r>
      </text>
    </comment>
    <comment ref="E50" authorId="0">
      <text>
        <r>
          <rPr>
            <b/>
            <sz val="9"/>
            <color indexed="81"/>
            <rFont val="Tahoma"/>
            <family val="2"/>
          </rPr>
          <t>FECHA:
DD/MM/AAAA</t>
        </r>
        <r>
          <rPr>
            <sz val="9"/>
            <color indexed="81"/>
            <rFont val="Tahoma"/>
            <family val="2"/>
          </rPr>
          <t xml:space="preserve">
</t>
        </r>
      </text>
    </comment>
    <comment ref="D51" authorId="0">
      <text>
        <r>
          <rPr>
            <b/>
            <sz val="9"/>
            <color indexed="81"/>
            <rFont val="Tahoma"/>
            <family val="2"/>
          </rPr>
          <t>FECHA:
DD/MM/AAAA</t>
        </r>
        <r>
          <rPr>
            <sz val="9"/>
            <color indexed="81"/>
            <rFont val="Tahoma"/>
            <family val="2"/>
          </rPr>
          <t xml:space="preserve">
</t>
        </r>
      </text>
    </comment>
    <comment ref="E51" authorId="0">
      <text>
        <r>
          <rPr>
            <b/>
            <sz val="9"/>
            <color indexed="81"/>
            <rFont val="Tahoma"/>
            <family val="2"/>
          </rPr>
          <t>FECHA:
DD/MM/AAAA</t>
        </r>
        <r>
          <rPr>
            <sz val="9"/>
            <color indexed="81"/>
            <rFont val="Tahoma"/>
            <family val="2"/>
          </rPr>
          <t xml:space="preserve">
</t>
        </r>
      </text>
    </comment>
    <comment ref="D52" authorId="0">
      <text>
        <r>
          <rPr>
            <b/>
            <sz val="9"/>
            <color indexed="81"/>
            <rFont val="Tahoma"/>
            <family val="2"/>
          </rPr>
          <t>FECHA:
DD/MM/AAAA</t>
        </r>
        <r>
          <rPr>
            <sz val="9"/>
            <color indexed="81"/>
            <rFont val="Tahoma"/>
            <family val="2"/>
          </rPr>
          <t xml:space="preserve">
</t>
        </r>
      </text>
    </comment>
    <comment ref="E52" authorId="0">
      <text>
        <r>
          <rPr>
            <b/>
            <sz val="9"/>
            <color indexed="81"/>
            <rFont val="Tahoma"/>
            <family val="2"/>
          </rPr>
          <t>FECHA:
DD/MM/AAAA</t>
        </r>
        <r>
          <rPr>
            <sz val="9"/>
            <color indexed="81"/>
            <rFont val="Tahoma"/>
            <family val="2"/>
          </rPr>
          <t xml:space="preserve">
</t>
        </r>
      </text>
    </comment>
    <comment ref="D53" authorId="0">
      <text>
        <r>
          <rPr>
            <b/>
            <sz val="9"/>
            <color indexed="81"/>
            <rFont val="Tahoma"/>
            <family val="2"/>
          </rPr>
          <t>FECHA:
DD/MM/AAAA</t>
        </r>
        <r>
          <rPr>
            <sz val="9"/>
            <color indexed="81"/>
            <rFont val="Tahoma"/>
            <family val="2"/>
          </rPr>
          <t xml:space="preserve">
</t>
        </r>
      </text>
    </comment>
    <comment ref="E53" authorId="0">
      <text>
        <r>
          <rPr>
            <b/>
            <sz val="9"/>
            <color indexed="81"/>
            <rFont val="Tahoma"/>
            <family val="2"/>
          </rPr>
          <t>FECHA:
DD/MM/AAAA</t>
        </r>
        <r>
          <rPr>
            <sz val="9"/>
            <color indexed="81"/>
            <rFont val="Tahoma"/>
            <family val="2"/>
          </rPr>
          <t xml:space="preserve">
</t>
        </r>
      </text>
    </comment>
    <comment ref="D54" authorId="0">
      <text>
        <r>
          <rPr>
            <b/>
            <sz val="9"/>
            <color indexed="81"/>
            <rFont val="Tahoma"/>
            <family val="2"/>
          </rPr>
          <t>FECHA:
DD/MM/AAAA</t>
        </r>
        <r>
          <rPr>
            <sz val="9"/>
            <color indexed="81"/>
            <rFont val="Tahoma"/>
            <family val="2"/>
          </rPr>
          <t xml:space="preserve">
</t>
        </r>
      </text>
    </comment>
    <comment ref="E54" authorId="0">
      <text>
        <r>
          <rPr>
            <b/>
            <sz val="9"/>
            <color indexed="81"/>
            <rFont val="Tahoma"/>
            <family val="2"/>
          </rPr>
          <t>FECHA:
DD/MM/AAAA</t>
        </r>
        <r>
          <rPr>
            <sz val="9"/>
            <color indexed="81"/>
            <rFont val="Tahoma"/>
            <family val="2"/>
          </rPr>
          <t xml:space="preserve">
</t>
        </r>
      </text>
    </comment>
    <comment ref="D55" authorId="0">
      <text>
        <r>
          <rPr>
            <b/>
            <sz val="9"/>
            <color indexed="81"/>
            <rFont val="Tahoma"/>
            <family val="2"/>
          </rPr>
          <t>FECHA:
DD/MM/AAAA</t>
        </r>
        <r>
          <rPr>
            <sz val="9"/>
            <color indexed="81"/>
            <rFont val="Tahoma"/>
            <family val="2"/>
          </rPr>
          <t xml:space="preserve">
</t>
        </r>
      </text>
    </comment>
    <comment ref="E55" authorId="0">
      <text>
        <r>
          <rPr>
            <b/>
            <sz val="9"/>
            <color indexed="81"/>
            <rFont val="Tahoma"/>
            <family val="2"/>
          </rPr>
          <t>FECHA:
DD/MM/AAAA</t>
        </r>
        <r>
          <rPr>
            <sz val="9"/>
            <color indexed="81"/>
            <rFont val="Tahoma"/>
            <family val="2"/>
          </rPr>
          <t xml:space="preserve">
</t>
        </r>
      </text>
    </comment>
    <comment ref="D56" authorId="0">
      <text>
        <r>
          <rPr>
            <b/>
            <sz val="9"/>
            <color indexed="81"/>
            <rFont val="Tahoma"/>
            <family val="2"/>
          </rPr>
          <t>FECHA:
DD/MM/AAAA</t>
        </r>
        <r>
          <rPr>
            <sz val="9"/>
            <color indexed="81"/>
            <rFont val="Tahoma"/>
            <family val="2"/>
          </rPr>
          <t xml:space="preserve">
</t>
        </r>
      </text>
    </comment>
    <comment ref="E56" authorId="0">
      <text>
        <r>
          <rPr>
            <b/>
            <sz val="9"/>
            <color indexed="81"/>
            <rFont val="Tahoma"/>
            <family val="2"/>
          </rPr>
          <t>FECHA:
DD/MM/AAAA</t>
        </r>
        <r>
          <rPr>
            <sz val="9"/>
            <color indexed="81"/>
            <rFont val="Tahoma"/>
            <family val="2"/>
          </rPr>
          <t xml:space="preserve">
</t>
        </r>
      </text>
    </comment>
    <comment ref="D57" authorId="0">
      <text>
        <r>
          <rPr>
            <b/>
            <sz val="9"/>
            <color indexed="81"/>
            <rFont val="Tahoma"/>
            <family val="2"/>
          </rPr>
          <t>FECHA:
DD/MM/AAAA</t>
        </r>
        <r>
          <rPr>
            <sz val="9"/>
            <color indexed="81"/>
            <rFont val="Tahoma"/>
            <family val="2"/>
          </rPr>
          <t xml:space="preserve">
</t>
        </r>
      </text>
    </comment>
    <comment ref="E57" authorId="0">
      <text>
        <r>
          <rPr>
            <b/>
            <sz val="9"/>
            <color indexed="81"/>
            <rFont val="Tahoma"/>
            <family val="2"/>
          </rPr>
          <t>FECHA:
DD/MM/AAAA</t>
        </r>
        <r>
          <rPr>
            <sz val="9"/>
            <color indexed="81"/>
            <rFont val="Tahoma"/>
            <family val="2"/>
          </rPr>
          <t xml:space="preserve">
</t>
        </r>
      </text>
    </comment>
    <comment ref="D58" authorId="0">
      <text>
        <r>
          <rPr>
            <b/>
            <sz val="9"/>
            <color indexed="81"/>
            <rFont val="Tahoma"/>
            <family val="2"/>
          </rPr>
          <t>FECHA:
DD/MM/AAAA</t>
        </r>
        <r>
          <rPr>
            <sz val="9"/>
            <color indexed="81"/>
            <rFont val="Tahoma"/>
            <family val="2"/>
          </rPr>
          <t xml:space="preserve">
</t>
        </r>
      </text>
    </comment>
    <comment ref="E58" authorId="0">
      <text>
        <r>
          <rPr>
            <b/>
            <sz val="9"/>
            <color indexed="81"/>
            <rFont val="Tahoma"/>
            <family val="2"/>
          </rPr>
          <t>FECHA:
DD/MM/AAAA</t>
        </r>
        <r>
          <rPr>
            <sz val="9"/>
            <color indexed="81"/>
            <rFont val="Tahoma"/>
            <family val="2"/>
          </rPr>
          <t xml:space="preserve">
</t>
        </r>
      </text>
    </comment>
    <comment ref="D59" authorId="0">
      <text>
        <r>
          <rPr>
            <b/>
            <sz val="9"/>
            <color indexed="81"/>
            <rFont val="Tahoma"/>
            <family val="2"/>
          </rPr>
          <t>FECHA:
DD/MM/AAAA</t>
        </r>
        <r>
          <rPr>
            <sz val="9"/>
            <color indexed="81"/>
            <rFont val="Tahoma"/>
            <family val="2"/>
          </rPr>
          <t xml:space="preserve">
</t>
        </r>
      </text>
    </comment>
    <comment ref="E59" authorId="0">
      <text>
        <r>
          <rPr>
            <b/>
            <sz val="9"/>
            <color indexed="81"/>
            <rFont val="Tahoma"/>
            <family val="2"/>
          </rPr>
          <t>FECHA:
DD/MM/AAAA</t>
        </r>
        <r>
          <rPr>
            <sz val="9"/>
            <color indexed="81"/>
            <rFont val="Tahoma"/>
            <family val="2"/>
          </rPr>
          <t xml:space="preserve">
</t>
        </r>
      </text>
    </comment>
    <comment ref="D60" authorId="0">
      <text>
        <r>
          <rPr>
            <b/>
            <sz val="9"/>
            <color indexed="81"/>
            <rFont val="Tahoma"/>
            <family val="2"/>
          </rPr>
          <t>FECHA:
DD/MM/AAAA</t>
        </r>
        <r>
          <rPr>
            <sz val="9"/>
            <color indexed="81"/>
            <rFont val="Tahoma"/>
            <family val="2"/>
          </rPr>
          <t xml:space="preserve">
</t>
        </r>
      </text>
    </comment>
    <comment ref="E60" authorId="0">
      <text>
        <r>
          <rPr>
            <b/>
            <sz val="9"/>
            <color indexed="81"/>
            <rFont val="Tahoma"/>
            <family val="2"/>
          </rPr>
          <t>FECHA:
DD/MM/AAAA</t>
        </r>
        <r>
          <rPr>
            <sz val="9"/>
            <color indexed="81"/>
            <rFont val="Tahoma"/>
            <family val="2"/>
          </rPr>
          <t xml:space="preserve">
</t>
        </r>
      </text>
    </comment>
    <comment ref="D61" authorId="0">
      <text>
        <r>
          <rPr>
            <b/>
            <sz val="9"/>
            <color indexed="81"/>
            <rFont val="Tahoma"/>
            <family val="2"/>
          </rPr>
          <t>FECHA:
DD/MM/AAAA</t>
        </r>
        <r>
          <rPr>
            <sz val="9"/>
            <color indexed="81"/>
            <rFont val="Tahoma"/>
            <family val="2"/>
          </rPr>
          <t xml:space="preserve">
</t>
        </r>
      </text>
    </comment>
    <comment ref="E61" authorId="0">
      <text>
        <r>
          <rPr>
            <b/>
            <sz val="9"/>
            <color indexed="81"/>
            <rFont val="Tahoma"/>
            <family val="2"/>
          </rPr>
          <t>FECHA:
DD/MM/AAAA</t>
        </r>
        <r>
          <rPr>
            <sz val="9"/>
            <color indexed="81"/>
            <rFont val="Tahoma"/>
            <family val="2"/>
          </rPr>
          <t xml:space="preserve">
</t>
        </r>
      </text>
    </comment>
    <comment ref="D62" authorId="0">
      <text>
        <r>
          <rPr>
            <b/>
            <sz val="9"/>
            <color indexed="81"/>
            <rFont val="Tahoma"/>
            <family val="2"/>
          </rPr>
          <t>FECHA:
DD/MM/AAAA</t>
        </r>
        <r>
          <rPr>
            <sz val="9"/>
            <color indexed="81"/>
            <rFont val="Tahoma"/>
            <family val="2"/>
          </rPr>
          <t xml:space="preserve">
</t>
        </r>
      </text>
    </comment>
    <comment ref="E62" authorId="0">
      <text>
        <r>
          <rPr>
            <b/>
            <sz val="9"/>
            <color indexed="81"/>
            <rFont val="Tahoma"/>
            <family val="2"/>
          </rPr>
          <t>FECHA:
DD/MM/AAAA</t>
        </r>
        <r>
          <rPr>
            <sz val="9"/>
            <color indexed="81"/>
            <rFont val="Tahoma"/>
            <family val="2"/>
          </rPr>
          <t xml:space="preserve">
</t>
        </r>
      </text>
    </comment>
    <comment ref="D63" authorId="0">
      <text>
        <r>
          <rPr>
            <b/>
            <sz val="9"/>
            <color indexed="81"/>
            <rFont val="Tahoma"/>
            <family val="2"/>
          </rPr>
          <t>FECHA:
DD/MM/AAAA</t>
        </r>
        <r>
          <rPr>
            <sz val="9"/>
            <color indexed="81"/>
            <rFont val="Tahoma"/>
            <family val="2"/>
          </rPr>
          <t xml:space="preserve">
</t>
        </r>
      </text>
    </comment>
    <comment ref="E63" authorId="0">
      <text>
        <r>
          <rPr>
            <b/>
            <sz val="9"/>
            <color indexed="81"/>
            <rFont val="Tahoma"/>
            <family val="2"/>
          </rPr>
          <t>FECHA:
DD/MM/AAAA</t>
        </r>
        <r>
          <rPr>
            <sz val="9"/>
            <color indexed="81"/>
            <rFont val="Tahoma"/>
            <family val="2"/>
          </rPr>
          <t xml:space="preserve">
</t>
        </r>
      </text>
    </comment>
    <comment ref="D64" authorId="0">
      <text>
        <r>
          <rPr>
            <b/>
            <sz val="9"/>
            <color indexed="81"/>
            <rFont val="Tahoma"/>
            <family val="2"/>
          </rPr>
          <t>FECHA:
DD/MM/AAAA</t>
        </r>
        <r>
          <rPr>
            <sz val="9"/>
            <color indexed="81"/>
            <rFont val="Tahoma"/>
            <family val="2"/>
          </rPr>
          <t xml:space="preserve">
</t>
        </r>
      </text>
    </comment>
    <comment ref="E64" authorId="0">
      <text>
        <r>
          <rPr>
            <b/>
            <sz val="9"/>
            <color indexed="81"/>
            <rFont val="Tahoma"/>
            <family val="2"/>
          </rPr>
          <t>FECHA:
DD/MM/AAAA</t>
        </r>
        <r>
          <rPr>
            <sz val="9"/>
            <color indexed="81"/>
            <rFont val="Tahoma"/>
            <family val="2"/>
          </rPr>
          <t xml:space="preserve">
</t>
        </r>
      </text>
    </comment>
    <comment ref="D65" authorId="0">
      <text>
        <r>
          <rPr>
            <b/>
            <sz val="9"/>
            <color indexed="81"/>
            <rFont val="Tahoma"/>
            <family val="2"/>
          </rPr>
          <t>FECHA:
DD/MM/AAAA</t>
        </r>
        <r>
          <rPr>
            <sz val="9"/>
            <color indexed="81"/>
            <rFont val="Tahoma"/>
            <family val="2"/>
          </rPr>
          <t xml:space="preserve">
</t>
        </r>
      </text>
    </comment>
    <comment ref="E65" authorId="0">
      <text>
        <r>
          <rPr>
            <b/>
            <sz val="9"/>
            <color indexed="81"/>
            <rFont val="Tahoma"/>
            <family val="2"/>
          </rPr>
          <t>FECHA:
DD/MM/AAAA</t>
        </r>
        <r>
          <rPr>
            <sz val="9"/>
            <color indexed="81"/>
            <rFont val="Tahoma"/>
            <family val="2"/>
          </rPr>
          <t xml:space="preserve">
</t>
        </r>
      </text>
    </comment>
    <comment ref="D66" authorId="0">
      <text>
        <r>
          <rPr>
            <b/>
            <sz val="9"/>
            <color indexed="81"/>
            <rFont val="Tahoma"/>
            <family val="2"/>
          </rPr>
          <t>FECHA:
DD/MM/AAAA</t>
        </r>
        <r>
          <rPr>
            <sz val="9"/>
            <color indexed="81"/>
            <rFont val="Tahoma"/>
            <family val="2"/>
          </rPr>
          <t xml:space="preserve">
</t>
        </r>
      </text>
    </comment>
    <comment ref="E66" authorId="0">
      <text>
        <r>
          <rPr>
            <b/>
            <sz val="9"/>
            <color indexed="81"/>
            <rFont val="Tahoma"/>
            <family val="2"/>
          </rPr>
          <t>FECHA:
DD/MM/AAAA</t>
        </r>
        <r>
          <rPr>
            <sz val="9"/>
            <color indexed="81"/>
            <rFont val="Tahoma"/>
            <family val="2"/>
          </rPr>
          <t xml:space="preserve">
</t>
        </r>
      </text>
    </comment>
    <comment ref="D67" authorId="0">
      <text>
        <r>
          <rPr>
            <b/>
            <sz val="9"/>
            <color indexed="81"/>
            <rFont val="Tahoma"/>
            <family val="2"/>
          </rPr>
          <t>FECHA:
DD/MM/AAAA</t>
        </r>
        <r>
          <rPr>
            <sz val="9"/>
            <color indexed="81"/>
            <rFont val="Tahoma"/>
            <family val="2"/>
          </rPr>
          <t xml:space="preserve">
</t>
        </r>
      </text>
    </comment>
    <comment ref="E67" authorId="0">
      <text>
        <r>
          <rPr>
            <b/>
            <sz val="9"/>
            <color indexed="81"/>
            <rFont val="Tahoma"/>
            <family val="2"/>
          </rPr>
          <t>FECHA:
DD/MM/AAAA</t>
        </r>
        <r>
          <rPr>
            <sz val="9"/>
            <color indexed="81"/>
            <rFont val="Tahoma"/>
            <family val="2"/>
          </rPr>
          <t xml:space="preserve">
</t>
        </r>
      </text>
    </comment>
    <comment ref="D68" authorId="0">
      <text>
        <r>
          <rPr>
            <b/>
            <sz val="9"/>
            <color indexed="81"/>
            <rFont val="Tahoma"/>
            <family val="2"/>
          </rPr>
          <t>FECHA:
DD/MM/AAAA</t>
        </r>
        <r>
          <rPr>
            <sz val="9"/>
            <color indexed="81"/>
            <rFont val="Tahoma"/>
            <family val="2"/>
          </rPr>
          <t xml:space="preserve">
</t>
        </r>
      </text>
    </comment>
    <comment ref="E68" authorId="0">
      <text>
        <r>
          <rPr>
            <b/>
            <sz val="9"/>
            <color indexed="81"/>
            <rFont val="Tahoma"/>
            <family val="2"/>
          </rPr>
          <t>FECHA:
DD/MM/AAAA</t>
        </r>
        <r>
          <rPr>
            <sz val="9"/>
            <color indexed="81"/>
            <rFont val="Tahoma"/>
            <family val="2"/>
          </rPr>
          <t xml:space="preserve">
</t>
        </r>
      </text>
    </comment>
    <comment ref="D69" authorId="0">
      <text>
        <r>
          <rPr>
            <b/>
            <sz val="9"/>
            <color indexed="81"/>
            <rFont val="Tahoma"/>
            <family val="2"/>
          </rPr>
          <t>FECHA:
DD/MM/AAAA</t>
        </r>
        <r>
          <rPr>
            <sz val="9"/>
            <color indexed="81"/>
            <rFont val="Tahoma"/>
            <family val="2"/>
          </rPr>
          <t xml:space="preserve">
</t>
        </r>
      </text>
    </comment>
    <comment ref="E69" authorId="0">
      <text>
        <r>
          <rPr>
            <b/>
            <sz val="9"/>
            <color indexed="81"/>
            <rFont val="Tahoma"/>
            <family val="2"/>
          </rPr>
          <t>FECHA:
DD/MM/AAAA</t>
        </r>
        <r>
          <rPr>
            <sz val="9"/>
            <color indexed="81"/>
            <rFont val="Tahoma"/>
            <family val="2"/>
          </rPr>
          <t xml:space="preserve">
</t>
        </r>
      </text>
    </comment>
    <comment ref="D70" authorId="0">
      <text>
        <r>
          <rPr>
            <b/>
            <sz val="9"/>
            <color indexed="81"/>
            <rFont val="Tahoma"/>
            <family val="2"/>
          </rPr>
          <t>FECHA:
DD/MM/AAAA</t>
        </r>
        <r>
          <rPr>
            <sz val="9"/>
            <color indexed="81"/>
            <rFont val="Tahoma"/>
            <family val="2"/>
          </rPr>
          <t xml:space="preserve">
</t>
        </r>
      </text>
    </comment>
    <comment ref="E70" authorId="0">
      <text>
        <r>
          <rPr>
            <b/>
            <sz val="9"/>
            <color indexed="81"/>
            <rFont val="Tahoma"/>
            <family val="2"/>
          </rPr>
          <t>FECHA:
DD/MM/AAAA</t>
        </r>
        <r>
          <rPr>
            <sz val="9"/>
            <color indexed="81"/>
            <rFont val="Tahoma"/>
            <family val="2"/>
          </rPr>
          <t xml:space="preserve">
</t>
        </r>
      </text>
    </comment>
    <comment ref="D71" authorId="0">
      <text>
        <r>
          <rPr>
            <b/>
            <sz val="9"/>
            <color indexed="81"/>
            <rFont val="Tahoma"/>
            <family val="2"/>
          </rPr>
          <t>FECHA:
DD/MM/AAAA</t>
        </r>
        <r>
          <rPr>
            <sz val="9"/>
            <color indexed="81"/>
            <rFont val="Tahoma"/>
            <family val="2"/>
          </rPr>
          <t xml:space="preserve">
</t>
        </r>
      </text>
    </comment>
    <comment ref="E71" authorId="0">
      <text>
        <r>
          <rPr>
            <b/>
            <sz val="9"/>
            <color indexed="81"/>
            <rFont val="Tahoma"/>
            <family val="2"/>
          </rPr>
          <t>FECHA:
DD/MM/AAAA</t>
        </r>
        <r>
          <rPr>
            <sz val="9"/>
            <color indexed="81"/>
            <rFont val="Tahoma"/>
            <family val="2"/>
          </rPr>
          <t xml:space="preserve">
</t>
        </r>
      </text>
    </comment>
    <comment ref="D72" authorId="0">
      <text>
        <r>
          <rPr>
            <b/>
            <sz val="9"/>
            <color indexed="81"/>
            <rFont val="Tahoma"/>
            <family val="2"/>
          </rPr>
          <t>FECHA:
DD/MM/AAAA</t>
        </r>
        <r>
          <rPr>
            <sz val="9"/>
            <color indexed="81"/>
            <rFont val="Tahoma"/>
            <family val="2"/>
          </rPr>
          <t xml:space="preserve">
</t>
        </r>
      </text>
    </comment>
    <comment ref="E72" authorId="0">
      <text>
        <r>
          <rPr>
            <b/>
            <sz val="9"/>
            <color indexed="81"/>
            <rFont val="Tahoma"/>
            <family val="2"/>
          </rPr>
          <t>FECHA:
DD/MM/AAAA</t>
        </r>
        <r>
          <rPr>
            <sz val="9"/>
            <color indexed="81"/>
            <rFont val="Tahoma"/>
            <family val="2"/>
          </rPr>
          <t xml:space="preserve">
</t>
        </r>
      </text>
    </comment>
    <comment ref="D73" authorId="0">
      <text>
        <r>
          <rPr>
            <b/>
            <sz val="9"/>
            <color indexed="81"/>
            <rFont val="Tahoma"/>
            <family val="2"/>
          </rPr>
          <t>FECHA:
DD/MM/AAAA</t>
        </r>
        <r>
          <rPr>
            <sz val="9"/>
            <color indexed="81"/>
            <rFont val="Tahoma"/>
            <family val="2"/>
          </rPr>
          <t xml:space="preserve">
</t>
        </r>
      </text>
    </comment>
    <comment ref="E73" authorId="0">
      <text>
        <r>
          <rPr>
            <b/>
            <sz val="9"/>
            <color indexed="81"/>
            <rFont val="Tahoma"/>
            <family val="2"/>
          </rPr>
          <t>FECHA:
DD/MM/AAAA</t>
        </r>
        <r>
          <rPr>
            <sz val="9"/>
            <color indexed="81"/>
            <rFont val="Tahoma"/>
            <family val="2"/>
          </rPr>
          <t xml:space="preserve">
</t>
        </r>
      </text>
    </comment>
    <comment ref="D74" authorId="0">
      <text>
        <r>
          <rPr>
            <b/>
            <sz val="9"/>
            <color indexed="81"/>
            <rFont val="Tahoma"/>
            <family val="2"/>
          </rPr>
          <t>FECHA:
DD/MM/AAAA</t>
        </r>
        <r>
          <rPr>
            <sz val="9"/>
            <color indexed="81"/>
            <rFont val="Tahoma"/>
            <family val="2"/>
          </rPr>
          <t xml:space="preserve">
</t>
        </r>
      </text>
    </comment>
    <comment ref="E74" authorId="0">
      <text>
        <r>
          <rPr>
            <b/>
            <sz val="9"/>
            <color indexed="81"/>
            <rFont val="Tahoma"/>
            <family val="2"/>
          </rPr>
          <t>FECHA:
DD/MM/AAAA</t>
        </r>
        <r>
          <rPr>
            <sz val="9"/>
            <color indexed="81"/>
            <rFont val="Tahoma"/>
            <family val="2"/>
          </rPr>
          <t xml:space="preserve">
</t>
        </r>
      </text>
    </comment>
    <comment ref="D75" authorId="0">
      <text>
        <r>
          <rPr>
            <b/>
            <sz val="9"/>
            <color indexed="81"/>
            <rFont val="Tahoma"/>
            <family val="2"/>
          </rPr>
          <t>FECHA:
DD/MM/AAAA</t>
        </r>
        <r>
          <rPr>
            <sz val="9"/>
            <color indexed="81"/>
            <rFont val="Tahoma"/>
            <family val="2"/>
          </rPr>
          <t xml:space="preserve">
</t>
        </r>
      </text>
    </comment>
    <comment ref="E75" authorId="0">
      <text>
        <r>
          <rPr>
            <b/>
            <sz val="9"/>
            <color indexed="81"/>
            <rFont val="Tahoma"/>
            <family val="2"/>
          </rPr>
          <t>FECHA:
DD/MM/AAAA</t>
        </r>
        <r>
          <rPr>
            <sz val="9"/>
            <color indexed="81"/>
            <rFont val="Tahoma"/>
            <family val="2"/>
          </rPr>
          <t xml:space="preserve">
</t>
        </r>
      </text>
    </comment>
    <comment ref="D76" authorId="0">
      <text>
        <r>
          <rPr>
            <b/>
            <sz val="9"/>
            <color indexed="81"/>
            <rFont val="Tahoma"/>
            <family val="2"/>
          </rPr>
          <t>FECHA:
DD/MM/AAAA</t>
        </r>
        <r>
          <rPr>
            <sz val="9"/>
            <color indexed="81"/>
            <rFont val="Tahoma"/>
            <family val="2"/>
          </rPr>
          <t xml:space="preserve">
</t>
        </r>
      </text>
    </comment>
    <comment ref="E76" authorId="0">
      <text>
        <r>
          <rPr>
            <b/>
            <sz val="9"/>
            <color indexed="81"/>
            <rFont val="Tahoma"/>
            <family val="2"/>
          </rPr>
          <t>FECHA:
DD/MM/AAAA</t>
        </r>
        <r>
          <rPr>
            <sz val="9"/>
            <color indexed="81"/>
            <rFont val="Tahoma"/>
            <family val="2"/>
          </rPr>
          <t xml:space="preserve">
</t>
        </r>
      </text>
    </comment>
    <comment ref="D77" authorId="0">
      <text>
        <r>
          <rPr>
            <b/>
            <sz val="9"/>
            <color indexed="81"/>
            <rFont val="Tahoma"/>
            <family val="2"/>
          </rPr>
          <t>FECHA:
DD/MM/AAAA</t>
        </r>
        <r>
          <rPr>
            <sz val="9"/>
            <color indexed="81"/>
            <rFont val="Tahoma"/>
            <family val="2"/>
          </rPr>
          <t xml:space="preserve">
</t>
        </r>
      </text>
    </comment>
    <comment ref="E77" authorId="0">
      <text>
        <r>
          <rPr>
            <b/>
            <sz val="9"/>
            <color indexed="81"/>
            <rFont val="Tahoma"/>
            <family val="2"/>
          </rPr>
          <t>FECHA:
DD/MM/AAAA</t>
        </r>
        <r>
          <rPr>
            <sz val="9"/>
            <color indexed="81"/>
            <rFont val="Tahoma"/>
            <family val="2"/>
          </rPr>
          <t xml:space="preserve">
</t>
        </r>
      </text>
    </comment>
  </commentList>
</comments>
</file>

<file path=xl/comments4.xml><?xml version="1.0" encoding="utf-8"?>
<comments xmlns="http://schemas.openxmlformats.org/spreadsheetml/2006/main">
  <authors>
    <author>Fany Capacho</author>
  </authors>
  <commentList>
    <comment ref="E5" authorId="0">
      <text>
        <r>
          <rPr>
            <b/>
            <sz val="9"/>
            <color indexed="81"/>
            <rFont val="Tahoma"/>
            <family val="2"/>
          </rPr>
          <t>Fecha:</t>
        </r>
        <r>
          <rPr>
            <sz val="9"/>
            <color indexed="81"/>
            <rFont val="Tahoma"/>
            <family val="2"/>
          </rPr>
          <t xml:space="preserve">
DD/MM/AAAA</t>
        </r>
      </text>
    </comment>
    <comment ref="F5" authorId="0">
      <text>
        <r>
          <rPr>
            <b/>
            <sz val="9"/>
            <color indexed="81"/>
            <rFont val="Tahoma"/>
            <family val="2"/>
          </rPr>
          <t>FECHA:
DD/MM/AAAA</t>
        </r>
        <r>
          <rPr>
            <sz val="9"/>
            <color indexed="81"/>
            <rFont val="Tahoma"/>
            <family val="2"/>
          </rPr>
          <t xml:space="preserve">
</t>
        </r>
      </text>
    </comment>
    <comment ref="F6" authorId="0">
      <text>
        <r>
          <rPr>
            <b/>
            <sz val="9"/>
            <color indexed="81"/>
            <rFont val="Tahoma"/>
            <family val="2"/>
          </rPr>
          <t>FECHA:
DD/MM/AAAA</t>
        </r>
        <r>
          <rPr>
            <sz val="9"/>
            <color indexed="81"/>
            <rFont val="Tahoma"/>
            <family val="2"/>
          </rPr>
          <t xml:space="preserve">
</t>
        </r>
      </text>
    </comment>
    <comment ref="F7" authorId="0">
      <text>
        <r>
          <rPr>
            <b/>
            <sz val="9"/>
            <color indexed="81"/>
            <rFont val="Tahoma"/>
            <family val="2"/>
          </rPr>
          <t>FECHA:
DD/MM/AAAA</t>
        </r>
        <r>
          <rPr>
            <sz val="9"/>
            <color indexed="81"/>
            <rFont val="Tahoma"/>
            <family val="2"/>
          </rPr>
          <t xml:space="preserve">
</t>
        </r>
      </text>
    </comment>
    <comment ref="F8" authorId="0">
      <text>
        <r>
          <rPr>
            <b/>
            <sz val="9"/>
            <color indexed="81"/>
            <rFont val="Tahoma"/>
            <family val="2"/>
          </rPr>
          <t>FECHA:
DD/MM/AAAA</t>
        </r>
        <r>
          <rPr>
            <sz val="9"/>
            <color indexed="81"/>
            <rFont val="Tahoma"/>
            <family val="2"/>
          </rPr>
          <t xml:space="preserve">
</t>
        </r>
      </text>
    </comment>
    <comment ref="E9" authorId="0">
      <text>
        <r>
          <rPr>
            <b/>
            <sz val="9"/>
            <color indexed="81"/>
            <rFont val="Tahoma"/>
            <family val="2"/>
          </rPr>
          <t>FECHA:
DD/MM/AAAA</t>
        </r>
        <r>
          <rPr>
            <sz val="9"/>
            <color indexed="81"/>
            <rFont val="Tahoma"/>
            <family val="2"/>
          </rPr>
          <t xml:space="preserve">
</t>
        </r>
      </text>
    </comment>
    <comment ref="F9" authorId="0">
      <text>
        <r>
          <rPr>
            <b/>
            <sz val="9"/>
            <color indexed="81"/>
            <rFont val="Tahoma"/>
            <family val="2"/>
          </rPr>
          <t>FECHA:
DD/MM/AAAA</t>
        </r>
        <r>
          <rPr>
            <sz val="9"/>
            <color indexed="81"/>
            <rFont val="Tahoma"/>
            <family val="2"/>
          </rPr>
          <t xml:space="preserve">
</t>
        </r>
      </text>
    </comment>
    <comment ref="E10" authorId="0">
      <text>
        <r>
          <rPr>
            <b/>
            <sz val="9"/>
            <color indexed="81"/>
            <rFont val="Tahoma"/>
            <family val="2"/>
          </rPr>
          <t>FECHA:
DD/MM/AAAA</t>
        </r>
        <r>
          <rPr>
            <sz val="9"/>
            <color indexed="81"/>
            <rFont val="Tahoma"/>
            <family val="2"/>
          </rPr>
          <t xml:space="preserve">
</t>
        </r>
      </text>
    </comment>
    <comment ref="F10" authorId="0">
      <text>
        <r>
          <rPr>
            <b/>
            <sz val="9"/>
            <color indexed="81"/>
            <rFont val="Tahoma"/>
            <family val="2"/>
          </rPr>
          <t>FECHA:
DD/MM/AAAA</t>
        </r>
        <r>
          <rPr>
            <sz val="9"/>
            <color indexed="81"/>
            <rFont val="Tahoma"/>
            <family val="2"/>
          </rPr>
          <t xml:space="preserve">
</t>
        </r>
      </text>
    </comment>
    <comment ref="E11" authorId="0">
      <text>
        <r>
          <rPr>
            <b/>
            <sz val="9"/>
            <color indexed="81"/>
            <rFont val="Tahoma"/>
            <family val="2"/>
          </rPr>
          <t>FECHA:
DD/MM/AAAA</t>
        </r>
        <r>
          <rPr>
            <sz val="9"/>
            <color indexed="81"/>
            <rFont val="Tahoma"/>
            <family val="2"/>
          </rPr>
          <t xml:space="preserve">
</t>
        </r>
      </text>
    </comment>
    <comment ref="F11" authorId="0">
      <text>
        <r>
          <rPr>
            <b/>
            <sz val="9"/>
            <color indexed="81"/>
            <rFont val="Tahoma"/>
            <family val="2"/>
          </rPr>
          <t>FECHA:
DD/MM/AAAA</t>
        </r>
        <r>
          <rPr>
            <sz val="9"/>
            <color indexed="81"/>
            <rFont val="Tahoma"/>
            <family val="2"/>
          </rPr>
          <t xml:space="preserve">
</t>
        </r>
      </text>
    </comment>
    <comment ref="E12" authorId="0">
      <text>
        <r>
          <rPr>
            <b/>
            <sz val="9"/>
            <color indexed="81"/>
            <rFont val="Tahoma"/>
            <family val="2"/>
          </rPr>
          <t>FECHA:
DD/MM/AAAA</t>
        </r>
        <r>
          <rPr>
            <sz val="9"/>
            <color indexed="81"/>
            <rFont val="Tahoma"/>
            <family val="2"/>
          </rPr>
          <t xml:space="preserve">
</t>
        </r>
      </text>
    </comment>
    <comment ref="F12" authorId="0">
      <text>
        <r>
          <rPr>
            <b/>
            <sz val="9"/>
            <color indexed="81"/>
            <rFont val="Tahoma"/>
            <family val="2"/>
          </rPr>
          <t>FECHA:
DD/MM/AAAA</t>
        </r>
        <r>
          <rPr>
            <sz val="9"/>
            <color indexed="81"/>
            <rFont val="Tahoma"/>
            <family val="2"/>
          </rPr>
          <t xml:space="preserve">
</t>
        </r>
      </text>
    </comment>
    <comment ref="E13" authorId="0">
      <text>
        <r>
          <rPr>
            <b/>
            <sz val="9"/>
            <color indexed="81"/>
            <rFont val="Tahoma"/>
            <family val="2"/>
          </rPr>
          <t>FECHA:
DD/MM/AAAA</t>
        </r>
        <r>
          <rPr>
            <sz val="9"/>
            <color indexed="81"/>
            <rFont val="Tahoma"/>
            <family val="2"/>
          </rPr>
          <t xml:space="preserve">
</t>
        </r>
      </text>
    </comment>
    <comment ref="F13" authorId="0">
      <text>
        <r>
          <rPr>
            <b/>
            <sz val="9"/>
            <color indexed="81"/>
            <rFont val="Tahoma"/>
            <family val="2"/>
          </rPr>
          <t>FECHA:
DD/MM/AAAA</t>
        </r>
        <r>
          <rPr>
            <sz val="9"/>
            <color indexed="81"/>
            <rFont val="Tahoma"/>
            <family val="2"/>
          </rPr>
          <t xml:space="preserve">
</t>
        </r>
      </text>
    </comment>
    <comment ref="E14" authorId="0">
      <text>
        <r>
          <rPr>
            <b/>
            <sz val="9"/>
            <color indexed="81"/>
            <rFont val="Tahoma"/>
            <family val="2"/>
          </rPr>
          <t>FECHA:
DD/MM/AAAA</t>
        </r>
        <r>
          <rPr>
            <sz val="9"/>
            <color indexed="81"/>
            <rFont val="Tahoma"/>
            <family val="2"/>
          </rPr>
          <t xml:space="preserve">
</t>
        </r>
      </text>
    </comment>
    <comment ref="F14" authorId="0">
      <text>
        <r>
          <rPr>
            <b/>
            <sz val="9"/>
            <color indexed="81"/>
            <rFont val="Tahoma"/>
            <family val="2"/>
          </rPr>
          <t>FECHA:
DD/MM/AAAA</t>
        </r>
        <r>
          <rPr>
            <sz val="9"/>
            <color indexed="81"/>
            <rFont val="Tahoma"/>
            <family val="2"/>
          </rPr>
          <t xml:space="preserve">
</t>
        </r>
      </text>
    </comment>
    <comment ref="E15" authorId="0">
      <text>
        <r>
          <rPr>
            <b/>
            <sz val="9"/>
            <color indexed="81"/>
            <rFont val="Tahoma"/>
            <family val="2"/>
          </rPr>
          <t>FECHA:
DD/MM/AAAA</t>
        </r>
        <r>
          <rPr>
            <sz val="9"/>
            <color indexed="81"/>
            <rFont val="Tahoma"/>
            <family val="2"/>
          </rPr>
          <t xml:space="preserve">
</t>
        </r>
      </text>
    </comment>
    <comment ref="F15" authorId="0">
      <text>
        <r>
          <rPr>
            <b/>
            <sz val="9"/>
            <color indexed="81"/>
            <rFont val="Tahoma"/>
            <family val="2"/>
          </rPr>
          <t>FECHA:
DD/MM/AAAA</t>
        </r>
        <r>
          <rPr>
            <sz val="9"/>
            <color indexed="81"/>
            <rFont val="Tahoma"/>
            <family val="2"/>
          </rPr>
          <t xml:space="preserve">
</t>
        </r>
      </text>
    </comment>
    <comment ref="E16" authorId="0">
      <text>
        <r>
          <rPr>
            <b/>
            <sz val="9"/>
            <color indexed="81"/>
            <rFont val="Tahoma"/>
            <family val="2"/>
          </rPr>
          <t>FECHA:
DD/MM/AAAA</t>
        </r>
        <r>
          <rPr>
            <sz val="9"/>
            <color indexed="81"/>
            <rFont val="Tahoma"/>
            <family val="2"/>
          </rPr>
          <t xml:space="preserve">
</t>
        </r>
      </text>
    </comment>
    <comment ref="F16" authorId="0">
      <text>
        <r>
          <rPr>
            <b/>
            <sz val="9"/>
            <color indexed="81"/>
            <rFont val="Tahoma"/>
            <family val="2"/>
          </rPr>
          <t>FECHA:
DD/MM/AAAA</t>
        </r>
        <r>
          <rPr>
            <sz val="9"/>
            <color indexed="81"/>
            <rFont val="Tahoma"/>
            <family val="2"/>
          </rPr>
          <t xml:space="preserve">
</t>
        </r>
      </text>
    </comment>
    <comment ref="E17" authorId="0">
      <text>
        <r>
          <rPr>
            <b/>
            <sz val="9"/>
            <color indexed="81"/>
            <rFont val="Tahoma"/>
            <family val="2"/>
          </rPr>
          <t>FECHA:
DD/MM/AAAA</t>
        </r>
        <r>
          <rPr>
            <sz val="9"/>
            <color indexed="81"/>
            <rFont val="Tahoma"/>
            <family val="2"/>
          </rPr>
          <t xml:space="preserve">
</t>
        </r>
      </text>
    </comment>
    <comment ref="F17" authorId="0">
      <text>
        <r>
          <rPr>
            <b/>
            <sz val="9"/>
            <color indexed="81"/>
            <rFont val="Tahoma"/>
            <family val="2"/>
          </rPr>
          <t>FECHA:
DD/MM/AAAA</t>
        </r>
        <r>
          <rPr>
            <sz val="9"/>
            <color indexed="81"/>
            <rFont val="Tahoma"/>
            <family val="2"/>
          </rPr>
          <t xml:space="preserve">
</t>
        </r>
      </text>
    </comment>
    <comment ref="E18" authorId="0">
      <text>
        <r>
          <rPr>
            <b/>
            <sz val="9"/>
            <color indexed="81"/>
            <rFont val="Tahoma"/>
            <family val="2"/>
          </rPr>
          <t>FECHA:
DD/MM/AAAA</t>
        </r>
        <r>
          <rPr>
            <sz val="9"/>
            <color indexed="81"/>
            <rFont val="Tahoma"/>
            <family val="2"/>
          </rPr>
          <t xml:space="preserve">
</t>
        </r>
      </text>
    </comment>
    <comment ref="F18" authorId="0">
      <text>
        <r>
          <rPr>
            <b/>
            <sz val="9"/>
            <color indexed="81"/>
            <rFont val="Tahoma"/>
            <family val="2"/>
          </rPr>
          <t>FECHA:
DD/MM/AAAA</t>
        </r>
        <r>
          <rPr>
            <sz val="9"/>
            <color indexed="81"/>
            <rFont val="Tahoma"/>
            <family val="2"/>
          </rPr>
          <t xml:space="preserve">
</t>
        </r>
      </text>
    </comment>
    <comment ref="E19" authorId="0">
      <text>
        <r>
          <rPr>
            <b/>
            <sz val="9"/>
            <color indexed="81"/>
            <rFont val="Tahoma"/>
            <family val="2"/>
          </rPr>
          <t>FECHA:
DD/MM/AAAA</t>
        </r>
        <r>
          <rPr>
            <sz val="9"/>
            <color indexed="81"/>
            <rFont val="Tahoma"/>
            <family val="2"/>
          </rPr>
          <t xml:space="preserve">
</t>
        </r>
      </text>
    </comment>
    <comment ref="F19" authorId="0">
      <text>
        <r>
          <rPr>
            <b/>
            <sz val="9"/>
            <color indexed="81"/>
            <rFont val="Tahoma"/>
            <family val="2"/>
          </rPr>
          <t>FECHA:
DD/MM/AAAA</t>
        </r>
        <r>
          <rPr>
            <sz val="9"/>
            <color indexed="81"/>
            <rFont val="Tahoma"/>
            <family val="2"/>
          </rPr>
          <t xml:space="preserve">
</t>
        </r>
      </text>
    </comment>
    <comment ref="E20" authorId="0">
      <text>
        <r>
          <rPr>
            <b/>
            <sz val="9"/>
            <color indexed="81"/>
            <rFont val="Tahoma"/>
            <family val="2"/>
          </rPr>
          <t>FECHA:
DD/MM/AAAA</t>
        </r>
        <r>
          <rPr>
            <sz val="9"/>
            <color indexed="81"/>
            <rFont val="Tahoma"/>
            <family val="2"/>
          </rPr>
          <t xml:space="preserve">
</t>
        </r>
      </text>
    </comment>
    <comment ref="F20" authorId="0">
      <text>
        <r>
          <rPr>
            <b/>
            <sz val="9"/>
            <color indexed="81"/>
            <rFont val="Tahoma"/>
            <family val="2"/>
          </rPr>
          <t>FECHA:
DD/MM/AAAA</t>
        </r>
        <r>
          <rPr>
            <sz val="9"/>
            <color indexed="81"/>
            <rFont val="Tahoma"/>
            <family val="2"/>
          </rPr>
          <t xml:space="preserve">
</t>
        </r>
      </text>
    </comment>
    <comment ref="E21" authorId="0">
      <text>
        <r>
          <rPr>
            <b/>
            <sz val="9"/>
            <color indexed="81"/>
            <rFont val="Tahoma"/>
            <family val="2"/>
          </rPr>
          <t>FECHA:
DD/MM/AAAA</t>
        </r>
        <r>
          <rPr>
            <sz val="9"/>
            <color indexed="81"/>
            <rFont val="Tahoma"/>
            <family val="2"/>
          </rPr>
          <t xml:space="preserve">
</t>
        </r>
      </text>
    </comment>
    <comment ref="F21" authorId="0">
      <text>
        <r>
          <rPr>
            <b/>
            <sz val="9"/>
            <color indexed="81"/>
            <rFont val="Tahoma"/>
            <family val="2"/>
          </rPr>
          <t>FECHA:
DD/MM/AAAA</t>
        </r>
        <r>
          <rPr>
            <sz val="9"/>
            <color indexed="81"/>
            <rFont val="Tahoma"/>
            <family val="2"/>
          </rPr>
          <t xml:space="preserve">
</t>
        </r>
      </text>
    </comment>
    <comment ref="E22" authorId="0">
      <text>
        <r>
          <rPr>
            <b/>
            <sz val="9"/>
            <color indexed="81"/>
            <rFont val="Tahoma"/>
            <family val="2"/>
          </rPr>
          <t>FECHA:
DD/MM/AAAA</t>
        </r>
        <r>
          <rPr>
            <sz val="9"/>
            <color indexed="81"/>
            <rFont val="Tahoma"/>
            <family val="2"/>
          </rPr>
          <t xml:space="preserve">
</t>
        </r>
      </text>
    </comment>
    <comment ref="F22" authorId="0">
      <text>
        <r>
          <rPr>
            <b/>
            <sz val="9"/>
            <color indexed="81"/>
            <rFont val="Tahoma"/>
            <family val="2"/>
          </rPr>
          <t>FECHA:
DD/MM/AAAA</t>
        </r>
        <r>
          <rPr>
            <sz val="9"/>
            <color indexed="81"/>
            <rFont val="Tahoma"/>
            <family val="2"/>
          </rPr>
          <t xml:space="preserve">
</t>
        </r>
      </text>
    </comment>
    <comment ref="E23" authorId="0">
      <text>
        <r>
          <rPr>
            <b/>
            <sz val="9"/>
            <color indexed="81"/>
            <rFont val="Tahoma"/>
            <family val="2"/>
          </rPr>
          <t>FECHA:
DD/MM/AAAA</t>
        </r>
        <r>
          <rPr>
            <sz val="9"/>
            <color indexed="81"/>
            <rFont val="Tahoma"/>
            <family val="2"/>
          </rPr>
          <t xml:space="preserve">
</t>
        </r>
      </text>
    </comment>
    <comment ref="F23" authorId="0">
      <text>
        <r>
          <rPr>
            <b/>
            <sz val="9"/>
            <color indexed="81"/>
            <rFont val="Tahoma"/>
            <family val="2"/>
          </rPr>
          <t>FECHA:
DD/MM/AAAA</t>
        </r>
        <r>
          <rPr>
            <sz val="9"/>
            <color indexed="81"/>
            <rFont val="Tahoma"/>
            <family val="2"/>
          </rPr>
          <t xml:space="preserve">
</t>
        </r>
      </text>
    </comment>
    <comment ref="E24" authorId="0">
      <text>
        <r>
          <rPr>
            <b/>
            <sz val="9"/>
            <color indexed="81"/>
            <rFont val="Tahoma"/>
            <family val="2"/>
          </rPr>
          <t>FECHA:
DD/MM/AAAA</t>
        </r>
        <r>
          <rPr>
            <sz val="9"/>
            <color indexed="81"/>
            <rFont val="Tahoma"/>
            <family val="2"/>
          </rPr>
          <t xml:space="preserve">
</t>
        </r>
      </text>
    </comment>
    <comment ref="F24" authorId="0">
      <text>
        <r>
          <rPr>
            <b/>
            <sz val="9"/>
            <color indexed="81"/>
            <rFont val="Tahoma"/>
            <family val="2"/>
          </rPr>
          <t>FECHA:
DD/MM/AAAA</t>
        </r>
        <r>
          <rPr>
            <sz val="9"/>
            <color indexed="81"/>
            <rFont val="Tahoma"/>
            <family val="2"/>
          </rPr>
          <t xml:space="preserve">
</t>
        </r>
      </text>
    </comment>
    <comment ref="E25" authorId="0">
      <text>
        <r>
          <rPr>
            <b/>
            <sz val="9"/>
            <color indexed="81"/>
            <rFont val="Tahoma"/>
            <family val="2"/>
          </rPr>
          <t>FECHA:
DD/MM/AAAA</t>
        </r>
        <r>
          <rPr>
            <sz val="9"/>
            <color indexed="81"/>
            <rFont val="Tahoma"/>
            <family val="2"/>
          </rPr>
          <t xml:space="preserve">
</t>
        </r>
      </text>
    </comment>
    <comment ref="F25" authorId="0">
      <text>
        <r>
          <rPr>
            <b/>
            <sz val="9"/>
            <color indexed="81"/>
            <rFont val="Tahoma"/>
            <family val="2"/>
          </rPr>
          <t>FECHA:
DD/MM/AAAA</t>
        </r>
        <r>
          <rPr>
            <sz val="9"/>
            <color indexed="81"/>
            <rFont val="Tahoma"/>
            <family val="2"/>
          </rPr>
          <t xml:space="preserve">
</t>
        </r>
      </text>
    </comment>
    <comment ref="E26" authorId="0">
      <text>
        <r>
          <rPr>
            <b/>
            <sz val="9"/>
            <color indexed="81"/>
            <rFont val="Tahoma"/>
            <family val="2"/>
          </rPr>
          <t>FECHA:
DD/MM/AAAA</t>
        </r>
        <r>
          <rPr>
            <sz val="9"/>
            <color indexed="81"/>
            <rFont val="Tahoma"/>
            <family val="2"/>
          </rPr>
          <t xml:space="preserve">
</t>
        </r>
      </text>
    </comment>
    <comment ref="F26" authorId="0">
      <text>
        <r>
          <rPr>
            <b/>
            <sz val="9"/>
            <color indexed="81"/>
            <rFont val="Tahoma"/>
            <family val="2"/>
          </rPr>
          <t>FECHA:
DD/MM/AAAA</t>
        </r>
        <r>
          <rPr>
            <sz val="9"/>
            <color indexed="81"/>
            <rFont val="Tahoma"/>
            <family val="2"/>
          </rPr>
          <t xml:space="preserve">
</t>
        </r>
      </text>
    </comment>
    <comment ref="E27" authorId="0">
      <text>
        <r>
          <rPr>
            <b/>
            <sz val="9"/>
            <color indexed="81"/>
            <rFont val="Tahoma"/>
            <family val="2"/>
          </rPr>
          <t>FECHA:
DD/MM/AAAA</t>
        </r>
        <r>
          <rPr>
            <sz val="9"/>
            <color indexed="81"/>
            <rFont val="Tahoma"/>
            <family val="2"/>
          </rPr>
          <t xml:space="preserve">
</t>
        </r>
      </text>
    </comment>
    <comment ref="F27" authorId="0">
      <text>
        <r>
          <rPr>
            <b/>
            <sz val="9"/>
            <color indexed="81"/>
            <rFont val="Tahoma"/>
            <family val="2"/>
          </rPr>
          <t>FECHA:
DD/MM/AAAA</t>
        </r>
        <r>
          <rPr>
            <sz val="9"/>
            <color indexed="81"/>
            <rFont val="Tahoma"/>
            <family val="2"/>
          </rPr>
          <t xml:space="preserve">
</t>
        </r>
      </text>
    </comment>
    <comment ref="E28" authorId="0">
      <text>
        <r>
          <rPr>
            <b/>
            <sz val="9"/>
            <color indexed="81"/>
            <rFont val="Tahoma"/>
            <family val="2"/>
          </rPr>
          <t>FECHA:
DD/MM/AAAA</t>
        </r>
        <r>
          <rPr>
            <sz val="9"/>
            <color indexed="81"/>
            <rFont val="Tahoma"/>
            <family val="2"/>
          </rPr>
          <t xml:space="preserve">
</t>
        </r>
      </text>
    </comment>
    <comment ref="F28" authorId="0">
      <text>
        <r>
          <rPr>
            <b/>
            <sz val="9"/>
            <color indexed="81"/>
            <rFont val="Tahoma"/>
            <family val="2"/>
          </rPr>
          <t>FECHA:
DD/MM/AAAA</t>
        </r>
        <r>
          <rPr>
            <sz val="9"/>
            <color indexed="81"/>
            <rFont val="Tahoma"/>
            <family val="2"/>
          </rPr>
          <t xml:space="preserve">
</t>
        </r>
      </text>
    </comment>
    <comment ref="E29" authorId="0">
      <text>
        <r>
          <rPr>
            <b/>
            <sz val="9"/>
            <color indexed="81"/>
            <rFont val="Tahoma"/>
            <family val="2"/>
          </rPr>
          <t>FECHA:
DD/MM/AAAA</t>
        </r>
        <r>
          <rPr>
            <sz val="9"/>
            <color indexed="81"/>
            <rFont val="Tahoma"/>
            <family val="2"/>
          </rPr>
          <t xml:space="preserve">
</t>
        </r>
      </text>
    </comment>
    <comment ref="F29" authorId="0">
      <text>
        <r>
          <rPr>
            <b/>
            <sz val="9"/>
            <color indexed="81"/>
            <rFont val="Tahoma"/>
            <family val="2"/>
          </rPr>
          <t>FECHA:
DD/MM/AAAA</t>
        </r>
        <r>
          <rPr>
            <sz val="9"/>
            <color indexed="81"/>
            <rFont val="Tahoma"/>
            <family val="2"/>
          </rPr>
          <t xml:space="preserve">
</t>
        </r>
      </text>
    </comment>
    <comment ref="E30" authorId="0">
      <text>
        <r>
          <rPr>
            <b/>
            <sz val="9"/>
            <color indexed="81"/>
            <rFont val="Tahoma"/>
            <family val="2"/>
          </rPr>
          <t>FECHA:
DD/MM/AAAA</t>
        </r>
        <r>
          <rPr>
            <sz val="9"/>
            <color indexed="81"/>
            <rFont val="Tahoma"/>
            <family val="2"/>
          </rPr>
          <t xml:space="preserve">
</t>
        </r>
      </text>
    </comment>
    <comment ref="F30" authorId="0">
      <text>
        <r>
          <rPr>
            <b/>
            <sz val="9"/>
            <color indexed="81"/>
            <rFont val="Tahoma"/>
            <family val="2"/>
          </rPr>
          <t>FECHA:
DD/MM/AAAA</t>
        </r>
        <r>
          <rPr>
            <sz val="9"/>
            <color indexed="81"/>
            <rFont val="Tahoma"/>
            <family val="2"/>
          </rPr>
          <t xml:space="preserve">
</t>
        </r>
      </text>
    </comment>
    <comment ref="E31" authorId="0">
      <text>
        <r>
          <rPr>
            <b/>
            <sz val="9"/>
            <color indexed="81"/>
            <rFont val="Tahoma"/>
            <family val="2"/>
          </rPr>
          <t>FECHA:
DD/MM/AAAA</t>
        </r>
        <r>
          <rPr>
            <sz val="9"/>
            <color indexed="81"/>
            <rFont val="Tahoma"/>
            <family val="2"/>
          </rPr>
          <t xml:space="preserve">
</t>
        </r>
      </text>
    </comment>
    <comment ref="F31" authorId="0">
      <text>
        <r>
          <rPr>
            <b/>
            <sz val="9"/>
            <color indexed="81"/>
            <rFont val="Tahoma"/>
            <family val="2"/>
          </rPr>
          <t>FECHA:
DD/MM/AAAA</t>
        </r>
        <r>
          <rPr>
            <sz val="9"/>
            <color indexed="81"/>
            <rFont val="Tahoma"/>
            <family val="2"/>
          </rPr>
          <t xml:space="preserve">
</t>
        </r>
      </text>
    </comment>
    <comment ref="E32" authorId="0">
      <text>
        <r>
          <rPr>
            <b/>
            <sz val="9"/>
            <color indexed="81"/>
            <rFont val="Tahoma"/>
            <family val="2"/>
          </rPr>
          <t>FECHA:
DD/MM/AAAA</t>
        </r>
        <r>
          <rPr>
            <sz val="9"/>
            <color indexed="81"/>
            <rFont val="Tahoma"/>
            <family val="2"/>
          </rPr>
          <t xml:space="preserve">
</t>
        </r>
      </text>
    </comment>
    <comment ref="F32" authorId="0">
      <text>
        <r>
          <rPr>
            <b/>
            <sz val="9"/>
            <color indexed="81"/>
            <rFont val="Tahoma"/>
            <family val="2"/>
          </rPr>
          <t>FECHA:
DD/MM/AAAA</t>
        </r>
        <r>
          <rPr>
            <sz val="9"/>
            <color indexed="81"/>
            <rFont val="Tahoma"/>
            <family val="2"/>
          </rPr>
          <t xml:space="preserve">
</t>
        </r>
      </text>
    </comment>
    <comment ref="E33" authorId="0">
      <text>
        <r>
          <rPr>
            <b/>
            <sz val="9"/>
            <color indexed="81"/>
            <rFont val="Tahoma"/>
            <family val="2"/>
          </rPr>
          <t>FECHA:
DD/MM/AAAA</t>
        </r>
        <r>
          <rPr>
            <sz val="9"/>
            <color indexed="81"/>
            <rFont val="Tahoma"/>
            <family val="2"/>
          </rPr>
          <t xml:space="preserve">
</t>
        </r>
      </text>
    </comment>
    <comment ref="F33" authorId="0">
      <text>
        <r>
          <rPr>
            <b/>
            <sz val="9"/>
            <color indexed="81"/>
            <rFont val="Tahoma"/>
            <family val="2"/>
          </rPr>
          <t>FECHA:
DD/MM/AAAA</t>
        </r>
        <r>
          <rPr>
            <sz val="9"/>
            <color indexed="81"/>
            <rFont val="Tahoma"/>
            <family val="2"/>
          </rPr>
          <t xml:space="preserve">
</t>
        </r>
      </text>
    </comment>
    <comment ref="E34" authorId="0">
      <text>
        <r>
          <rPr>
            <b/>
            <sz val="9"/>
            <color indexed="81"/>
            <rFont val="Tahoma"/>
            <family val="2"/>
          </rPr>
          <t>FECHA:
DD/MM/AAAA</t>
        </r>
        <r>
          <rPr>
            <sz val="9"/>
            <color indexed="81"/>
            <rFont val="Tahoma"/>
            <family val="2"/>
          </rPr>
          <t xml:space="preserve">
</t>
        </r>
      </text>
    </comment>
    <comment ref="F34" authorId="0">
      <text>
        <r>
          <rPr>
            <b/>
            <sz val="9"/>
            <color indexed="81"/>
            <rFont val="Tahoma"/>
            <family val="2"/>
          </rPr>
          <t>FECHA:
DD/MM/AAAA</t>
        </r>
        <r>
          <rPr>
            <sz val="9"/>
            <color indexed="81"/>
            <rFont val="Tahoma"/>
            <family val="2"/>
          </rPr>
          <t xml:space="preserve">
</t>
        </r>
      </text>
    </comment>
    <comment ref="E35" authorId="0">
      <text>
        <r>
          <rPr>
            <b/>
            <sz val="9"/>
            <color indexed="81"/>
            <rFont val="Tahoma"/>
            <family val="2"/>
          </rPr>
          <t>FECHA:
DD/MM/AAAA</t>
        </r>
        <r>
          <rPr>
            <sz val="9"/>
            <color indexed="81"/>
            <rFont val="Tahoma"/>
            <family val="2"/>
          </rPr>
          <t xml:space="preserve">
</t>
        </r>
      </text>
    </comment>
    <comment ref="F35" authorId="0">
      <text>
        <r>
          <rPr>
            <b/>
            <sz val="9"/>
            <color indexed="81"/>
            <rFont val="Tahoma"/>
            <family val="2"/>
          </rPr>
          <t>FECHA:
DD/MM/AAAA</t>
        </r>
        <r>
          <rPr>
            <sz val="9"/>
            <color indexed="81"/>
            <rFont val="Tahoma"/>
            <family val="2"/>
          </rPr>
          <t xml:space="preserve">
</t>
        </r>
      </text>
    </comment>
    <comment ref="E36" authorId="0">
      <text>
        <r>
          <rPr>
            <b/>
            <sz val="9"/>
            <color indexed="81"/>
            <rFont val="Tahoma"/>
            <family val="2"/>
          </rPr>
          <t>FECHA:
DD/MM/AAAA</t>
        </r>
        <r>
          <rPr>
            <sz val="9"/>
            <color indexed="81"/>
            <rFont val="Tahoma"/>
            <family val="2"/>
          </rPr>
          <t xml:space="preserve">
</t>
        </r>
      </text>
    </comment>
    <comment ref="F36" authorId="0">
      <text>
        <r>
          <rPr>
            <b/>
            <sz val="9"/>
            <color indexed="81"/>
            <rFont val="Tahoma"/>
            <family val="2"/>
          </rPr>
          <t>FECHA:
DD/MM/AAAA</t>
        </r>
        <r>
          <rPr>
            <sz val="9"/>
            <color indexed="81"/>
            <rFont val="Tahoma"/>
            <family val="2"/>
          </rPr>
          <t xml:space="preserve">
</t>
        </r>
      </text>
    </comment>
    <comment ref="E37" authorId="0">
      <text>
        <r>
          <rPr>
            <b/>
            <sz val="9"/>
            <color indexed="81"/>
            <rFont val="Tahoma"/>
            <family val="2"/>
          </rPr>
          <t>FECHA:
DD/MM/AAAA</t>
        </r>
        <r>
          <rPr>
            <sz val="9"/>
            <color indexed="81"/>
            <rFont val="Tahoma"/>
            <family val="2"/>
          </rPr>
          <t xml:space="preserve">
</t>
        </r>
      </text>
    </comment>
    <comment ref="F37" authorId="0">
      <text>
        <r>
          <rPr>
            <b/>
            <sz val="9"/>
            <color indexed="81"/>
            <rFont val="Tahoma"/>
            <family val="2"/>
          </rPr>
          <t>FECHA:
DD/MM/AAAA</t>
        </r>
        <r>
          <rPr>
            <sz val="9"/>
            <color indexed="81"/>
            <rFont val="Tahoma"/>
            <family val="2"/>
          </rPr>
          <t xml:space="preserve">
</t>
        </r>
      </text>
    </comment>
    <comment ref="E38" authorId="0">
      <text>
        <r>
          <rPr>
            <b/>
            <sz val="9"/>
            <color indexed="81"/>
            <rFont val="Tahoma"/>
            <family val="2"/>
          </rPr>
          <t>FECHA:
DD/MM/AAAA</t>
        </r>
        <r>
          <rPr>
            <sz val="9"/>
            <color indexed="81"/>
            <rFont val="Tahoma"/>
            <family val="2"/>
          </rPr>
          <t xml:space="preserve">
</t>
        </r>
      </text>
    </comment>
    <comment ref="F38" authorId="0">
      <text>
        <r>
          <rPr>
            <b/>
            <sz val="9"/>
            <color indexed="81"/>
            <rFont val="Tahoma"/>
            <family val="2"/>
          </rPr>
          <t>FECHA:
DD/MM/AAAA</t>
        </r>
        <r>
          <rPr>
            <sz val="9"/>
            <color indexed="81"/>
            <rFont val="Tahoma"/>
            <family val="2"/>
          </rPr>
          <t xml:space="preserve">
</t>
        </r>
      </text>
    </comment>
    <comment ref="E39" authorId="0">
      <text>
        <r>
          <rPr>
            <b/>
            <sz val="9"/>
            <color indexed="81"/>
            <rFont val="Tahoma"/>
            <family val="2"/>
          </rPr>
          <t>FECHA:
DD/MM/AAAA</t>
        </r>
        <r>
          <rPr>
            <sz val="9"/>
            <color indexed="81"/>
            <rFont val="Tahoma"/>
            <family val="2"/>
          </rPr>
          <t xml:space="preserve">
</t>
        </r>
      </text>
    </comment>
    <comment ref="F39" authorId="0">
      <text>
        <r>
          <rPr>
            <b/>
            <sz val="9"/>
            <color indexed="81"/>
            <rFont val="Tahoma"/>
            <family val="2"/>
          </rPr>
          <t>FECHA:
DD/MM/AAAA</t>
        </r>
        <r>
          <rPr>
            <sz val="9"/>
            <color indexed="81"/>
            <rFont val="Tahoma"/>
            <family val="2"/>
          </rPr>
          <t xml:space="preserve">
</t>
        </r>
      </text>
    </comment>
    <comment ref="E40" authorId="0">
      <text>
        <r>
          <rPr>
            <b/>
            <sz val="9"/>
            <color indexed="81"/>
            <rFont val="Tahoma"/>
            <family val="2"/>
          </rPr>
          <t>FECHA:
DD/MM/AAAA</t>
        </r>
        <r>
          <rPr>
            <sz val="9"/>
            <color indexed="81"/>
            <rFont val="Tahoma"/>
            <family val="2"/>
          </rPr>
          <t xml:space="preserve">
</t>
        </r>
      </text>
    </comment>
    <comment ref="F40" authorId="0">
      <text>
        <r>
          <rPr>
            <b/>
            <sz val="9"/>
            <color indexed="81"/>
            <rFont val="Tahoma"/>
            <family val="2"/>
          </rPr>
          <t>FECHA:
DD/MM/AAAA</t>
        </r>
        <r>
          <rPr>
            <sz val="9"/>
            <color indexed="81"/>
            <rFont val="Tahoma"/>
            <family val="2"/>
          </rPr>
          <t xml:space="preserve">
</t>
        </r>
      </text>
    </comment>
    <comment ref="E41" authorId="0">
      <text>
        <r>
          <rPr>
            <b/>
            <sz val="9"/>
            <color indexed="81"/>
            <rFont val="Tahoma"/>
            <family val="2"/>
          </rPr>
          <t>FECHA:
DD/MM/AAAA</t>
        </r>
        <r>
          <rPr>
            <sz val="9"/>
            <color indexed="81"/>
            <rFont val="Tahoma"/>
            <family val="2"/>
          </rPr>
          <t xml:space="preserve">
</t>
        </r>
      </text>
    </comment>
    <comment ref="F41" authorId="0">
      <text>
        <r>
          <rPr>
            <b/>
            <sz val="9"/>
            <color indexed="81"/>
            <rFont val="Tahoma"/>
            <family val="2"/>
          </rPr>
          <t>FECHA:
DD/MM/AAAA</t>
        </r>
        <r>
          <rPr>
            <sz val="9"/>
            <color indexed="81"/>
            <rFont val="Tahoma"/>
            <family val="2"/>
          </rPr>
          <t xml:space="preserve">
</t>
        </r>
      </text>
    </comment>
    <comment ref="E42" authorId="0">
      <text>
        <r>
          <rPr>
            <b/>
            <sz val="9"/>
            <color indexed="81"/>
            <rFont val="Tahoma"/>
            <family val="2"/>
          </rPr>
          <t>FECHA:
DD/MM/AAAA</t>
        </r>
        <r>
          <rPr>
            <sz val="9"/>
            <color indexed="81"/>
            <rFont val="Tahoma"/>
            <family val="2"/>
          </rPr>
          <t xml:space="preserve">
</t>
        </r>
      </text>
    </comment>
    <comment ref="F42" authorId="0">
      <text>
        <r>
          <rPr>
            <b/>
            <sz val="9"/>
            <color indexed="81"/>
            <rFont val="Tahoma"/>
            <family val="2"/>
          </rPr>
          <t>FECHA:
DD/MM/AAAA</t>
        </r>
        <r>
          <rPr>
            <sz val="9"/>
            <color indexed="81"/>
            <rFont val="Tahoma"/>
            <family val="2"/>
          </rPr>
          <t xml:space="preserve">
</t>
        </r>
      </text>
    </comment>
    <comment ref="E43" authorId="0">
      <text>
        <r>
          <rPr>
            <b/>
            <sz val="9"/>
            <color indexed="81"/>
            <rFont val="Tahoma"/>
            <family val="2"/>
          </rPr>
          <t>FECHA:
DD/MM/AAAA</t>
        </r>
        <r>
          <rPr>
            <sz val="9"/>
            <color indexed="81"/>
            <rFont val="Tahoma"/>
            <family val="2"/>
          </rPr>
          <t xml:space="preserve">
</t>
        </r>
      </text>
    </comment>
    <comment ref="F43" authorId="0">
      <text>
        <r>
          <rPr>
            <b/>
            <sz val="9"/>
            <color indexed="81"/>
            <rFont val="Tahoma"/>
            <family val="2"/>
          </rPr>
          <t>FECHA:
DD/MM/AAAA</t>
        </r>
        <r>
          <rPr>
            <sz val="9"/>
            <color indexed="81"/>
            <rFont val="Tahoma"/>
            <family val="2"/>
          </rPr>
          <t xml:space="preserve">
</t>
        </r>
      </text>
    </comment>
    <comment ref="E44" authorId="0">
      <text>
        <r>
          <rPr>
            <b/>
            <sz val="9"/>
            <color indexed="81"/>
            <rFont val="Tahoma"/>
            <family val="2"/>
          </rPr>
          <t>FECHA:
DD/MM/AAAA</t>
        </r>
        <r>
          <rPr>
            <sz val="9"/>
            <color indexed="81"/>
            <rFont val="Tahoma"/>
            <family val="2"/>
          </rPr>
          <t xml:space="preserve">
</t>
        </r>
      </text>
    </comment>
    <comment ref="F44" authorId="0">
      <text>
        <r>
          <rPr>
            <b/>
            <sz val="9"/>
            <color indexed="81"/>
            <rFont val="Tahoma"/>
            <family val="2"/>
          </rPr>
          <t>FECHA:
DD/MM/AAAA</t>
        </r>
        <r>
          <rPr>
            <sz val="9"/>
            <color indexed="81"/>
            <rFont val="Tahoma"/>
            <family val="2"/>
          </rPr>
          <t xml:space="preserve">
</t>
        </r>
      </text>
    </comment>
    <comment ref="E45" authorId="0">
      <text>
        <r>
          <rPr>
            <b/>
            <sz val="9"/>
            <color indexed="81"/>
            <rFont val="Tahoma"/>
            <family val="2"/>
          </rPr>
          <t>FECHA:
DD/MM/AAAA</t>
        </r>
        <r>
          <rPr>
            <sz val="9"/>
            <color indexed="81"/>
            <rFont val="Tahoma"/>
            <family val="2"/>
          </rPr>
          <t xml:space="preserve">
</t>
        </r>
      </text>
    </comment>
    <comment ref="F45" authorId="0">
      <text>
        <r>
          <rPr>
            <b/>
            <sz val="9"/>
            <color indexed="81"/>
            <rFont val="Tahoma"/>
            <family val="2"/>
          </rPr>
          <t>FECHA:
DD/MM/AAAA</t>
        </r>
        <r>
          <rPr>
            <sz val="9"/>
            <color indexed="81"/>
            <rFont val="Tahoma"/>
            <family val="2"/>
          </rPr>
          <t xml:space="preserve">
</t>
        </r>
      </text>
    </comment>
    <comment ref="E46" authorId="0">
      <text>
        <r>
          <rPr>
            <b/>
            <sz val="9"/>
            <color indexed="81"/>
            <rFont val="Tahoma"/>
            <family val="2"/>
          </rPr>
          <t>FECHA:
DD/MM/AAAA</t>
        </r>
        <r>
          <rPr>
            <sz val="9"/>
            <color indexed="81"/>
            <rFont val="Tahoma"/>
            <family val="2"/>
          </rPr>
          <t xml:space="preserve">
</t>
        </r>
      </text>
    </comment>
    <comment ref="F46" authorId="0">
      <text>
        <r>
          <rPr>
            <b/>
            <sz val="9"/>
            <color indexed="81"/>
            <rFont val="Tahoma"/>
            <family val="2"/>
          </rPr>
          <t>FECHA:
DD/MM/AAAA</t>
        </r>
        <r>
          <rPr>
            <sz val="9"/>
            <color indexed="81"/>
            <rFont val="Tahoma"/>
            <family val="2"/>
          </rPr>
          <t xml:space="preserve">
</t>
        </r>
      </text>
    </comment>
    <comment ref="E47" authorId="0">
      <text>
        <r>
          <rPr>
            <b/>
            <sz val="9"/>
            <color indexed="81"/>
            <rFont val="Tahoma"/>
            <family val="2"/>
          </rPr>
          <t>FECHA:
DD/MM/AAAA</t>
        </r>
        <r>
          <rPr>
            <sz val="9"/>
            <color indexed="81"/>
            <rFont val="Tahoma"/>
            <family val="2"/>
          </rPr>
          <t xml:space="preserve">
</t>
        </r>
      </text>
    </comment>
    <comment ref="F47" authorId="0">
      <text>
        <r>
          <rPr>
            <b/>
            <sz val="9"/>
            <color indexed="81"/>
            <rFont val="Tahoma"/>
            <family val="2"/>
          </rPr>
          <t>FECHA:
DD/MM/AAAA</t>
        </r>
        <r>
          <rPr>
            <sz val="9"/>
            <color indexed="81"/>
            <rFont val="Tahoma"/>
            <family val="2"/>
          </rPr>
          <t xml:space="preserve">
</t>
        </r>
      </text>
    </comment>
    <comment ref="E48" authorId="0">
      <text>
        <r>
          <rPr>
            <b/>
            <sz val="9"/>
            <color indexed="81"/>
            <rFont val="Tahoma"/>
            <family val="2"/>
          </rPr>
          <t>FECHA:
DD/MM/AAAA</t>
        </r>
        <r>
          <rPr>
            <sz val="9"/>
            <color indexed="81"/>
            <rFont val="Tahoma"/>
            <family val="2"/>
          </rPr>
          <t xml:space="preserve">
</t>
        </r>
      </text>
    </comment>
    <comment ref="F48" authorId="0">
      <text>
        <r>
          <rPr>
            <b/>
            <sz val="9"/>
            <color indexed="81"/>
            <rFont val="Tahoma"/>
            <family val="2"/>
          </rPr>
          <t>FECHA:
DD/MM/AAAA</t>
        </r>
        <r>
          <rPr>
            <sz val="9"/>
            <color indexed="81"/>
            <rFont val="Tahoma"/>
            <family val="2"/>
          </rPr>
          <t xml:space="preserve">
</t>
        </r>
      </text>
    </comment>
    <comment ref="E49" authorId="0">
      <text>
        <r>
          <rPr>
            <b/>
            <sz val="9"/>
            <color indexed="81"/>
            <rFont val="Tahoma"/>
            <family val="2"/>
          </rPr>
          <t>FECHA:
DD/MM/AAAA</t>
        </r>
        <r>
          <rPr>
            <sz val="9"/>
            <color indexed="81"/>
            <rFont val="Tahoma"/>
            <family val="2"/>
          </rPr>
          <t xml:space="preserve">
</t>
        </r>
      </text>
    </comment>
    <comment ref="F49" authorId="0">
      <text>
        <r>
          <rPr>
            <b/>
            <sz val="9"/>
            <color indexed="81"/>
            <rFont val="Tahoma"/>
            <family val="2"/>
          </rPr>
          <t>FECHA:
DD/MM/AAAA</t>
        </r>
        <r>
          <rPr>
            <sz val="9"/>
            <color indexed="81"/>
            <rFont val="Tahoma"/>
            <family val="2"/>
          </rPr>
          <t xml:space="preserve">
</t>
        </r>
      </text>
    </comment>
    <comment ref="E50" authorId="0">
      <text>
        <r>
          <rPr>
            <b/>
            <sz val="9"/>
            <color indexed="81"/>
            <rFont val="Tahoma"/>
            <family val="2"/>
          </rPr>
          <t>FECHA:
DD/MM/AAAA</t>
        </r>
        <r>
          <rPr>
            <sz val="9"/>
            <color indexed="81"/>
            <rFont val="Tahoma"/>
            <family val="2"/>
          </rPr>
          <t xml:space="preserve">
</t>
        </r>
      </text>
    </comment>
    <comment ref="F50" authorId="0">
      <text>
        <r>
          <rPr>
            <b/>
            <sz val="9"/>
            <color indexed="81"/>
            <rFont val="Tahoma"/>
            <family val="2"/>
          </rPr>
          <t>FECHA:
DD/MM/AAAA</t>
        </r>
        <r>
          <rPr>
            <sz val="9"/>
            <color indexed="81"/>
            <rFont val="Tahoma"/>
            <family val="2"/>
          </rPr>
          <t xml:space="preserve">
</t>
        </r>
      </text>
    </comment>
    <comment ref="E51" authorId="0">
      <text>
        <r>
          <rPr>
            <b/>
            <sz val="9"/>
            <color indexed="81"/>
            <rFont val="Tahoma"/>
            <family val="2"/>
          </rPr>
          <t>FECHA:
DD/MM/AAAA</t>
        </r>
        <r>
          <rPr>
            <sz val="9"/>
            <color indexed="81"/>
            <rFont val="Tahoma"/>
            <family val="2"/>
          </rPr>
          <t xml:space="preserve">
</t>
        </r>
      </text>
    </comment>
    <comment ref="F51" authorId="0">
      <text>
        <r>
          <rPr>
            <b/>
            <sz val="9"/>
            <color indexed="81"/>
            <rFont val="Tahoma"/>
            <family val="2"/>
          </rPr>
          <t>FECHA:
DD/MM/AAAA</t>
        </r>
        <r>
          <rPr>
            <sz val="9"/>
            <color indexed="81"/>
            <rFont val="Tahoma"/>
            <family val="2"/>
          </rPr>
          <t xml:space="preserve">
</t>
        </r>
      </text>
    </comment>
    <comment ref="E52" authorId="0">
      <text>
        <r>
          <rPr>
            <b/>
            <sz val="9"/>
            <color indexed="81"/>
            <rFont val="Tahoma"/>
            <family val="2"/>
          </rPr>
          <t>FECHA:
DD/MM/AAAA</t>
        </r>
        <r>
          <rPr>
            <sz val="9"/>
            <color indexed="81"/>
            <rFont val="Tahoma"/>
            <family val="2"/>
          </rPr>
          <t xml:space="preserve">
</t>
        </r>
      </text>
    </comment>
    <comment ref="F52" authorId="0">
      <text>
        <r>
          <rPr>
            <b/>
            <sz val="9"/>
            <color indexed="81"/>
            <rFont val="Tahoma"/>
            <family val="2"/>
          </rPr>
          <t>FECHA:
DD/MM/AAAA</t>
        </r>
        <r>
          <rPr>
            <sz val="9"/>
            <color indexed="81"/>
            <rFont val="Tahoma"/>
            <family val="2"/>
          </rPr>
          <t xml:space="preserve">
</t>
        </r>
      </text>
    </comment>
    <comment ref="E53" authorId="0">
      <text>
        <r>
          <rPr>
            <b/>
            <sz val="9"/>
            <color indexed="81"/>
            <rFont val="Tahoma"/>
            <family val="2"/>
          </rPr>
          <t>FECHA:
DD/MM/AAAA</t>
        </r>
        <r>
          <rPr>
            <sz val="9"/>
            <color indexed="81"/>
            <rFont val="Tahoma"/>
            <family val="2"/>
          </rPr>
          <t xml:space="preserve">
</t>
        </r>
      </text>
    </comment>
    <comment ref="F53" authorId="0">
      <text>
        <r>
          <rPr>
            <b/>
            <sz val="9"/>
            <color indexed="81"/>
            <rFont val="Tahoma"/>
            <family val="2"/>
          </rPr>
          <t>FECHA:
DD/MM/AAAA</t>
        </r>
        <r>
          <rPr>
            <sz val="9"/>
            <color indexed="81"/>
            <rFont val="Tahoma"/>
            <family val="2"/>
          </rPr>
          <t xml:space="preserve">
</t>
        </r>
      </text>
    </comment>
    <comment ref="E54" authorId="0">
      <text>
        <r>
          <rPr>
            <b/>
            <sz val="9"/>
            <color indexed="81"/>
            <rFont val="Tahoma"/>
            <family val="2"/>
          </rPr>
          <t>FECHA:
DD/MM/AAAA</t>
        </r>
        <r>
          <rPr>
            <sz val="9"/>
            <color indexed="81"/>
            <rFont val="Tahoma"/>
            <family val="2"/>
          </rPr>
          <t xml:space="preserve">
</t>
        </r>
      </text>
    </comment>
    <comment ref="F54" authorId="0">
      <text>
        <r>
          <rPr>
            <b/>
            <sz val="9"/>
            <color indexed="81"/>
            <rFont val="Tahoma"/>
            <family val="2"/>
          </rPr>
          <t>FECHA:
DD/MM/AAAA</t>
        </r>
        <r>
          <rPr>
            <sz val="9"/>
            <color indexed="81"/>
            <rFont val="Tahoma"/>
            <family val="2"/>
          </rPr>
          <t xml:space="preserve">
</t>
        </r>
      </text>
    </comment>
    <comment ref="E55" authorId="0">
      <text>
        <r>
          <rPr>
            <b/>
            <sz val="9"/>
            <color indexed="81"/>
            <rFont val="Tahoma"/>
            <family val="2"/>
          </rPr>
          <t>FECHA:
DD/MM/AAAA</t>
        </r>
        <r>
          <rPr>
            <sz val="9"/>
            <color indexed="81"/>
            <rFont val="Tahoma"/>
            <family val="2"/>
          </rPr>
          <t xml:space="preserve">
</t>
        </r>
      </text>
    </comment>
    <comment ref="F55" authorId="0">
      <text>
        <r>
          <rPr>
            <b/>
            <sz val="9"/>
            <color indexed="81"/>
            <rFont val="Tahoma"/>
            <family val="2"/>
          </rPr>
          <t>FECHA:
DD/MM/AAAA</t>
        </r>
        <r>
          <rPr>
            <sz val="9"/>
            <color indexed="81"/>
            <rFont val="Tahoma"/>
            <family val="2"/>
          </rPr>
          <t xml:space="preserve">
</t>
        </r>
      </text>
    </comment>
    <comment ref="E56" authorId="0">
      <text>
        <r>
          <rPr>
            <b/>
            <sz val="9"/>
            <color indexed="81"/>
            <rFont val="Tahoma"/>
            <family val="2"/>
          </rPr>
          <t>FECHA:
DD/MM/AAAA</t>
        </r>
        <r>
          <rPr>
            <sz val="9"/>
            <color indexed="81"/>
            <rFont val="Tahoma"/>
            <family val="2"/>
          </rPr>
          <t xml:space="preserve">
</t>
        </r>
      </text>
    </comment>
    <comment ref="F56" authorId="0">
      <text>
        <r>
          <rPr>
            <b/>
            <sz val="9"/>
            <color indexed="81"/>
            <rFont val="Tahoma"/>
            <family val="2"/>
          </rPr>
          <t>FECHA:
DD/MM/AAAA</t>
        </r>
        <r>
          <rPr>
            <sz val="9"/>
            <color indexed="81"/>
            <rFont val="Tahoma"/>
            <family val="2"/>
          </rPr>
          <t xml:space="preserve">
</t>
        </r>
      </text>
    </comment>
    <comment ref="E57" authorId="0">
      <text>
        <r>
          <rPr>
            <b/>
            <sz val="9"/>
            <color indexed="81"/>
            <rFont val="Tahoma"/>
            <family val="2"/>
          </rPr>
          <t>FECHA:
DD/MM/AAAA</t>
        </r>
        <r>
          <rPr>
            <sz val="9"/>
            <color indexed="81"/>
            <rFont val="Tahoma"/>
            <family val="2"/>
          </rPr>
          <t xml:space="preserve">
</t>
        </r>
      </text>
    </comment>
    <comment ref="F57" authorId="0">
      <text>
        <r>
          <rPr>
            <b/>
            <sz val="9"/>
            <color indexed="81"/>
            <rFont val="Tahoma"/>
            <family val="2"/>
          </rPr>
          <t>FECHA:
DD/MM/AAAA</t>
        </r>
        <r>
          <rPr>
            <sz val="9"/>
            <color indexed="81"/>
            <rFont val="Tahoma"/>
            <family val="2"/>
          </rPr>
          <t xml:space="preserve">
</t>
        </r>
      </text>
    </comment>
    <comment ref="E58" authorId="0">
      <text>
        <r>
          <rPr>
            <b/>
            <sz val="9"/>
            <color indexed="81"/>
            <rFont val="Tahoma"/>
            <family val="2"/>
          </rPr>
          <t>FECHA:
DD/MM/AAAA</t>
        </r>
        <r>
          <rPr>
            <sz val="9"/>
            <color indexed="81"/>
            <rFont val="Tahoma"/>
            <family val="2"/>
          </rPr>
          <t xml:space="preserve">
</t>
        </r>
      </text>
    </comment>
    <comment ref="F58" authorId="0">
      <text>
        <r>
          <rPr>
            <b/>
            <sz val="9"/>
            <color indexed="81"/>
            <rFont val="Tahoma"/>
            <family val="2"/>
          </rPr>
          <t>FECHA:
DD/MM/AAAA</t>
        </r>
        <r>
          <rPr>
            <sz val="9"/>
            <color indexed="81"/>
            <rFont val="Tahoma"/>
            <family val="2"/>
          </rPr>
          <t xml:space="preserve">
</t>
        </r>
      </text>
    </comment>
    <comment ref="E59" authorId="0">
      <text>
        <r>
          <rPr>
            <b/>
            <sz val="9"/>
            <color indexed="81"/>
            <rFont val="Tahoma"/>
            <family val="2"/>
          </rPr>
          <t>FECHA:
DD/MM/AAAA</t>
        </r>
        <r>
          <rPr>
            <sz val="9"/>
            <color indexed="81"/>
            <rFont val="Tahoma"/>
            <family val="2"/>
          </rPr>
          <t xml:space="preserve">
</t>
        </r>
      </text>
    </comment>
    <comment ref="F59" authorId="0">
      <text>
        <r>
          <rPr>
            <b/>
            <sz val="9"/>
            <color indexed="81"/>
            <rFont val="Tahoma"/>
            <family val="2"/>
          </rPr>
          <t>FECHA:
DD/MM/AAAA</t>
        </r>
        <r>
          <rPr>
            <sz val="9"/>
            <color indexed="81"/>
            <rFont val="Tahoma"/>
            <family val="2"/>
          </rPr>
          <t xml:space="preserve">
</t>
        </r>
      </text>
    </comment>
    <comment ref="E60" authorId="0">
      <text>
        <r>
          <rPr>
            <b/>
            <sz val="9"/>
            <color indexed="81"/>
            <rFont val="Tahoma"/>
            <family val="2"/>
          </rPr>
          <t>FECHA:
DD/MM/AAAA</t>
        </r>
        <r>
          <rPr>
            <sz val="9"/>
            <color indexed="81"/>
            <rFont val="Tahoma"/>
            <family val="2"/>
          </rPr>
          <t xml:space="preserve">
</t>
        </r>
      </text>
    </comment>
    <comment ref="F60" authorId="0">
      <text>
        <r>
          <rPr>
            <b/>
            <sz val="9"/>
            <color indexed="81"/>
            <rFont val="Tahoma"/>
            <family val="2"/>
          </rPr>
          <t>FECHA:
DD/MM/AAAA</t>
        </r>
        <r>
          <rPr>
            <sz val="9"/>
            <color indexed="81"/>
            <rFont val="Tahoma"/>
            <family val="2"/>
          </rPr>
          <t xml:space="preserve">
</t>
        </r>
      </text>
    </comment>
    <comment ref="E61" authorId="0">
      <text>
        <r>
          <rPr>
            <b/>
            <sz val="9"/>
            <color indexed="81"/>
            <rFont val="Tahoma"/>
            <family val="2"/>
          </rPr>
          <t>FECHA:
DD/MM/AAAA</t>
        </r>
        <r>
          <rPr>
            <sz val="9"/>
            <color indexed="81"/>
            <rFont val="Tahoma"/>
            <family val="2"/>
          </rPr>
          <t xml:space="preserve">
</t>
        </r>
      </text>
    </comment>
    <comment ref="F61" authorId="0">
      <text>
        <r>
          <rPr>
            <b/>
            <sz val="9"/>
            <color indexed="81"/>
            <rFont val="Tahoma"/>
            <family val="2"/>
          </rPr>
          <t>FECHA:
DD/MM/AAAA</t>
        </r>
        <r>
          <rPr>
            <sz val="9"/>
            <color indexed="81"/>
            <rFont val="Tahoma"/>
            <family val="2"/>
          </rPr>
          <t xml:space="preserve">
</t>
        </r>
      </text>
    </comment>
    <comment ref="E62" authorId="0">
      <text>
        <r>
          <rPr>
            <b/>
            <sz val="9"/>
            <color indexed="81"/>
            <rFont val="Tahoma"/>
            <family val="2"/>
          </rPr>
          <t>FECHA:
DD/MM/AAAA</t>
        </r>
        <r>
          <rPr>
            <sz val="9"/>
            <color indexed="81"/>
            <rFont val="Tahoma"/>
            <family val="2"/>
          </rPr>
          <t xml:space="preserve">
</t>
        </r>
      </text>
    </comment>
    <comment ref="F62" authorId="0">
      <text>
        <r>
          <rPr>
            <b/>
            <sz val="9"/>
            <color indexed="81"/>
            <rFont val="Tahoma"/>
            <family val="2"/>
          </rPr>
          <t>FECHA:
DD/MM/AAAA</t>
        </r>
        <r>
          <rPr>
            <sz val="9"/>
            <color indexed="81"/>
            <rFont val="Tahoma"/>
            <family val="2"/>
          </rPr>
          <t xml:space="preserve">
</t>
        </r>
      </text>
    </comment>
    <comment ref="E63" authorId="0">
      <text>
        <r>
          <rPr>
            <b/>
            <sz val="9"/>
            <color indexed="81"/>
            <rFont val="Tahoma"/>
            <family val="2"/>
          </rPr>
          <t>FECHA:
DD/MM/AAAA</t>
        </r>
        <r>
          <rPr>
            <sz val="9"/>
            <color indexed="81"/>
            <rFont val="Tahoma"/>
            <family val="2"/>
          </rPr>
          <t xml:space="preserve">
</t>
        </r>
      </text>
    </comment>
    <comment ref="F63" authorId="0">
      <text>
        <r>
          <rPr>
            <b/>
            <sz val="9"/>
            <color indexed="81"/>
            <rFont val="Tahoma"/>
            <family val="2"/>
          </rPr>
          <t>FECHA:
DD/MM/AAAA</t>
        </r>
        <r>
          <rPr>
            <sz val="9"/>
            <color indexed="81"/>
            <rFont val="Tahoma"/>
            <family val="2"/>
          </rPr>
          <t xml:space="preserve">
</t>
        </r>
      </text>
    </comment>
    <comment ref="E64" authorId="0">
      <text>
        <r>
          <rPr>
            <b/>
            <sz val="9"/>
            <color indexed="81"/>
            <rFont val="Tahoma"/>
            <family val="2"/>
          </rPr>
          <t>FECHA:
DD/MM/AAAA</t>
        </r>
        <r>
          <rPr>
            <sz val="9"/>
            <color indexed="81"/>
            <rFont val="Tahoma"/>
            <family val="2"/>
          </rPr>
          <t xml:space="preserve">
</t>
        </r>
      </text>
    </comment>
    <comment ref="F64" authorId="0">
      <text>
        <r>
          <rPr>
            <b/>
            <sz val="9"/>
            <color indexed="81"/>
            <rFont val="Tahoma"/>
            <family val="2"/>
          </rPr>
          <t>FECHA:
DD/MM/AAAA</t>
        </r>
        <r>
          <rPr>
            <sz val="9"/>
            <color indexed="81"/>
            <rFont val="Tahoma"/>
            <family val="2"/>
          </rPr>
          <t xml:space="preserve">
</t>
        </r>
      </text>
    </comment>
    <comment ref="E65" authorId="0">
      <text>
        <r>
          <rPr>
            <b/>
            <sz val="9"/>
            <color indexed="81"/>
            <rFont val="Tahoma"/>
            <family val="2"/>
          </rPr>
          <t>FECHA:
DD/MM/AAAA</t>
        </r>
        <r>
          <rPr>
            <sz val="9"/>
            <color indexed="81"/>
            <rFont val="Tahoma"/>
            <family val="2"/>
          </rPr>
          <t xml:space="preserve">
</t>
        </r>
      </text>
    </comment>
    <comment ref="F65" authorId="0">
      <text>
        <r>
          <rPr>
            <b/>
            <sz val="9"/>
            <color indexed="81"/>
            <rFont val="Tahoma"/>
            <family val="2"/>
          </rPr>
          <t>FECHA:
DD/MM/AAAA</t>
        </r>
        <r>
          <rPr>
            <sz val="9"/>
            <color indexed="81"/>
            <rFont val="Tahoma"/>
            <family val="2"/>
          </rPr>
          <t xml:space="preserve">
</t>
        </r>
      </text>
    </comment>
    <comment ref="E66" authorId="0">
      <text>
        <r>
          <rPr>
            <b/>
            <sz val="9"/>
            <color indexed="81"/>
            <rFont val="Tahoma"/>
            <family val="2"/>
          </rPr>
          <t>FECHA:
DD/MM/AAAA</t>
        </r>
        <r>
          <rPr>
            <sz val="9"/>
            <color indexed="81"/>
            <rFont val="Tahoma"/>
            <family val="2"/>
          </rPr>
          <t xml:space="preserve">
</t>
        </r>
      </text>
    </comment>
    <comment ref="F66" authorId="0">
      <text>
        <r>
          <rPr>
            <b/>
            <sz val="9"/>
            <color indexed="81"/>
            <rFont val="Tahoma"/>
            <family val="2"/>
          </rPr>
          <t>FECHA:
DD/MM/AAAA</t>
        </r>
        <r>
          <rPr>
            <sz val="9"/>
            <color indexed="81"/>
            <rFont val="Tahoma"/>
            <family val="2"/>
          </rPr>
          <t xml:space="preserve">
</t>
        </r>
      </text>
    </comment>
    <comment ref="E67" authorId="0">
      <text>
        <r>
          <rPr>
            <b/>
            <sz val="9"/>
            <color indexed="81"/>
            <rFont val="Tahoma"/>
            <family val="2"/>
          </rPr>
          <t>FECHA:
DD/MM/AAAA</t>
        </r>
        <r>
          <rPr>
            <sz val="9"/>
            <color indexed="81"/>
            <rFont val="Tahoma"/>
            <family val="2"/>
          </rPr>
          <t xml:space="preserve">
</t>
        </r>
      </text>
    </comment>
    <comment ref="F67" authorId="0">
      <text>
        <r>
          <rPr>
            <b/>
            <sz val="9"/>
            <color indexed="81"/>
            <rFont val="Tahoma"/>
            <family val="2"/>
          </rPr>
          <t>FECHA:
DD/MM/AAAA</t>
        </r>
        <r>
          <rPr>
            <sz val="9"/>
            <color indexed="81"/>
            <rFont val="Tahoma"/>
            <family val="2"/>
          </rPr>
          <t xml:space="preserve">
</t>
        </r>
      </text>
    </comment>
    <comment ref="E68" authorId="0">
      <text>
        <r>
          <rPr>
            <b/>
            <sz val="9"/>
            <color indexed="81"/>
            <rFont val="Tahoma"/>
            <family val="2"/>
          </rPr>
          <t>FECHA:
DD/MM/AAAA</t>
        </r>
        <r>
          <rPr>
            <sz val="9"/>
            <color indexed="81"/>
            <rFont val="Tahoma"/>
            <family val="2"/>
          </rPr>
          <t xml:space="preserve">
</t>
        </r>
      </text>
    </comment>
    <comment ref="F68" authorId="0">
      <text>
        <r>
          <rPr>
            <b/>
            <sz val="9"/>
            <color indexed="81"/>
            <rFont val="Tahoma"/>
            <family val="2"/>
          </rPr>
          <t>FECHA:
DD/MM/AAAA</t>
        </r>
        <r>
          <rPr>
            <sz val="9"/>
            <color indexed="81"/>
            <rFont val="Tahoma"/>
            <family val="2"/>
          </rPr>
          <t xml:space="preserve">
</t>
        </r>
      </text>
    </comment>
    <comment ref="E69" authorId="0">
      <text>
        <r>
          <rPr>
            <b/>
            <sz val="9"/>
            <color indexed="81"/>
            <rFont val="Tahoma"/>
            <family val="2"/>
          </rPr>
          <t>FECHA:
DD/MM/AAAA</t>
        </r>
        <r>
          <rPr>
            <sz val="9"/>
            <color indexed="81"/>
            <rFont val="Tahoma"/>
            <family val="2"/>
          </rPr>
          <t xml:space="preserve">
</t>
        </r>
      </text>
    </comment>
    <comment ref="F69" authorId="0">
      <text>
        <r>
          <rPr>
            <b/>
            <sz val="9"/>
            <color indexed="81"/>
            <rFont val="Tahoma"/>
            <family val="2"/>
          </rPr>
          <t>FECHA:
DD/MM/AAAA</t>
        </r>
        <r>
          <rPr>
            <sz val="9"/>
            <color indexed="81"/>
            <rFont val="Tahoma"/>
            <family val="2"/>
          </rPr>
          <t xml:space="preserve">
</t>
        </r>
      </text>
    </comment>
    <comment ref="E70" authorId="0">
      <text>
        <r>
          <rPr>
            <b/>
            <sz val="9"/>
            <color indexed="81"/>
            <rFont val="Tahoma"/>
            <family val="2"/>
          </rPr>
          <t>FECHA:
DD/MM/AAAA</t>
        </r>
        <r>
          <rPr>
            <sz val="9"/>
            <color indexed="81"/>
            <rFont val="Tahoma"/>
            <family val="2"/>
          </rPr>
          <t xml:space="preserve">
</t>
        </r>
      </text>
    </comment>
    <comment ref="F70" authorId="0">
      <text>
        <r>
          <rPr>
            <b/>
            <sz val="9"/>
            <color indexed="81"/>
            <rFont val="Tahoma"/>
            <family val="2"/>
          </rPr>
          <t>FECHA:
DD/MM/AAAA</t>
        </r>
        <r>
          <rPr>
            <sz val="9"/>
            <color indexed="81"/>
            <rFont val="Tahoma"/>
            <family val="2"/>
          </rPr>
          <t xml:space="preserve">
</t>
        </r>
      </text>
    </comment>
    <comment ref="E71" authorId="0">
      <text>
        <r>
          <rPr>
            <b/>
            <sz val="9"/>
            <color indexed="81"/>
            <rFont val="Tahoma"/>
            <family val="2"/>
          </rPr>
          <t>FECHA:
DD/MM/AAAA</t>
        </r>
        <r>
          <rPr>
            <sz val="9"/>
            <color indexed="81"/>
            <rFont val="Tahoma"/>
            <family val="2"/>
          </rPr>
          <t xml:space="preserve">
</t>
        </r>
      </text>
    </comment>
    <comment ref="F71" authorId="0">
      <text>
        <r>
          <rPr>
            <b/>
            <sz val="9"/>
            <color indexed="81"/>
            <rFont val="Tahoma"/>
            <family val="2"/>
          </rPr>
          <t>FECHA:
DD/MM/AAAA</t>
        </r>
        <r>
          <rPr>
            <sz val="9"/>
            <color indexed="81"/>
            <rFont val="Tahoma"/>
            <family val="2"/>
          </rPr>
          <t xml:space="preserve">
</t>
        </r>
      </text>
    </comment>
    <comment ref="E72" authorId="0">
      <text>
        <r>
          <rPr>
            <b/>
            <sz val="9"/>
            <color indexed="81"/>
            <rFont val="Tahoma"/>
            <family val="2"/>
          </rPr>
          <t>FECHA:
DD/MM/AAAA</t>
        </r>
        <r>
          <rPr>
            <sz val="9"/>
            <color indexed="81"/>
            <rFont val="Tahoma"/>
            <family val="2"/>
          </rPr>
          <t xml:space="preserve">
</t>
        </r>
      </text>
    </comment>
    <comment ref="F72" authorId="0">
      <text>
        <r>
          <rPr>
            <b/>
            <sz val="9"/>
            <color indexed="81"/>
            <rFont val="Tahoma"/>
            <family val="2"/>
          </rPr>
          <t>FECHA:
DD/MM/AAAA</t>
        </r>
        <r>
          <rPr>
            <sz val="9"/>
            <color indexed="81"/>
            <rFont val="Tahoma"/>
            <family val="2"/>
          </rPr>
          <t xml:space="preserve">
</t>
        </r>
      </text>
    </comment>
    <comment ref="E73" authorId="0">
      <text>
        <r>
          <rPr>
            <b/>
            <sz val="9"/>
            <color indexed="81"/>
            <rFont val="Tahoma"/>
            <family val="2"/>
          </rPr>
          <t>FECHA:
DD/MM/AAAA</t>
        </r>
        <r>
          <rPr>
            <sz val="9"/>
            <color indexed="81"/>
            <rFont val="Tahoma"/>
            <family val="2"/>
          </rPr>
          <t xml:space="preserve">
</t>
        </r>
      </text>
    </comment>
    <comment ref="F73" authorId="0">
      <text>
        <r>
          <rPr>
            <b/>
            <sz val="9"/>
            <color indexed="81"/>
            <rFont val="Tahoma"/>
            <family val="2"/>
          </rPr>
          <t>FECHA:
DD/MM/AAAA</t>
        </r>
        <r>
          <rPr>
            <sz val="9"/>
            <color indexed="81"/>
            <rFont val="Tahoma"/>
            <family val="2"/>
          </rPr>
          <t xml:space="preserve">
</t>
        </r>
      </text>
    </comment>
    <comment ref="E74" authorId="0">
      <text>
        <r>
          <rPr>
            <b/>
            <sz val="9"/>
            <color indexed="81"/>
            <rFont val="Tahoma"/>
            <family val="2"/>
          </rPr>
          <t>FECHA:
DD/MM/AAAA</t>
        </r>
        <r>
          <rPr>
            <sz val="9"/>
            <color indexed="81"/>
            <rFont val="Tahoma"/>
            <family val="2"/>
          </rPr>
          <t xml:space="preserve">
</t>
        </r>
      </text>
    </comment>
    <comment ref="F74" authorId="0">
      <text>
        <r>
          <rPr>
            <b/>
            <sz val="9"/>
            <color indexed="81"/>
            <rFont val="Tahoma"/>
            <family val="2"/>
          </rPr>
          <t>FECHA:
DD/MM/AAAA</t>
        </r>
        <r>
          <rPr>
            <sz val="9"/>
            <color indexed="81"/>
            <rFont val="Tahoma"/>
            <family val="2"/>
          </rPr>
          <t xml:space="preserve">
</t>
        </r>
      </text>
    </comment>
    <comment ref="E75" authorId="0">
      <text>
        <r>
          <rPr>
            <b/>
            <sz val="9"/>
            <color indexed="81"/>
            <rFont val="Tahoma"/>
            <family val="2"/>
          </rPr>
          <t>FECHA:
DD/MM/AAAA</t>
        </r>
        <r>
          <rPr>
            <sz val="9"/>
            <color indexed="81"/>
            <rFont val="Tahoma"/>
            <family val="2"/>
          </rPr>
          <t xml:space="preserve">
</t>
        </r>
      </text>
    </comment>
    <comment ref="F75" authorId="0">
      <text>
        <r>
          <rPr>
            <b/>
            <sz val="9"/>
            <color indexed="81"/>
            <rFont val="Tahoma"/>
            <family val="2"/>
          </rPr>
          <t>FECHA:
DD/MM/AAAA</t>
        </r>
        <r>
          <rPr>
            <sz val="9"/>
            <color indexed="81"/>
            <rFont val="Tahoma"/>
            <family val="2"/>
          </rPr>
          <t xml:space="preserve">
</t>
        </r>
      </text>
    </comment>
    <comment ref="E76" authorId="0">
      <text>
        <r>
          <rPr>
            <b/>
            <sz val="9"/>
            <color indexed="81"/>
            <rFont val="Tahoma"/>
            <family val="2"/>
          </rPr>
          <t>FECHA:
DD/MM/AAAA</t>
        </r>
        <r>
          <rPr>
            <sz val="9"/>
            <color indexed="81"/>
            <rFont val="Tahoma"/>
            <family val="2"/>
          </rPr>
          <t xml:space="preserve">
</t>
        </r>
      </text>
    </comment>
    <comment ref="F76" authorId="0">
      <text>
        <r>
          <rPr>
            <b/>
            <sz val="9"/>
            <color indexed="81"/>
            <rFont val="Tahoma"/>
            <family val="2"/>
          </rPr>
          <t>FECHA:
DD/MM/AAAA</t>
        </r>
        <r>
          <rPr>
            <sz val="9"/>
            <color indexed="81"/>
            <rFont val="Tahoma"/>
            <family val="2"/>
          </rPr>
          <t xml:space="preserve">
</t>
        </r>
      </text>
    </comment>
    <comment ref="E77" authorId="0">
      <text>
        <r>
          <rPr>
            <b/>
            <sz val="9"/>
            <color indexed="81"/>
            <rFont val="Tahoma"/>
            <family val="2"/>
          </rPr>
          <t>FECHA:
DD/MM/AAAA</t>
        </r>
        <r>
          <rPr>
            <sz val="9"/>
            <color indexed="81"/>
            <rFont val="Tahoma"/>
            <family val="2"/>
          </rPr>
          <t xml:space="preserve">
</t>
        </r>
      </text>
    </comment>
    <comment ref="F77" authorId="0">
      <text>
        <r>
          <rPr>
            <b/>
            <sz val="9"/>
            <color indexed="81"/>
            <rFont val="Tahoma"/>
            <family val="2"/>
          </rPr>
          <t>FECHA:
DD/MM/AAAA</t>
        </r>
        <r>
          <rPr>
            <sz val="9"/>
            <color indexed="81"/>
            <rFont val="Tahoma"/>
            <family val="2"/>
          </rPr>
          <t xml:space="preserve">
</t>
        </r>
      </text>
    </comment>
    <comment ref="E78" authorId="0">
      <text>
        <r>
          <rPr>
            <b/>
            <sz val="9"/>
            <color indexed="81"/>
            <rFont val="Tahoma"/>
            <family val="2"/>
          </rPr>
          <t>FECHA:
DD/MM/AAAA</t>
        </r>
        <r>
          <rPr>
            <sz val="9"/>
            <color indexed="81"/>
            <rFont val="Tahoma"/>
            <family val="2"/>
          </rPr>
          <t xml:space="preserve">
</t>
        </r>
      </text>
    </comment>
    <comment ref="F78" authorId="0">
      <text>
        <r>
          <rPr>
            <b/>
            <sz val="9"/>
            <color indexed="81"/>
            <rFont val="Tahoma"/>
            <family val="2"/>
          </rPr>
          <t>FECHA:
DD/MM/AAAA</t>
        </r>
        <r>
          <rPr>
            <sz val="9"/>
            <color indexed="81"/>
            <rFont val="Tahoma"/>
            <family val="2"/>
          </rPr>
          <t xml:space="preserve">
</t>
        </r>
      </text>
    </comment>
    <comment ref="E79" authorId="0">
      <text>
        <r>
          <rPr>
            <b/>
            <sz val="9"/>
            <color indexed="81"/>
            <rFont val="Tahoma"/>
            <family val="2"/>
          </rPr>
          <t>FECHA:
DD/MM/AAAA</t>
        </r>
        <r>
          <rPr>
            <sz val="9"/>
            <color indexed="81"/>
            <rFont val="Tahoma"/>
            <family val="2"/>
          </rPr>
          <t xml:space="preserve">
</t>
        </r>
      </text>
    </comment>
    <comment ref="F79" authorId="0">
      <text>
        <r>
          <rPr>
            <b/>
            <sz val="9"/>
            <color indexed="81"/>
            <rFont val="Tahoma"/>
            <family val="2"/>
          </rPr>
          <t>FECHA:
DD/MM/AAAA</t>
        </r>
        <r>
          <rPr>
            <sz val="9"/>
            <color indexed="81"/>
            <rFont val="Tahoma"/>
            <family val="2"/>
          </rPr>
          <t xml:space="preserve">
</t>
        </r>
      </text>
    </comment>
    <comment ref="E80" authorId="0">
      <text>
        <r>
          <rPr>
            <b/>
            <sz val="9"/>
            <color indexed="81"/>
            <rFont val="Tahoma"/>
            <family val="2"/>
          </rPr>
          <t>FECHA:
DD/MM/AAAA</t>
        </r>
        <r>
          <rPr>
            <sz val="9"/>
            <color indexed="81"/>
            <rFont val="Tahoma"/>
            <family val="2"/>
          </rPr>
          <t xml:space="preserve">
</t>
        </r>
      </text>
    </comment>
    <comment ref="F80" authorId="0">
      <text>
        <r>
          <rPr>
            <b/>
            <sz val="9"/>
            <color indexed="81"/>
            <rFont val="Tahoma"/>
            <family val="2"/>
          </rPr>
          <t>FECHA:
DD/MM/AAAA</t>
        </r>
        <r>
          <rPr>
            <sz val="9"/>
            <color indexed="81"/>
            <rFont val="Tahoma"/>
            <family val="2"/>
          </rPr>
          <t xml:space="preserve">
</t>
        </r>
      </text>
    </comment>
    <comment ref="E81" authorId="0">
      <text>
        <r>
          <rPr>
            <b/>
            <sz val="9"/>
            <color indexed="81"/>
            <rFont val="Tahoma"/>
            <family val="2"/>
          </rPr>
          <t>FECHA:
DD/MM/AAAA</t>
        </r>
        <r>
          <rPr>
            <sz val="9"/>
            <color indexed="81"/>
            <rFont val="Tahoma"/>
            <family val="2"/>
          </rPr>
          <t xml:space="preserve">
</t>
        </r>
      </text>
    </comment>
    <comment ref="F81" authorId="0">
      <text>
        <r>
          <rPr>
            <b/>
            <sz val="9"/>
            <color indexed="81"/>
            <rFont val="Tahoma"/>
            <family val="2"/>
          </rPr>
          <t>FECHA:
DD/MM/AAAA</t>
        </r>
        <r>
          <rPr>
            <sz val="9"/>
            <color indexed="81"/>
            <rFont val="Tahoma"/>
            <family val="2"/>
          </rPr>
          <t xml:space="preserve">
</t>
        </r>
      </text>
    </comment>
    <comment ref="E82" authorId="0">
      <text>
        <r>
          <rPr>
            <b/>
            <sz val="9"/>
            <color indexed="81"/>
            <rFont val="Tahoma"/>
            <family val="2"/>
          </rPr>
          <t>FECHA:
DD/MM/AAAA</t>
        </r>
        <r>
          <rPr>
            <sz val="9"/>
            <color indexed="81"/>
            <rFont val="Tahoma"/>
            <family val="2"/>
          </rPr>
          <t xml:space="preserve">
</t>
        </r>
      </text>
    </comment>
    <comment ref="F82" authorId="0">
      <text>
        <r>
          <rPr>
            <b/>
            <sz val="9"/>
            <color indexed="81"/>
            <rFont val="Tahoma"/>
            <family val="2"/>
          </rPr>
          <t>FECHA:
DD/MM/AAAA</t>
        </r>
        <r>
          <rPr>
            <sz val="9"/>
            <color indexed="81"/>
            <rFont val="Tahoma"/>
            <family val="2"/>
          </rPr>
          <t xml:space="preserve">
</t>
        </r>
      </text>
    </comment>
    <comment ref="E83" authorId="0">
      <text>
        <r>
          <rPr>
            <b/>
            <sz val="9"/>
            <color indexed="81"/>
            <rFont val="Tahoma"/>
            <family val="2"/>
          </rPr>
          <t>FECHA:
DD/MM/AAAA</t>
        </r>
        <r>
          <rPr>
            <sz val="9"/>
            <color indexed="81"/>
            <rFont val="Tahoma"/>
            <family val="2"/>
          </rPr>
          <t xml:space="preserve">
</t>
        </r>
      </text>
    </comment>
    <comment ref="F83" authorId="0">
      <text>
        <r>
          <rPr>
            <b/>
            <sz val="9"/>
            <color indexed="81"/>
            <rFont val="Tahoma"/>
            <family val="2"/>
          </rPr>
          <t>FECHA:
DD/MM/AAAA</t>
        </r>
        <r>
          <rPr>
            <sz val="9"/>
            <color indexed="81"/>
            <rFont val="Tahoma"/>
            <family val="2"/>
          </rPr>
          <t xml:space="preserve">
</t>
        </r>
      </text>
    </comment>
    <comment ref="E84" authorId="0">
      <text>
        <r>
          <rPr>
            <b/>
            <sz val="9"/>
            <color indexed="81"/>
            <rFont val="Tahoma"/>
            <family val="2"/>
          </rPr>
          <t>FECHA:
DD/MM/AAAA</t>
        </r>
        <r>
          <rPr>
            <sz val="9"/>
            <color indexed="81"/>
            <rFont val="Tahoma"/>
            <family val="2"/>
          </rPr>
          <t xml:space="preserve">
</t>
        </r>
      </text>
    </comment>
    <comment ref="F84" authorId="0">
      <text>
        <r>
          <rPr>
            <b/>
            <sz val="9"/>
            <color indexed="81"/>
            <rFont val="Tahoma"/>
            <family val="2"/>
          </rPr>
          <t>FECHA:
DD/MM/AAAA</t>
        </r>
        <r>
          <rPr>
            <sz val="9"/>
            <color indexed="81"/>
            <rFont val="Tahoma"/>
            <family val="2"/>
          </rPr>
          <t xml:space="preserve">
</t>
        </r>
      </text>
    </comment>
    <comment ref="E85" authorId="0">
      <text>
        <r>
          <rPr>
            <b/>
            <sz val="9"/>
            <color indexed="81"/>
            <rFont val="Tahoma"/>
            <family val="2"/>
          </rPr>
          <t>FECHA:
DD/MM/AAAA</t>
        </r>
        <r>
          <rPr>
            <sz val="9"/>
            <color indexed="81"/>
            <rFont val="Tahoma"/>
            <family val="2"/>
          </rPr>
          <t xml:space="preserve">
</t>
        </r>
      </text>
    </comment>
    <comment ref="F85" authorId="0">
      <text>
        <r>
          <rPr>
            <b/>
            <sz val="9"/>
            <color indexed="81"/>
            <rFont val="Tahoma"/>
            <family val="2"/>
          </rPr>
          <t>FECHA:
DD/MM/AAAA</t>
        </r>
        <r>
          <rPr>
            <sz val="9"/>
            <color indexed="81"/>
            <rFont val="Tahoma"/>
            <family val="2"/>
          </rPr>
          <t xml:space="preserve">
</t>
        </r>
      </text>
    </comment>
    <comment ref="E86" authorId="0">
      <text>
        <r>
          <rPr>
            <b/>
            <sz val="9"/>
            <color indexed="81"/>
            <rFont val="Tahoma"/>
            <family val="2"/>
          </rPr>
          <t>FECHA:
DD/MM/AAAA</t>
        </r>
        <r>
          <rPr>
            <sz val="9"/>
            <color indexed="81"/>
            <rFont val="Tahoma"/>
            <family val="2"/>
          </rPr>
          <t xml:space="preserve">
</t>
        </r>
      </text>
    </comment>
    <comment ref="F86" authorId="0">
      <text>
        <r>
          <rPr>
            <b/>
            <sz val="9"/>
            <color indexed="81"/>
            <rFont val="Tahoma"/>
            <family val="2"/>
          </rPr>
          <t>FECHA:
DD/MM/AAAA</t>
        </r>
        <r>
          <rPr>
            <sz val="9"/>
            <color indexed="81"/>
            <rFont val="Tahoma"/>
            <family val="2"/>
          </rPr>
          <t xml:space="preserve">
</t>
        </r>
      </text>
    </comment>
    <comment ref="E87" authorId="0">
      <text>
        <r>
          <rPr>
            <b/>
            <sz val="9"/>
            <color indexed="81"/>
            <rFont val="Tahoma"/>
            <family val="2"/>
          </rPr>
          <t>FECHA:
DD/MM/AAAA</t>
        </r>
        <r>
          <rPr>
            <sz val="9"/>
            <color indexed="81"/>
            <rFont val="Tahoma"/>
            <family val="2"/>
          </rPr>
          <t xml:space="preserve">
</t>
        </r>
      </text>
    </comment>
    <comment ref="F87" authorId="0">
      <text>
        <r>
          <rPr>
            <b/>
            <sz val="9"/>
            <color indexed="81"/>
            <rFont val="Tahoma"/>
            <family val="2"/>
          </rPr>
          <t>FECHA:
DD/MM/AAAA</t>
        </r>
        <r>
          <rPr>
            <sz val="9"/>
            <color indexed="81"/>
            <rFont val="Tahoma"/>
            <family val="2"/>
          </rPr>
          <t xml:space="preserve">
</t>
        </r>
      </text>
    </comment>
    <comment ref="E88" authorId="0">
      <text>
        <r>
          <rPr>
            <b/>
            <sz val="9"/>
            <color indexed="81"/>
            <rFont val="Tahoma"/>
            <family val="2"/>
          </rPr>
          <t>FECHA:
DD/MM/AAAA</t>
        </r>
        <r>
          <rPr>
            <sz val="9"/>
            <color indexed="81"/>
            <rFont val="Tahoma"/>
            <family val="2"/>
          </rPr>
          <t xml:space="preserve">
</t>
        </r>
      </text>
    </comment>
    <comment ref="F88" authorId="0">
      <text>
        <r>
          <rPr>
            <b/>
            <sz val="9"/>
            <color indexed="81"/>
            <rFont val="Tahoma"/>
            <family val="2"/>
          </rPr>
          <t>FECHA:
DD/MM/AAAA</t>
        </r>
        <r>
          <rPr>
            <sz val="9"/>
            <color indexed="81"/>
            <rFont val="Tahoma"/>
            <family val="2"/>
          </rPr>
          <t xml:space="preserve">
</t>
        </r>
      </text>
    </comment>
    <comment ref="E89" authorId="0">
      <text>
        <r>
          <rPr>
            <b/>
            <sz val="9"/>
            <color indexed="81"/>
            <rFont val="Tahoma"/>
            <family val="2"/>
          </rPr>
          <t>FECHA:
DD/MM/AAAA</t>
        </r>
        <r>
          <rPr>
            <sz val="9"/>
            <color indexed="81"/>
            <rFont val="Tahoma"/>
            <family val="2"/>
          </rPr>
          <t xml:space="preserve">
</t>
        </r>
      </text>
    </comment>
    <comment ref="F89" authorId="0">
      <text>
        <r>
          <rPr>
            <b/>
            <sz val="9"/>
            <color indexed="81"/>
            <rFont val="Tahoma"/>
            <family val="2"/>
          </rPr>
          <t>FECHA:
DD/MM/AAAA</t>
        </r>
        <r>
          <rPr>
            <sz val="9"/>
            <color indexed="81"/>
            <rFont val="Tahoma"/>
            <family val="2"/>
          </rPr>
          <t xml:space="preserve">
</t>
        </r>
      </text>
    </comment>
    <comment ref="E90" authorId="0">
      <text>
        <r>
          <rPr>
            <b/>
            <sz val="9"/>
            <color indexed="81"/>
            <rFont val="Tahoma"/>
            <family val="2"/>
          </rPr>
          <t>FECHA:
DD/MM/AAAA</t>
        </r>
        <r>
          <rPr>
            <sz val="9"/>
            <color indexed="81"/>
            <rFont val="Tahoma"/>
            <family val="2"/>
          </rPr>
          <t xml:space="preserve">
</t>
        </r>
      </text>
    </comment>
    <comment ref="F90" authorId="0">
      <text>
        <r>
          <rPr>
            <b/>
            <sz val="9"/>
            <color indexed="81"/>
            <rFont val="Tahoma"/>
            <family val="2"/>
          </rPr>
          <t>FECHA:
DD/MM/AAAA</t>
        </r>
        <r>
          <rPr>
            <sz val="9"/>
            <color indexed="81"/>
            <rFont val="Tahoma"/>
            <family val="2"/>
          </rPr>
          <t xml:space="preserve">
</t>
        </r>
      </text>
    </comment>
    <comment ref="E91" authorId="0">
      <text>
        <r>
          <rPr>
            <b/>
            <sz val="9"/>
            <color indexed="81"/>
            <rFont val="Tahoma"/>
            <family val="2"/>
          </rPr>
          <t>FECHA:
DD/MM/AAAA</t>
        </r>
        <r>
          <rPr>
            <sz val="9"/>
            <color indexed="81"/>
            <rFont val="Tahoma"/>
            <family val="2"/>
          </rPr>
          <t xml:space="preserve">
</t>
        </r>
      </text>
    </comment>
    <comment ref="F91" authorId="0">
      <text>
        <r>
          <rPr>
            <b/>
            <sz val="9"/>
            <color indexed="81"/>
            <rFont val="Tahoma"/>
            <family val="2"/>
          </rPr>
          <t>FECHA:
DD/MM/AAAA</t>
        </r>
        <r>
          <rPr>
            <sz val="9"/>
            <color indexed="81"/>
            <rFont val="Tahoma"/>
            <family val="2"/>
          </rPr>
          <t xml:space="preserve">
</t>
        </r>
      </text>
    </comment>
    <comment ref="E92" authorId="0">
      <text>
        <r>
          <rPr>
            <b/>
            <sz val="9"/>
            <color indexed="81"/>
            <rFont val="Tahoma"/>
            <family val="2"/>
          </rPr>
          <t>FECHA:
DD/MM/AAAA</t>
        </r>
        <r>
          <rPr>
            <sz val="9"/>
            <color indexed="81"/>
            <rFont val="Tahoma"/>
            <family val="2"/>
          </rPr>
          <t xml:space="preserve">
</t>
        </r>
      </text>
    </comment>
    <comment ref="F92" authorId="0">
      <text>
        <r>
          <rPr>
            <b/>
            <sz val="9"/>
            <color indexed="81"/>
            <rFont val="Tahoma"/>
            <family val="2"/>
          </rPr>
          <t>FECHA:
DD/MM/AAAA</t>
        </r>
        <r>
          <rPr>
            <sz val="9"/>
            <color indexed="81"/>
            <rFont val="Tahoma"/>
            <family val="2"/>
          </rPr>
          <t xml:space="preserve">
</t>
        </r>
      </text>
    </comment>
    <comment ref="E93" authorId="0">
      <text>
        <r>
          <rPr>
            <b/>
            <sz val="9"/>
            <color indexed="81"/>
            <rFont val="Tahoma"/>
            <family val="2"/>
          </rPr>
          <t>FECHA:
DD/MM/AAAA</t>
        </r>
        <r>
          <rPr>
            <sz val="9"/>
            <color indexed="81"/>
            <rFont val="Tahoma"/>
            <family val="2"/>
          </rPr>
          <t xml:space="preserve">
</t>
        </r>
      </text>
    </comment>
    <comment ref="F93" authorId="0">
      <text>
        <r>
          <rPr>
            <b/>
            <sz val="9"/>
            <color indexed="81"/>
            <rFont val="Tahoma"/>
            <family val="2"/>
          </rPr>
          <t>FECHA:
DD/MM/AAAA</t>
        </r>
        <r>
          <rPr>
            <sz val="9"/>
            <color indexed="81"/>
            <rFont val="Tahoma"/>
            <family val="2"/>
          </rPr>
          <t xml:space="preserve">
</t>
        </r>
      </text>
    </comment>
    <comment ref="E94" authorId="0">
      <text>
        <r>
          <rPr>
            <b/>
            <sz val="9"/>
            <color indexed="81"/>
            <rFont val="Tahoma"/>
            <family val="2"/>
          </rPr>
          <t>FECHA:
DD/MM/AAAA</t>
        </r>
        <r>
          <rPr>
            <sz val="9"/>
            <color indexed="81"/>
            <rFont val="Tahoma"/>
            <family val="2"/>
          </rPr>
          <t xml:space="preserve">
</t>
        </r>
      </text>
    </comment>
    <comment ref="F94" authorId="0">
      <text>
        <r>
          <rPr>
            <b/>
            <sz val="9"/>
            <color indexed="81"/>
            <rFont val="Tahoma"/>
            <family val="2"/>
          </rPr>
          <t>FECHA:
DD/MM/AAAA</t>
        </r>
        <r>
          <rPr>
            <sz val="9"/>
            <color indexed="81"/>
            <rFont val="Tahoma"/>
            <family val="2"/>
          </rPr>
          <t xml:space="preserve">
</t>
        </r>
      </text>
    </comment>
    <comment ref="E95" authorId="0">
      <text>
        <r>
          <rPr>
            <b/>
            <sz val="9"/>
            <color indexed="81"/>
            <rFont val="Tahoma"/>
            <family val="2"/>
          </rPr>
          <t>FECHA:
DD/MM/AAAA</t>
        </r>
        <r>
          <rPr>
            <sz val="9"/>
            <color indexed="81"/>
            <rFont val="Tahoma"/>
            <family val="2"/>
          </rPr>
          <t xml:space="preserve">
</t>
        </r>
      </text>
    </comment>
    <comment ref="F95" authorId="0">
      <text>
        <r>
          <rPr>
            <b/>
            <sz val="9"/>
            <color indexed="81"/>
            <rFont val="Tahoma"/>
            <family val="2"/>
          </rPr>
          <t>FECHA:
DD/MM/AAAA</t>
        </r>
        <r>
          <rPr>
            <sz val="9"/>
            <color indexed="81"/>
            <rFont val="Tahoma"/>
            <family val="2"/>
          </rPr>
          <t xml:space="preserve">
</t>
        </r>
      </text>
    </comment>
    <comment ref="E96" authorId="0">
      <text>
        <r>
          <rPr>
            <b/>
            <sz val="9"/>
            <color indexed="81"/>
            <rFont val="Tahoma"/>
            <family val="2"/>
          </rPr>
          <t>FECHA:
DD/MM/AAAA</t>
        </r>
        <r>
          <rPr>
            <sz val="9"/>
            <color indexed="81"/>
            <rFont val="Tahoma"/>
            <family val="2"/>
          </rPr>
          <t xml:space="preserve">
</t>
        </r>
      </text>
    </comment>
    <comment ref="F96" authorId="0">
      <text>
        <r>
          <rPr>
            <b/>
            <sz val="9"/>
            <color indexed="81"/>
            <rFont val="Tahoma"/>
            <family val="2"/>
          </rPr>
          <t>FECHA:
DD/MM/AAAA</t>
        </r>
        <r>
          <rPr>
            <sz val="9"/>
            <color indexed="81"/>
            <rFont val="Tahoma"/>
            <family val="2"/>
          </rPr>
          <t xml:space="preserve">
</t>
        </r>
      </text>
    </comment>
    <comment ref="E97" authorId="0">
      <text>
        <r>
          <rPr>
            <b/>
            <sz val="9"/>
            <color indexed="81"/>
            <rFont val="Tahoma"/>
            <family val="2"/>
          </rPr>
          <t>FECHA:
DD/MM/AAAA</t>
        </r>
        <r>
          <rPr>
            <sz val="9"/>
            <color indexed="81"/>
            <rFont val="Tahoma"/>
            <family val="2"/>
          </rPr>
          <t xml:space="preserve">
</t>
        </r>
      </text>
    </comment>
    <comment ref="F97" authorId="0">
      <text>
        <r>
          <rPr>
            <b/>
            <sz val="9"/>
            <color indexed="81"/>
            <rFont val="Tahoma"/>
            <family val="2"/>
          </rPr>
          <t>FECHA:
DD/MM/AAAA</t>
        </r>
        <r>
          <rPr>
            <sz val="9"/>
            <color indexed="81"/>
            <rFont val="Tahoma"/>
            <family val="2"/>
          </rPr>
          <t xml:space="preserve">
</t>
        </r>
      </text>
    </comment>
    <comment ref="E98" authorId="0">
      <text>
        <r>
          <rPr>
            <b/>
            <sz val="9"/>
            <color indexed="81"/>
            <rFont val="Tahoma"/>
            <family val="2"/>
          </rPr>
          <t>FECHA:
DD/MM/AAAA</t>
        </r>
        <r>
          <rPr>
            <sz val="9"/>
            <color indexed="81"/>
            <rFont val="Tahoma"/>
            <family val="2"/>
          </rPr>
          <t xml:space="preserve">
</t>
        </r>
      </text>
    </comment>
    <comment ref="F98" authorId="0">
      <text>
        <r>
          <rPr>
            <b/>
            <sz val="9"/>
            <color indexed="81"/>
            <rFont val="Tahoma"/>
            <family val="2"/>
          </rPr>
          <t>FECHA:
DD/MM/AAAA</t>
        </r>
        <r>
          <rPr>
            <sz val="9"/>
            <color indexed="81"/>
            <rFont val="Tahoma"/>
            <family val="2"/>
          </rPr>
          <t xml:space="preserve">
</t>
        </r>
      </text>
    </comment>
    <comment ref="E99" authorId="0">
      <text>
        <r>
          <rPr>
            <b/>
            <sz val="9"/>
            <color indexed="81"/>
            <rFont val="Tahoma"/>
            <family val="2"/>
          </rPr>
          <t>FECHA:
DD/MM/AAAA</t>
        </r>
        <r>
          <rPr>
            <sz val="9"/>
            <color indexed="81"/>
            <rFont val="Tahoma"/>
            <family val="2"/>
          </rPr>
          <t xml:space="preserve">
</t>
        </r>
      </text>
    </comment>
    <comment ref="F99" authorId="0">
      <text>
        <r>
          <rPr>
            <b/>
            <sz val="9"/>
            <color indexed="81"/>
            <rFont val="Tahoma"/>
            <family val="2"/>
          </rPr>
          <t>FECHA:
DD/MM/AAAA</t>
        </r>
        <r>
          <rPr>
            <sz val="9"/>
            <color indexed="81"/>
            <rFont val="Tahoma"/>
            <family val="2"/>
          </rPr>
          <t xml:space="preserve">
</t>
        </r>
      </text>
    </comment>
    <comment ref="E100" authorId="0">
      <text>
        <r>
          <rPr>
            <b/>
            <sz val="9"/>
            <color indexed="81"/>
            <rFont val="Tahoma"/>
            <family val="2"/>
          </rPr>
          <t>FECHA:
DD/MM/AAAA</t>
        </r>
        <r>
          <rPr>
            <sz val="9"/>
            <color indexed="81"/>
            <rFont val="Tahoma"/>
            <family val="2"/>
          </rPr>
          <t xml:space="preserve">
</t>
        </r>
      </text>
    </comment>
    <comment ref="F100" authorId="0">
      <text>
        <r>
          <rPr>
            <b/>
            <sz val="9"/>
            <color indexed="81"/>
            <rFont val="Tahoma"/>
            <family val="2"/>
          </rPr>
          <t>FECHA:
DD/MM/AAAA</t>
        </r>
        <r>
          <rPr>
            <sz val="9"/>
            <color indexed="81"/>
            <rFont val="Tahoma"/>
            <family val="2"/>
          </rPr>
          <t xml:space="preserve">
</t>
        </r>
      </text>
    </comment>
    <comment ref="E101" authorId="0">
      <text>
        <r>
          <rPr>
            <b/>
            <sz val="9"/>
            <color indexed="81"/>
            <rFont val="Tahoma"/>
            <family val="2"/>
          </rPr>
          <t>FECHA:
DD/MM/AAAA</t>
        </r>
        <r>
          <rPr>
            <sz val="9"/>
            <color indexed="81"/>
            <rFont val="Tahoma"/>
            <family val="2"/>
          </rPr>
          <t xml:space="preserve">
</t>
        </r>
      </text>
    </comment>
    <comment ref="F101" authorId="0">
      <text>
        <r>
          <rPr>
            <b/>
            <sz val="9"/>
            <color indexed="81"/>
            <rFont val="Tahoma"/>
            <family val="2"/>
          </rPr>
          <t>FECHA:
DD/MM/AAAA</t>
        </r>
        <r>
          <rPr>
            <sz val="9"/>
            <color indexed="81"/>
            <rFont val="Tahoma"/>
            <family val="2"/>
          </rPr>
          <t xml:space="preserve">
</t>
        </r>
      </text>
    </comment>
    <comment ref="E102" authorId="0">
      <text>
        <r>
          <rPr>
            <b/>
            <sz val="9"/>
            <color indexed="81"/>
            <rFont val="Tahoma"/>
            <family val="2"/>
          </rPr>
          <t>FECHA:
DD/MM/AAAA</t>
        </r>
        <r>
          <rPr>
            <sz val="9"/>
            <color indexed="81"/>
            <rFont val="Tahoma"/>
            <family val="2"/>
          </rPr>
          <t xml:space="preserve">
</t>
        </r>
      </text>
    </comment>
    <comment ref="F102" authorId="0">
      <text>
        <r>
          <rPr>
            <b/>
            <sz val="9"/>
            <color indexed="81"/>
            <rFont val="Tahoma"/>
            <family val="2"/>
          </rPr>
          <t>FECHA:
DD/MM/AAAA</t>
        </r>
        <r>
          <rPr>
            <sz val="9"/>
            <color indexed="81"/>
            <rFont val="Tahoma"/>
            <family val="2"/>
          </rPr>
          <t xml:space="preserve">
</t>
        </r>
      </text>
    </comment>
    <comment ref="E103" authorId="0">
      <text>
        <r>
          <rPr>
            <b/>
            <sz val="9"/>
            <color indexed="81"/>
            <rFont val="Tahoma"/>
            <family val="2"/>
          </rPr>
          <t>FECHA:
DD/MM/AAAA</t>
        </r>
        <r>
          <rPr>
            <sz val="9"/>
            <color indexed="81"/>
            <rFont val="Tahoma"/>
            <family val="2"/>
          </rPr>
          <t xml:space="preserve">
</t>
        </r>
      </text>
    </comment>
    <comment ref="F103" authorId="0">
      <text>
        <r>
          <rPr>
            <b/>
            <sz val="9"/>
            <color indexed="81"/>
            <rFont val="Tahoma"/>
            <family val="2"/>
          </rPr>
          <t>FECHA:
DD/MM/AAAA</t>
        </r>
        <r>
          <rPr>
            <sz val="9"/>
            <color indexed="81"/>
            <rFont val="Tahoma"/>
            <family val="2"/>
          </rPr>
          <t xml:space="preserve">
</t>
        </r>
      </text>
    </comment>
    <comment ref="E104" authorId="0">
      <text>
        <r>
          <rPr>
            <b/>
            <sz val="9"/>
            <color indexed="81"/>
            <rFont val="Tahoma"/>
            <family val="2"/>
          </rPr>
          <t>FECHA:
DD/MM/AAAA</t>
        </r>
        <r>
          <rPr>
            <sz val="9"/>
            <color indexed="81"/>
            <rFont val="Tahoma"/>
            <family val="2"/>
          </rPr>
          <t xml:space="preserve">
</t>
        </r>
      </text>
    </comment>
    <comment ref="F104" authorId="0">
      <text>
        <r>
          <rPr>
            <b/>
            <sz val="9"/>
            <color indexed="81"/>
            <rFont val="Tahoma"/>
            <family val="2"/>
          </rPr>
          <t>FECHA:
DD/MM/AAAA</t>
        </r>
        <r>
          <rPr>
            <sz val="9"/>
            <color indexed="81"/>
            <rFont val="Tahoma"/>
            <family val="2"/>
          </rPr>
          <t xml:space="preserve">
</t>
        </r>
      </text>
    </comment>
    <comment ref="E105" authorId="0">
      <text>
        <r>
          <rPr>
            <b/>
            <sz val="9"/>
            <color indexed="81"/>
            <rFont val="Tahoma"/>
            <family val="2"/>
          </rPr>
          <t>FECHA:
DD/MM/AAAA</t>
        </r>
        <r>
          <rPr>
            <sz val="9"/>
            <color indexed="81"/>
            <rFont val="Tahoma"/>
            <family val="2"/>
          </rPr>
          <t xml:space="preserve">
</t>
        </r>
      </text>
    </comment>
    <comment ref="F105" authorId="0">
      <text>
        <r>
          <rPr>
            <b/>
            <sz val="9"/>
            <color indexed="81"/>
            <rFont val="Tahoma"/>
            <family val="2"/>
          </rPr>
          <t>FECHA:
DD/MM/AAAA</t>
        </r>
        <r>
          <rPr>
            <sz val="9"/>
            <color indexed="81"/>
            <rFont val="Tahoma"/>
            <family val="2"/>
          </rPr>
          <t xml:space="preserve">
</t>
        </r>
      </text>
    </comment>
    <comment ref="E106" authorId="0">
      <text>
        <r>
          <rPr>
            <b/>
            <sz val="9"/>
            <color indexed="81"/>
            <rFont val="Tahoma"/>
            <family val="2"/>
          </rPr>
          <t>FECHA:
DD/MM/AAAA</t>
        </r>
        <r>
          <rPr>
            <sz val="9"/>
            <color indexed="81"/>
            <rFont val="Tahoma"/>
            <family val="2"/>
          </rPr>
          <t xml:space="preserve">
</t>
        </r>
      </text>
    </comment>
    <comment ref="F106" authorId="0">
      <text>
        <r>
          <rPr>
            <b/>
            <sz val="9"/>
            <color indexed="81"/>
            <rFont val="Tahoma"/>
            <family val="2"/>
          </rPr>
          <t>FECHA:
DD/MM/AAAA</t>
        </r>
        <r>
          <rPr>
            <sz val="9"/>
            <color indexed="81"/>
            <rFont val="Tahoma"/>
            <family val="2"/>
          </rPr>
          <t xml:space="preserve">
</t>
        </r>
      </text>
    </comment>
    <comment ref="E107" authorId="0">
      <text>
        <r>
          <rPr>
            <b/>
            <sz val="9"/>
            <color indexed="81"/>
            <rFont val="Tahoma"/>
            <family val="2"/>
          </rPr>
          <t>FECHA:
DD/MM/AAAA</t>
        </r>
        <r>
          <rPr>
            <sz val="9"/>
            <color indexed="81"/>
            <rFont val="Tahoma"/>
            <family val="2"/>
          </rPr>
          <t xml:space="preserve">
</t>
        </r>
      </text>
    </comment>
    <comment ref="F107" authorId="0">
      <text>
        <r>
          <rPr>
            <b/>
            <sz val="9"/>
            <color indexed="81"/>
            <rFont val="Tahoma"/>
            <family val="2"/>
          </rPr>
          <t>FECHA:
DD/MM/AAAA</t>
        </r>
        <r>
          <rPr>
            <sz val="9"/>
            <color indexed="81"/>
            <rFont val="Tahoma"/>
            <family val="2"/>
          </rPr>
          <t xml:space="preserve">
</t>
        </r>
      </text>
    </comment>
    <comment ref="E108" authorId="0">
      <text>
        <r>
          <rPr>
            <b/>
            <sz val="9"/>
            <color indexed="81"/>
            <rFont val="Tahoma"/>
            <family val="2"/>
          </rPr>
          <t>FECHA:
DD/MM/AAAA</t>
        </r>
        <r>
          <rPr>
            <sz val="9"/>
            <color indexed="81"/>
            <rFont val="Tahoma"/>
            <family val="2"/>
          </rPr>
          <t xml:space="preserve">
</t>
        </r>
      </text>
    </comment>
    <comment ref="F108" authorId="0">
      <text>
        <r>
          <rPr>
            <b/>
            <sz val="9"/>
            <color indexed="81"/>
            <rFont val="Tahoma"/>
            <family val="2"/>
          </rPr>
          <t>FECHA:
DD/MM/AAAA</t>
        </r>
        <r>
          <rPr>
            <sz val="9"/>
            <color indexed="81"/>
            <rFont val="Tahoma"/>
            <family val="2"/>
          </rPr>
          <t xml:space="preserve">
</t>
        </r>
      </text>
    </comment>
    <comment ref="E109" authorId="0">
      <text>
        <r>
          <rPr>
            <b/>
            <sz val="9"/>
            <color indexed="81"/>
            <rFont val="Tahoma"/>
            <family val="2"/>
          </rPr>
          <t>FECHA:
DD/MM/AAAA</t>
        </r>
        <r>
          <rPr>
            <sz val="9"/>
            <color indexed="81"/>
            <rFont val="Tahoma"/>
            <family val="2"/>
          </rPr>
          <t xml:space="preserve">
</t>
        </r>
      </text>
    </comment>
    <comment ref="F109" authorId="0">
      <text>
        <r>
          <rPr>
            <b/>
            <sz val="9"/>
            <color indexed="81"/>
            <rFont val="Tahoma"/>
            <family val="2"/>
          </rPr>
          <t>FECHA:
DD/MM/AAAA</t>
        </r>
        <r>
          <rPr>
            <sz val="9"/>
            <color indexed="81"/>
            <rFont val="Tahoma"/>
            <family val="2"/>
          </rPr>
          <t xml:space="preserve">
</t>
        </r>
      </text>
    </comment>
    <comment ref="E110" authorId="0">
      <text>
        <r>
          <rPr>
            <b/>
            <sz val="9"/>
            <color indexed="81"/>
            <rFont val="Tahoma"/>
            <family val="2"/>
          </rPr>
          <t>FECHA:
DD/MM/AAAA</t>
        </r>
        <r>
          <rPr>
            <sz val="9"/>
            <color indexed="81"/>
            <rFont val="Tahoma"/>
            <family val="2"/>
          </rPr>
          <t xml:space="preserve">
</t>
        </r>
      </text>
    </comment>
    <comment ref="F110" authorId="0">
      <text>
        <r>
          <rPr>
            <b/>
            <sz val="9"/>
            <color indexed="81"/>
            <rFont val="Tahoma"/>
            <family val="2"/>
          </rPr>
          <t>FECHA:
DD/MM/AAAA</t>
        </r>
        <r>
          <rPr>
            <sz val="9"/>
            <color indexed="81"/>
            <rFont val="Tahoma"/>
            <family val="2"/>
          </rPr>
          <t xml:space="preserve">
</t>
        </r>
      </text>
    </comment>
    <comment ref="E111" authorId="0">
      <text>
        <r>
          <rPr>
            <b/>
            <sz val="9"/>
            <color indexed="81"/>
            <rFont val="Tahoma"/>
            <family val="2"/>
          </rPr>
          <t>FECHA:
DD/MM/AAAA</t>
        </r>
        <r>
          <rPr>
            <sz val="9"/>
            <color indexed="81"/>
            <rFont val="Tahoma"/>
            <family val="2"/>
          </rPr>
          <t xml:space="preserve">
</t>
        </r>
      </text>
    </comment>
    <comment ref="F111" authorId="0">
      <text>
        <r>
          <rPr>
            <b/>
            <sz val="9"/>
            <color indexed="81"/>
            <rFont val="Tahoma"/>
            <family val="2"/>
          </rPr>
          <t>FECHA:
DD/MM/AAAA</t>
        </r>
        <r>
          <rPr>
            <sz val="9"/>
            <color indexed="81"/>
            <rFont val="Tahoma"/>
            <family val="2"/>
          </rPr>
          <t xml:space="preserve">
</t>
        </r>
      </text>
    </comment>
    <comment ref="E112" authorId="0">
      <text>
        <r>
          <rPr>
            <b/>
            <sz val="9"/>
            <color indexed="81"/>
            <rFont val="Tahoma"/>
            <family val="2"/>
          </rPr>
          <t>FECHA:
DD/MM/AAAA</t>
        </r>
        <r>
          <rPr>
            <sz val="9"/>
            <color indexed="81"/>
            <rFont val="Tahoma"/>
            <family val="2"/>
          </rPr>
          <t xml:space="preserve">
</t>
        </r>
      </text>
    </comment>
    <comment ref="F112" authorId="0">
      <text>
        <r>
          <rPr>
            <b/>
            <sz val="9"/>
            <color indexed="81"/>
            <rFont val="Tahoma"/>
            <family val="2"/>
          </rPr>
          <t>FECHA:
DD/MM/AAAA</t>
        </r>
        <r>
          <rPr>
            <sz val="9"/>
            <color indexed="81"/>
            <rFont val="Tahoma"/>
            <family val="2"/>
          </rPr>
          <t xml:space="preserve">
</t>
        </r>
      </text>
    </comment>
    <comment ref="E113" authorId="0">
      <text>
        <r>
          <rPr>
            <b/>
            <sz val="9"/>
            <color indexed="81"/>
            <rFont val="Tahoma"/>
            <family val="2"/>
          </rPr>
          <t>FECHA:
DD/MM/AAAA</t>
        </r>
        <r>
          <rPr>
            <sz val="9"/>
            <color indexed="81"/>
            <rFont val="Tahoma"/>
            <family val="2"/>
          </rPr>
          <t xml:space="preserve">
</t>
        </r>
      </text>
    </comment>
    <comment ref="F113" authorId="0">
      <text>
        <r>
          <rPr>
            <b/>
            <sz val="9"/>
            <color indexed="81"/>
            <rFont val="Tahoma"/>
            <family val="2"/>
          </rPr>
          <t>FECHA:
DD/MM/AAAA</t>
        </r>
        <r>
          <rPr>
            <sz val="9"/>
            <color indexed="81"/>
            <rFont val="Tahoma"/>
            <family val="2"/>
          </rPr>
          <t xml:space="preserve">
</t>
        </r>
      </text>
    </comment>
    <comment ref="E114" authorId="0">
      <text>
        <r>
          <rPr>
            <b/>
            <sz val="9"/>
            <color indexed="81"/>
            <rFont val="Tahoma"/>
            <family val="2"/>
          </rPr>
          <t>FECHA:
DD/MM/AAAA</t>
        </r>
        <r>
          <rPr>
            <sz val="9"/>
            <color indexed="81"/>
            <rFont val="Tahoma"/>
            <family val="2"/>
          </rPr>
          <t xml:space="preserve">
</t>
        </r>
      </text>
    </comment>
    <comment ref="F114" authorId="0">
      <text>
        <r>
          <rPr>
            <b/>
            <sz val="9"/>
            <color indexed="81"/>
            <rFont val="Tahoma"/>
            <family val="2"/>
          </rPr>
          <t>FECHA:
DD/MM/AAAA</t>
        </r>
        <r>
          <rPr>
            <sz val="9"/>
            <color indexed="81"/>
            <rFont val="Tahoma"/>
            <family val="2"/>
          </rPr>
          <t xml:space="preserve">
</t>
        </r>
      </text>
    </comment>
    <comment ref="E115" authorId="0">
      <text>
        <r>
          <rPr>
            <b/>
            <sz val="9"/>
            <color indexed="81"/>
            <rFont val="Tahoma"/>
            <family val="2"/>
          </rPr>
          <t>FECHA:
DD/MM/AAAA</t>
        </r>
        <r>
          <rPr>
            <sz val="9"/>
            <color indexed="81"/>
            <rFont val="Tahoma"/>
            <family val="2"/>
          </rPr>
          <t xml:space="preserve">
</t>
        </r>
      </text>
    </comment>
    <comment ref="F115" authorId="0">
      <text>
        <r>
          <rPr>
            <b/>
            <sz val="9"/>
            <color indexed="81"/>
            <rFont val="Tahoma"/>
            <family val="2"/>
          </rPr>
          <t>FECHA:
DD/MM/AAAA</t>
        </r>
        <r>
          <rPr>
            <sz val="9"/>
            <color indexed="81"/>
            <rFont val="Tahoma"/>
            <family val="2"/>
          </rPr>
          <t xml:space="preserve">
</t>
        </r>
      </text>
    </comment>
    <comment ref="E116" authorId="0">
      <text>
        <r>
          <rPr>
            <b/>
            <sz val="9"/>
            <color indexed="81"/>
            <rFont val="Tahoma"/>
            <family val="2"/>
          </rPr>
          <t>FECHA:
DD/MM/AAAA</t>
        </r>
        <r>
          <rPr>
            <sz val="9"/>
            <color indexed="81"/>
            <rFont val="Tahoma"/>
            <family val="2"/>
          </rPr>
          <t xml:space="preserve">
</t>
        </r>
      </text>
    </comment>
    <comment ref="F116" authorId="0">
      <text>
        <r>
          <rPr>
            <b/>
            <sz val="9"/>
            <color indexed="81"/>
            <rFont val="Tahoma"/>
            <family val="2"/>
          </rPr>
          <t>FECHA:
DD/MM/AAAA</t>
        </r>
        <r>
          <rPr>
            <sz val="9"/>
            <color indexed="81"/>
            <rFont val="Tahoma"/>
            <family val="2"/>
          </rPr>
          <t xml:space="preserve">
</t>
        </r>
      </text>
    </comment>
    <comment ref="E117" authorId="0">
      <text>
        <r>
          <rPr>
            <b/>
            <sz val="9"/>
            <color indexed="81"/>
            <rFont val="Tahoma"/>
            <family val="2"/>
          </rPr>
          <t>FECHA:
DD/MM/AAAA</t>
        </r>
        <r>
          <rPr>
            <sz val="9"/>
            <color indexed="81"/>
            <rFont val="Tahoma"/>
            <family val="2"/>
          </rPr>
          <t xml:space="preserve">
</t>
        </r>
      </text>
    </comment>
    <comment ref="F117" authorId="0">
      <text>
        <r>
          <rPr>
            <b/>
            <sz val="9"/>
            <color indexed="81"/>
            <rFont val="Tahoma"/>
            <family val="2"/>
          </rPr>
          <t>FECHA:
DD/MM/AAAA</t>
        </r>
        <r>
          <rPr>
            <sz val="9"/>
            <color indexed="81"/>
            <rFont val="Tahoma"/>
            <family val="2"/>
          </rPr>
          <t xml:space="preserve">
</t>
        </r>
      </text>
    </comment>
    <comment ref="E118" authorId="0">
      <text>
        <r>
          <rPr>
            <b/>
            <sz val="9"/>
            <color indexed="81"/>
            <rFont val="Tahoma"/>
            <family val="2"/>
          </rPr>
          <t>FECHA:
DD/MM/AAAA</t>
        </r>
        <r>
          <rPr>
            <sz val="9"/>
            <color indexed="81"/>
            <rFont val="Tahoma"/>
            <family val="2"/>
          </rPr>
          <t xml:space="preserve">
</t>
        </r>
      </text>
    </comment>
    <comment ref="F118" authorId="0">
      <text>
        <r>
          <rPr>
            <b/>
            <sz val="9"/>
            <color indexed="81"/>
            <rFont val="Tahoma"/>
            <family val="2"/>
          </rPr>
          <t>FECHA:
DD/MM/AAAA</t>
        </r>
        <r>
          <rPr>
            <sz val="9"/>
            <color indexed="81"/>
            <rFont val="Tahoma"/>
            <family val="2"/>
          </rPr>
          <t xml:space="preserve">
</t>
        </r>
      </text>
    </comment>
    <comment ref="E119" authorId="0">
      <text>
        <r>
          <rPr>
            <b/>
            <sz val="9"/>
            <color indexed="81"/>
            <rFont val="Tahoma"/>
            <family val="2"/>
          </rPr>
          <t>FECHA:
DD/MM/AAAA</t>
        </r>
        <r>
          <rPr>
            <sz val="9"/>
            <color indexed="81"/>
            <rFont val="Tahoma"/>
            <family val="2"/>
          </rPr>
          <t xml:space="preserve">
</t>
        </r>
      </text>
    </comment>
    <comment ref="F119" authorId="0">
      <text>
        <r>
          <rPr>
            <b/>
            <sz val="9"/>
            <color indexed="81"/>
            <rFont val="Tahoma"/>
            <family val="2"/>
          </rPr>
          <t>FECHA:
DD/MM/AAAA</t>
        </r>
        <r>
          <rPr>
            <sz val="9"/>
            <color indexed="81"/>
            <rFont val="Tahoma"/>
            <family val="2"/>
          </rPr>
          <t xml:space="preserve">
</t>
        </r>
      </text>
    </comment>
    <comment ref="E120" authorId="0">
      <text>
        <r>
          <rPr>
            <b/>
            <sz val="9"/>
            <color indexed="81"/>
            <rFont val="Tahoma"/>
            <family val="2"/>
          </rPr>
          <t>FECHA:
DD/MM/AAAA</t>
        </r>
        <r>
          <rPr>
            <sz val="9"/>
            <color indexed="81"/>
            <rFont val="Tahoma"/>
            <family val="2"/>
          </rPr>
          <t xml:space="preserve">
</t>
        </r>
      </text>
    </comment>
    <comment ref="F120" authorId="0">
      <text>
        <r>
          <rPr>
            <b/>
            <sz val="9"/>
            <color indexed="81"/>
            <rFont val="Tahoma"/>
            <family val="2"/>
          </rPr>
          <t>FECHA:
DD/MM/AAAA</t>
        </r>
        <r>
          <rPr>
            <sz val="9"/>
            <color indexed="81"/>
            <rFont val="Tahoma"/>
            <family val="2"/>
          </rPr>
          <t xml:space="preserve">
</t>
        </r>
      </text>
    </comment>
    <comment ref="E121" authorId="0">
      <text>
        <r>
          <rPr>
            <b/>
            <sz val="9"/>
            <color indexed="81"/>
            <rFont val="Tahoma"/>
            <family val="2"/>
          </rPr>
          <t>FECHA:
DD/MM/AAAA</t>
        </r>
        <r>
          <rPr>
            <sz val="9"/>
            <color indexed="81"/>
            <rFont val="Tahoma"/>
            <family val="2"/>
          </rPr>
          <t xml:space="preserve">
</t>
        </r>
      </text>
    </comment>
    <comment ref="F121" authorId="0">
      <text>
        <r>
          <rPr>
            <b/>
            <sz val="9"/>
            <color indexed="81"/>
            <rFont val="Tahoma"/>
            <family val="2"/>
          </rPr>
          <t>FECHA:
DD/MM/AAAA</t>
        </r>
        <r>
          <rPr>
            <sz val="9"/>
            <color indexed="81"/>
            <rFont val="Tahoma"/>
            <family val="2"/>
          </rPr>
          <t xml:space="preserve">
</t>
        </r>
      </text>
    </comment>
    <comment ref="E122" authorId="0">
      <text>
        <r>
          <rPr>
            <b/>
            <sz val="9"/>
            <color indexed="81"/>
            <rFont val="Tahoma"/>
            <family val="2"/>
          </rPr>
          <t>FECHA:
DD/MM/AAAA</t>
        </r>
        <r>
          <rPr>
            <sz val="9"/>
            <color indexed="81"/>
            <rFont val="Tahoma"/>
            <family val="2"/>
          </rPr>
          <t xml:space="preserve">
</t>
        </r>
      </text>
    </comment>
    <comment ref="F122" authorId="0">
      <text>
        <r>
          <rPr>
            <b/>
            <sz val="9"/>
            <color indexed="81"/>
            <rFont val="Tahoma"/>
            <family val="2"/>
          </rPr>
          <t>FECHA:
DD/MM/AAAA</t>
        </r>
        <r>
          <rPr>
            <sz val="9"/>
            <color indexed="81"/>
            <rFont val="Tahoma"/>
            <family val="2"/>
          </rPr>
          <t xml:space="preserve">
</t>
        </r>
      </text>
    </comment>
    <comment ref="E123" authorId="0">
      <text>
        <r>
          <rPr>
            <b/>
            <sz val="9"/>
            <color indexed="81"/>
            <rFont val="Tahoma"/>
            <family val="2"/>
          </rPr>
          <t>FECHA:
DD/MM/AAAA</t>
        </r>
        <r>
          <rPr>
            <sz val="9"/>
            <color indexed="81"/>
            <rFont val="Tahoma"/>
            <family val="2"/>
          </rPr>
          <t xml:space="preserve">
</t>
        </r>
      </text>
    </comment>
    <comment ref="F123" authorId="0">
      <text>
        <r>
          <rPr>
            <b/>
            <sz val="9"/>
            <color indexed="81"/>
            <rFont val="Tahoma"/>
            <family val="2"/>
          </rPr>
          <t>FECHA:
DD/MM/AAAA</t>
        </r>
        <r>
          <rPr>
            <sz val="9"/>
            <color indexed="81"/>
            <rFont val="Tahoma"/>
            <family val="2"/>
          </rPr>
          <t xml:space="preserve">
</t>
        </r>
      </text>
    </comment>
    <comment ref="E124" authorId="0">
      <text>
        <r>
          <rPr>
            <b/>
            <sz val="9"/>
            <color indexed="81"/>
            <rFont val="Tahoma"/>
            <family val="2"/>
          </rPr>
          <t>FECHA:
DD/MM/AAAA</t>
        </r>
        <r>
          <rPr>
            <sz val="9"/>
            <color indexed="81"/>
            <rFont val="Tahoma"/>
            <family val="2"/>
          </rPr>
          <t xml:space="preserve">
</t>
        </r>
      </text>
    </comment>
    <comment ref="F124" authorId="0">
      <text>
        <r>
          <rPr>
            <b/>
            <sz val="9"/>
            <color indexed="81"/>
            <rFont val="Tahoma"/>
            <family val="2"/>
          </rPr>
          <t>FECHA:
DD/MM/AAAA</t>
        </r>
        <r>
          <rPr>
            <sz val="9"/>
            <color indexed="81"/>
            <rFont val="Tahoma"/>
            <family val="2"/>
          </rPr>
          <t xml:space="preserve">
</t>
        </r>
      </text>
    </comment>
    <comment ref="E125" authorId="0">
      <text>
        <r>
          <rPr>
            <b/>
            <sz val="9"/>
            <color indexed="81"/>
            <rFont val="Tahoma"/>
            <family val="2"/>
          </rPr>
          <t>FECHA:
DD/MM/AAAA</t>
        </r>
        <r>
          <rPr>
            <sz val="9"/>
            <color indexed="81"/>
            <rFont val="Tahoma"/>
            <family val="2"/>
          </rPr>
          <t xml:space="preserve">
</t>
        </r>
      </text>
    </comment>
    <comment ref="F125" authorId="0">
      <text>
        <r>
          <rPr>
            <b/>
            <sz val="9"/>
            <color indexed="81"/>
            <rFont val="Tahoma"/>
            <family val="2"/>
          </rPr>
          <t>FECHA:
DD/MM/AAAA</t>
        </r>
        <r>
          <rPr>
            <sz val="9"/>
            <color indexed="81"/>
            <rFont val="Tahoma"/>
            <family val="2"/>
          </rPr>
          <t xml:space="preserve">
</t>
        </r>
      </text>
    </comment>
    <comment ref="E126" authorId="0">
      <text>
        <r>
          <rPr>
            <b/>
            <sz val="9"/>
            <color indexed="81"/>
            <rFont val="Tahoma"/>
            <family val="2"/>
          </rPr>
          <t>FECHA:
DD/MM/AAAA</t>
        </r>
        <r>
          <rPr>
            <sz val="9"/>
            <color indexed="81"/>
            <rFont val="Tahoma"/>
            <family val="2"/>
          </rPr>
          <t xml:space="preserve">
</t>
        </r>
      </text>
    </comment>
    <comment ref="F126" authorId="0">
      <text>
        <r>
          <rPr>
            <b/>
            <sz val="9"/>
            <color indexed="81"/>
            <rFont val="Tahoma"/>
            <family val="2"/>
          </rPr>
          <t>FECHA:
DD/MM/AAAA</t>
        </r>
        <r>
          <rPr>
            <sz val="9"/>
            <color indexed="81"/>
            <rFont val="Tahoma"/>
            <family val="2"/>
          </rPr>
          <t xml:space="preserve">
</t>
        </r>
      </text>
    </comment>
    <comment ref="E127" authorId="0">
      <text>
        <r>
          <rPr>
            <b/>
            <sz val="9"/>
            <color indexed="81"/>
            <rFont val="Tahoma"/>
            <family val="2"/>
          </rPr>
          <t>FECHA:
DD/MM/AAAA</t>
        </r>
        <r>
          <rPr>
            <sz val="9"/>
            <color indexed="81"/>
            <rFont val="Tahoma"/>
            <family val="2"/>
          </rPr>
          <t xml:space="preserve">
</t>
        </r>
      </text>
    </comment>
    <comment ref="F127" authorId="0">
      <text>
        <r>
          <rPr>
            <b/>
            <sz val="9"/>
            <color indexed="81"/>
            <rFont val="Tahoma"/>
            <family val="2"/>
          </rPr>
          <t>FECHA:
DD/MM/AAAA</t>
        </r>
        <r>
          <rPr>
            <sz val="9"/>
            <color indexed="81"/>
            <rFont val="Tahoma"/>
            <family val="2"/>
          </rPr>
          <t xml:space="preserve">
</t>
        </r>
      </text>
    </comment>
    <comment ref="E128" authorId="0">
      <text>
        <r>
          <rPr>
            <b/>
            <sz val="9"/>
            <color indexed="81"/>
            <rFont val="Tahoma"/>
            <family val="2"/>
          </rPr>
          <t>FECHA:
DD/MM/AAAA</t>
        </r>
        <r>
          <rPr>
            <sz val="9"/>
            <color indexed="81"/>
            <rFont val="Tahoma"/>
            <family val="2"/>
          </rPr>
          <t xml:space="preserve">
</t>
        </r>
      </text>
    </comment>
    <comment ref="F128" authorId="0">
      <text>
        <r>
          <rPr>
            <b/>
            <sz val="9"/>
            <color indexed="81"/>
            <rFont val="Tahoma"/>
            <family val="2"/>
          </rPr>
          <t>FECHA:
DD/MM/AAAA</t>
        </r>
        <r>
          <rPr>
            <sz val="9"/>
            <color indexed="81"/>
            <rFont val="Tahoma"/>
            <family val="2"/>
          </rPr>
          <t xml:space="preserve">
</t>
        </r>
      </text>
    </comment>
    <comment ref="E129" authorId="0">
      <text>
        <r>
          <rPr>
            <b/>
            <sz val="9"/>
            <color indexed="81"/>
            <rFont val="Tahoma"/>
            <family val="2"/>
          </rPr>
          <t>FECHA:
DD/MM/AAAA</t>
        </r>
        <r>
          <rPr>
            <sz val="9"/>
            <color indexed="81"/>
            <rFont val="Tahoma"/>
            <family val="2"/>
          </rPr>
          <t xml:space="preserve">
</t>
        </r>
      </text>
    </comment>
    <comment ref="F129" authorId="0">
      <text>
        <r>
          <rPr>
            <b/>
            <sz val="9"/>
            <color indexed="81"/>
            <rFont val="Tahoma"/>
            <family val="2"/>
          </rPr>
          <t>FECHA:
DD/MM/AAAA</t>
        </r>
        <r>
          <rPr>
            <sz val="9"/>
            <color indexed="81"/>
            <rFont val="Tahoma"/>
            <family val="2"/>
          </rPr>
          <t xml:space="preserve">
</t>
        </r>
      </text>
    </comment>
    <comment ref="E130" authorId="0">
      <text>
        <r>
          <rPr>
            <b/>
            <sz val="9"/>
            <color indexed="81"/>
            <rFont val="Tahoma"/>
            <family val="2"/>
          </rPr>
          <t>FECHA:
DD/MM/AAAA</t>
        </r>
        <r>
          <rPr>
            <sz val="9"/>
            <color indexed="81"/>
            <rFont val="Tahoma"/>
            <family val="2"/>
          </rPr>
          <t xml:space="preserve">
</t>
        </r>
      </text>
    </comment>
    <comment ref="F130" authorId="0">
      <text>
        <r>
          <rPr>
            <b/>
            <sz val="9"/>
            <color indexed="81"/>
            <rFont val="Tahoma"/>
            <family val="2"/>
          </rPr>
          <t>FECHA:
DD/MM/AAAA</t>
        </r>
        <r>
          <rPr>
            <sz val="9"/>
            <color indexed="81"/>
            <rFont val="Tahoma"/>
            <family val="2"/>
          </rPr>
          <t xml:space="preserve">
</t>
        </r>
      </text>
    </comment>
    <comment ref="E131" authorId="0">
      <text>
        <r>
          <rPr>
            <b/>
            <sz val="9"/>
            <color indexed="81"/>
            <rFont val="Tahoma"/>
            <family val="2"/>
          </rPr>
          <t>FECHA:
DD/MM/AAAA</t>
        </r>
        <r>
          <rPr>
            <sz val="9"/>
            <color indexed="81"/>
            <rFont val="Tahoma"/>
            <family val="2"/>
          </rPr>
          <t xml:space="preserve">
</t>
        </r>
      </text>
    </comment>
    <comment ref="F131" authorId="0">
      <text>
        <r>
          <rPr>
            <b/>
            <sz val="9"/>
            <color indexed="81"/>
            <rFont val="Tahoma"/>
            <family val="2"/>
          </rPr>
          <t>FECHA:
DD/MM/AAAA</t>
        </r>
        <r>
          <rPr>
            <sz val="9"/>
            <color indexed="81"/>
            <rFont val="Tahoma"/>
            <family val="2"/>
          </rPr>
          <t xml:space="preserve">
</t>
        </r>
      </text>
    </comment>
    <comment ref="E132" authorId="0">
      <text>
        <r>
          <rPr>
            <b/>
            <sz val="9"/>
            <color indexed="81"/>
            <rFont val="Tahoma"/>
            <family val="2"/>
          </rPr>
          <t>FECHA:
DD/MM/AAAA</t>
        </r>
        <r>
          <rPr>
            <sz val="9"/>
            <color indexed="81"/>
            <rFont val="Tahoma"/>
            <family val="2"/>
          </rPr>
          <t xml:space="preserve">
</t>
        </r>
      </text>
    </comment>
    <comment ref="F132" authorId="0">
      <text>
        <r>
          <rPr>
            <b/>
            <sz val="9"/>
            <color indexed="81"/>
            <rFont val="Tahoma"/>
            <family val="2"/>
          </rPr>
          <t>FECHA:
DD/MM/AAAA</t>
        </r>
        <r>
          <rPr>
            <sz val="9"/>
            <color indexed="81"/>
            <rFont val="Tahoma"/>
            <family val="2"/>
          </rPr>
          <t xml:space="preserve">
</t>
        </r>
      </text>
    </comment>
    <comment ref="E133" authorId="0">
      <text>
        <r>
          <rPr>
            <b/>
            <sz val="9"/>
            <color indexed="81"/>
            <rFont val="Tahoma"/>
            <family val="2"/>
          </rPr>
          <t>FECHA:
DD/MM/AAAA</t>
        </r>
        <r>
          <rPr>
            <sz val="9"/>
            <color indexed="81"/>
            <rFont val="Tahoma"/>
            <family val="2"/>
          </rPr>
          <t xml:space="preserve">
</t>
        </r>
      </text>
    </comment>
    <comment ref="F133" authorId="0">
      <text>
        <r>
          <rPr>
            <b/>
            <sz val="9"/>
            <color indexed="81"/>
            <rFont val="Tahoma"/>
            <family val="2"/>
          </rPr>
          <t>FECHA:
DD/MM/AAAA</t>
        </r>
        <r>
          <rPr>
            <sz val="9"/>
            <color indexed="81"/>
            <rFont val="Tahoma"/>
            <family val="2"/>
          </rPr>
          <t xml:space="preserve">
</t>
        </r>
      </text>
    </comment>
    <comment ref="E134" authorId="0">
      <text>
        <r>
          <rPr>
            <b/>
            <sz val="9"/>
            <color indexed="81"/>
            <rFont val="Tahoma"/>
            <family val="2"/>
          </rPr>
          <t>FECHA:
DD/MM/AAAA</t>
        </r>
        <r>
          <rPr>
            <sz val="9"/>
            <color indexed="81"/>
            <rFont val="Tahoma"/>
            <family val="2"/>
          </rPr>
          <t xml:space="preserve">
</t>
        </r>
      </text>
    </comment>
    <comment ref="F134" authorId="0">
      <text>
        <r>
          <rPr>
            <b/>
            <sz val="9"/>
            <color indexed="81"/>
            <rFont val="Tahoma"/>
            <family val="2"/>
          </rPr>
          <t>FECHA:
DD/MM/AAAA</t>
        </r>
        <r>
          <rPr>
            <sz val="9"/>
            <color indexed="81"/>
            <rFont val="Tahoma"/>
            <family val="2"/>
          </rPr>
          <t xml:space="preserve">
</t>
        </r>
      </text>
    </comment>
    <comment ref="E135" authorId="0">
      <text>
        <r>
          <rPr>
            <b/>
            <sz val="9"/>
            <color indexed="81"/>
            <rFont val="Tahoma"/>
            <family val="2"/>
          </rPr>
          <t>FECHA:
DD/MM/AAAA</t>
        </r>
        <r>
          <rPr>
            <sz val="9"/>
            <color indexed="81"/>
            <rFont val="Tahoma"/>
            <family val="2"/>
          </rPr>
          <t xml:space="preserve">
</t>
        </r>
      </text>
    </comment>
    <comment ref="F135" authorId="0">
      <text>
        <r>
          <rPr>
            <b/>
            <sz val="9"/>
            <color indexed="81"/>
            <rFont val="Tahoma"/>
            <family val="2"/>
          </rPr>
          <t>FECHA:
DD/MM/AAAA</t>
        </r>
        <r>
          <rPr>
            <sz val="9"/>
            <color indexed="81"/>
            <rFont val="Tahoma"/>
            <family val="2"/>
          </rPr>
          <t xml:space="preserve">
</t>
        </r>
      </text>
    </comment>
    <comment ref="E136" authorId="0">
      <text>
        <r>
          <rPr>
            <b/>
            <sz val="9"/>
            <color indexed="81"/>
            <rFont val="Tahoma"/>
            <family val="2"/>
          </rPr>
          <t>FECHA:
DD/MM/AAAA</t>
        </r>
        <r>
          <rPr>
            <sz val="9"/>
            <color indexed="81"/>
            <rFont val="Tahoma"/>
            <family val="2"/>
          </rPr>
          <t xml:space="preserve">
</t>
        </r>
      </text>
    </comment>
    <comment ref="F136" authorId="0">
      <text>
        <r>
          <rPr>
            <b/>
            <sz val="9"/>
            <color indexed="81"/>
            <rFont val="Tahoma"/>
            <family val="2"/>
          </rPr>
          <t>FECHA:
DD/MM/AAAA</t>
        </r>
        <r>
          <rPr>
            <sz val="9"/>
            <color indexed="81"/>
            <rFont val="Tahoma"/>
            <family val="2"/>
          </rPr>
          <t xml:space="preserve">
</t>
        </r>
      </text>
    </comment>
    <comment ref="E137" authorId="0">
      <text>
        <r>
          <rPr>
            <b/>
            <sz val="9"/>
            <color indexed="81"/>
            <rFont val="Tahoma"/>
            <family val="2"/>
          </rPr>
          <t>FECHA:
DD/MM/AAAA</t>
        </r>
        <r>
          <rPr>
            <sz val="9"/>
            <color indexed="81"/>
            <rFont val="Tahoma"/>
            <family val="2"/>
          </rPr>
          <t xml:space="preserve">
</t>
        </r>
      </text>
    </comment>
    <comment ref="F137" authorId="0">
      <text>
        <r>
          <rPr>
            <b/>
            <sz val="9"/>
            <color indexed="81"/>
            <rFont val="Tahoma"/>
            <family val="2"/>
          </rPr>
          <t>FECHA:
DD/MM/AAAA</t>
        </r>
        <r>
          <rPr>
            <sz val="9"/>
            <color indexed="81"/>
            <rFont val="Tahoma"/>
            <family val="2"/>
          </rPr>
          <t xml:space="preserve">
</t>
        </r>
      </text>
    </comment>
    <comment ref="E138" authorId="0">
      <text>
        <r>
          <rPr>
            <b/>
            <sz val="9"/>
            <color indexed="81"/>
            <rFont val="Tahoma"/>
            <family val="2"/>
          </rPr>
          <t>FECHA:
DD/MM/AAAA</t>
        </r>
        <r>
          <rPr>
            <sz val="9"/>
            <color indexed="81"/>
            <rFont val="Tahoma"/>
            <family val="2"/>
          </rPr>
          <t xml:space="preserve">
</t>
        </r>
      </text>
    </comment>
    <comment ref="F138" authorId="0">
      <text>
        <r>
          <rPr>
            <b/>
            <sz val="9"/>
            <color indexed="81"/>
            <rFont val="Tahoma"/>
            <family val="2"/>
          </rPr>
          <t>FECHA:
DD/MM/AAAA</t>
        </r>
        <r>
          <rPr>
            <sz val="9"/>
            <color indexed="81"/>
            <rFont val="Tahoma"/>
            <family val="2"/>
          </rPr>
          <t xml:space="preserve">
</t>
        </r>
      </text>
    </comment>
    <comment ref="E139" authorId="0">
      <text>
        <r>
          <rPr>
            <b/>
            <sz val="9"/>
            <color indexed="81"/>
            <rFont val="Tahoma"/>
            <family val="2"/>
          </rPr>
          <t>FECHA:
DD/MM/AAAA</t>
        </r>
        <r>
          <rPr>
            <sz val="9"/>
            <color indexed="81"/>
            <rFont val="Tahoma"/>
            <family val="2"/>
          </rPr>
          <t xml:space="preserve">
</t>
        </r>
      </text>
    </comment>
    <comment ref="F139" authorId="0">
      <text>
        <r>
          <rPr>
            <b/>
            <sz val="9"/>
            <color indexed="81"/>
            <rFont val="Tahoma"/>
            <family val="2"/>
          </rPr>
          <t>FECHA:
DD/MM/AAAA</t>
        </r>
        <r>
          <rPr>
            <sz val="9"/>
            <color indexed="81"/>
            <rFont val="Tahoma"/>
            <family val="2"/>
          </rPr>
          <t xml:space="preserve">
</t>
        </r>
      </text>
    </comment>
    <comment ref="E140" authorId="0">
      <text>
        <r>
          <rPr>
            <b/>
            <sz val="9"/>
            <color indexed="81"/>
            <rFont val="Tahoma"/>
            <family val="2"/>
          </rPr>
          <t>FECHA:
DD/MM/AAAA</t>
        </r>
        <r>
          <rPr>
            <sz val="9"/>
            <color indexed="81"/>
            <rFont val="Tahoma"/>
            <family val="2"/>
          </rPr>
          <t xml:space="preserve">
</t>
        </r>
      </text>
    </comment>
    <comment ref="F140" authorId="0">
      <text>
        <r>
          <rPr>
            <b/>
            <sz val="9"/>
            <color indexed="81"/>
            <rFont val="Tahoma"/>
            <family val="2"/>
          </rPr>
          <t>FECHA:
DD/MM/AAAA</t>
        </r>
        <r>
          <rPr>
            <sz val="9"/>
            <color indexed="81"/>
            <rFont val="Tahoma"/>
            <family val="2"/>
          </rPr>
          <t xml:space="preserve">
</t>
        </r>
      </text>
    </comment>
    <comment ref="E141" authorId="0">
      <text>
        <r>
          <rPr>
            <b/>
            <sz val="9"/>
            <color indexed="81"/>
            <rFont val="Tahoma"/>
            <family val="2"/>
          </rPr>
          <t>FECHA:
DD/MM/AAAA</t>
        </r>
        <r>
          <rPr>
            <sz val="9"/>
            <color indexed="81"/>
            <rFont val="Tahoma"/>
            <family val="2"/>
          </rPr>
          <t xml:space="preserve">
</t>
        </r>
      </text>
    </comment>
    <comment ref="F141" authorId="0">
      <text>
        <r>
          <rPr>
            <b/>
            <sz val="9"/>
            <color indexed="81"/>
            <rFont val="Tahoma"/>
            <family val="2"/>
          </rPr>
          <t>FECHA:
DD/MM/AAAA</t>
        </r>
        <r>
          <rPr>
            <sz val="9"/>
            <color indexed="81"/>
            <rFont val="Tahoma"/>
            <family val="2"/>
          </rPr>
          <t xml:space="preserve">
</t>
        </r>
      </text>
    </comment>
    <comment ref="E142" authorId="0">
      <text>
        <r>
          <rPr>
            <b/>
            <sz val="9"/>
            <color indexed="81"/>
            <rFont val="Tahoma"/>
            <family val="2"/>
          </rPr>
          <t>FECHA:
DD/MM/AAAA</t>
        </r>
        <r>
          <rPr>
            <sz val="9"/>
            <color indexed="81"/>
            <rFont val="Tahoma"/>
            <family val="2"/>
          </rPr>
          <t xml:space="preserve">
</t>
        </r>
      </text>
    </comment>
    <comment ref="F142" authorId="0">
      <text>
        <r>
          <rPr>
            <b/>
            <sz val="9"/>
            <color indexed="81"/>
            <rFont val="Tahoma"/>
            <family val="2"/>
          </rPr>
          <t>FECHA:
DD/MM/AAAA</t>
        </r>
        <r>
          <rPr>
            <sz val="9"/>
            <color indexed="81"/>
            <rFont val="Tahoma"/>
            <family val="2"/>
          </rPr>
          <t xml:space="preserve">
</t>
        </r>
      </text>
    </comment>
    <comment ref="E143" authorId="0">
      <text>
        <r>
          <rPr>
            <b/>
            <sz val="9"/>
            <color indexed="81"/>
            <rFont val="Tahoma"/>
            <family val="2"/>
          </rPr>
          <t>FECHA:
DD/MM/AAAA</t>
        </r>
        <r>
          <rPr>
            <sz val="9"/>
            <color indexed="81"/>
            <rFont val="Tahoma"/>
            <family val="2"/>
          </rPr>
          <t xml:space="preserve">
</t>
        </r>
      </text>
    </comment>
    <comment ref="F143" authorId="0">
      <text>
        <r>
          <rPr>
            <b/>
            <sz val="9"/>
            <color indexed="81"/>
            <rFont val="Tahoma"/>
            <family val="2"/>
          </rPr>
          <t>FECHA:
DD/MM/AAAA</t>
        </r>
        <r>
          <rPr>
            <sz val="9"/>
            <color indexed="81"/>
            <rFont val="Tahoma"/>
            <family val="2"/>
          </rPr>
          <t xml:space="preserve">
</t>
        </r>
      </text>
    </comment>
    <comment ref="E144" authorId="0">
      <text>
        <r>
          <rPr>
            <b/>
            <sz val="9"/>
            <color indexed="81"/>
            <rFont val="Tahoma"/>
            <family val="2"/>
          </rPr>
          <t>FECHA:
DD/MM/AAAA</t>
        </r>
        <r>
          <rPr>
            <sz val="9"/>
            <color indexed="81"/>
            <rFont val="Tahoma"/>
            <family val="2"/>
          </rPr>
          <t xml:space="preserve">
</t>
        </r>
      </text>
    </comment>
    <comment ref="F144" authorId="0">
      <text>
        <r>
          <rPr>
            <b/>
            <sz val="9"/>
            <color indexed="81"/>
            <rFont val="Tahoma"/>
            <family val="2"/>
          </rPr>
          <t>FECHA:
DD/MM/AAAA</t>
        </r>
        <r>
          <rPr>
            <sz val="9"/>
            <color indexed="81"/>
            <rFont val="Tahoma"/>
            <family val="2"/>
          </rPr>
          <t xml:space="preserve">
</t>
        </r>
      </text>
    </comment>
    <comment ref="E145" authorId="0">
      <text>
        <r>
          <rPr>
            <b/>
            <sz val="9"/>
            <color indexed="81"/>
            <rFont val="Tahoma"/>
            <family val="2"/>
          </rPr>
          <t>FECHA:
DD/MM/AAAA</t>
        </r>
        <r>
          <rPr>
            <sz val="9"/>
            <color indexed="81"/>
            <rFont val="Tahoma"/>
            <family val="2"/>
          </rPr>
          <t xml:space="preserve">
</t>
        </r>
      </text>
    </comment>
    <comment ref="F145" authorId="0">
      <text>
        <r>
          <rPr>
            <b/>
            <sz val="9"/>
            <color indexed="81"/>
            <rFont val="Tahoma"/>
            <family val="2"/>
          </rPr>
          <t>FECHA:
DD/MM/AAAA</t>
        </r>
        <r>
          <rPr>
            <sz val="9"/>
            <color indexed="81"/>
            <rFont val="Tahoma"/>
            <family val="2"/>
          </rPr>
          <t xml:space="preserve">
</t>
        </r>
      </text>
    </comment>
    <comment ref="E146" authorId="0">
      <text>
        <r>
          <rPr>
            <b/>
            <sz val="9"/>
            <color indexed="81"/>
            <rFont val="Tahoma"/>
            <family val="2"/>
          </rPr>
          <t>FECHA:
DD/MM/AAAA</t>
        </r>
        <r>
          <rPr>
            <sz val="9"/>
            <color indexed="81"/>
            <rFont val="Tahoma"/>
            <family val="2"/>
          </rPr>
          <t xml:space="preserve">
</t>
        </r>
      </text>
    </comment>
    <comment ref="F146" authorId="0">
      <text>
        <r>
          <rPr>
            <b/>
            <sz val="9"/>
            <color indexed="81"/>
            <rFont val="Tahoma"/>
            <family val="2"/>
          </rPr>
          <t>FECHA:
DD/MM/AAAA</t>
        </r>
        <r>
          <rPr>
            <sz val="9"/>
            <color indexed="81"/>
            <rFont val="Tahoma"/>
            <family val="2"/>
          </rPr>
          <t xml:space="preserve">
</t>
        </r>
      </text>
    </comment>
    <comment ref="E147" authorId="0">
      <text>
        <r>
          <rPr>
            <b/>
            <sz val="9"/>
            <color indexed="81"/>
            <rFont val="Tahoma"/>
            <family val="2"/>
          </rPr>
          <t>FECHA:
DD/MM/AAAA</t>
        </r>
        <r>
          <rPr>
            <sz val="9"/>
            <color indexed="81"/>
            <rFont val="Tahoma"/>
            <family val="2"/>
          </rPr>
          <t xml:space="preserve">
</t>
        </r>
      </text>
    </comment>
    <comment ref="F147" authorId="0">
      <text>
        <r>
          <rPr>
            <b/>
            <sz val="9"/>
            <color indexed="81"/>
            <rFont val="Tahoma"/>
            <family val="2"/>
          </rPr>
          <t>FECHA:
DD/MM/AAAA</t>
        </r>
        <r>
          <rPr>
            <sz val="9"/>
            <color indexed="81"/>
            <rFont val="Tahoma"/>
            <family val="2"/>
          </rPr>
          <t xml:space="preserve">
</t>
        </r>
      </text>
    </comment>
    <comment ref="E148" authorId="0">
      <text>
        <r>
          <rPr>
            <b/>
            <sz val="9"/>
            <color indexed="81"/>
            <rFont val="Tahoma"/>
            <family val="2"/>
          </rPr>
          <t>FECHA:
DD/MM/AAAA</t>
        </r>
        <r>
          <rPr>
            <sz val="9"/>
            <color indexed="81"/>
            <rFont val="Tahoma"/>
            <family val="2"/>
          </rPr>
          <t xml:space="preserve">
</t>
        </r>
      </text>
    </comment>
    <comment ref="F148" authorId="0">
      <text>
        <r>
          <rPr>
            <b/>
            <sz val="9"/>
            <color indexed="81"/>
            <rFont val="Tahoma"/>
            <family val="2"/>
          </rPr>
          <t>FECHA:
DD/MM/AAAA</t>
        </r>
        <r>
          <rPr>
            <sz val="9"/>
            <color indexed="81"/>
            <rFont val="Tahoma"/>
            <family val="2"/>
          </rPr>
          <t xml:space="preserve">
</t>
        </r>
      </text>
    </comment>
    <comment ref="E149" authorId="0">
      <text>
        <r>
          <rPr>
            <b/>
            <sz val="9"/>
            <color indexed="81"/>
            <rFont val="Tahoma"/>
            <family val="2"/>
          </rPr>
          <t>FECHA:
DD/MM/AAAA</t>
        </r>
        <r>
          <rPr>
            <sz val="9"/>
            <color indexed="81"/>
            <rFont val="Tahoma"/>
            <family val="2"/>
          </rPr>
          <t xml:space="preserve">
</t>
        </r>
      </text>
    </comment>
    <comment ref="F149" authorId="0">
      <text>
        <r>
          <rPr>
            <b/>
            <sz val="9"/>
            <color indexed="81"/>
            <rFont val="Tahoma"/>
            <family val="2"/>
          </rPr>
          <t>FECHA:
DD/MM/AAAA</t>
        </r>
        <r>
          <rPr>
            <sz val="9"/>
            <color indexed="81"/>
            <rFont val="Tahoma"/>
            <family val="2"/>
          </rPr>
          <t xml:space="preserve">
</t>
        </r>
      </text>
    </comment>
    <comment ref="E150" authorId="0">
      <text>
        <r>
          <rPr>
            <b/>
            <sz val="9"/>
            <color indexed="81"/>
            <rFont val="Tahoma"/>
            <family val="2"/>
          </rPr>
          <t>FECHA:
DD/MM/AAAA</t>
        </r>
        <r>
          <rPr>
            <sz val="9"/>
            <color indexed="81"/>
            <rFont val="Tahoma"/>
            <family val="2"/>
          </rPr>
          <t xml:space="preserve">
</t>
        </r>
      </text>
    </comment>
    <comment ref="F150" authorId="0">
      <text>
        <r>
          <rPr>
            <b/>
            <sz val="9"/>
            <color indexed="81"/>
            <rFont val="Tahoma"/>
            <family val="2"/>
          </rPr>
          <t>FECHA:
DD/MM/AAAA</t>
        </r>
        <r>
          <rPr>
            <sz val="9"/>
            <color indexed="81"/>
            <rFont val="Tahoma"/>
            <family val="2"/>
          </rPr>
          <t xml:space="preserve">
</t>
        </r>
      </text>
    </comment>
    <comment ref="E151" authorId="0">
      <text>
        <r>
          <rPr>
            <b/>
            <sz val="9"/>
            <color indexed="81"/>
            <rFont val="Tahoma"/>
            <family val="2"/>
          </rPr>
          <t>FECHA:
DD/MM/AAAA</t>
        </r>
        <r>
          <rPr>
            <sz val="9"/>
            <color indexed="81"/>
            <rFont val="Tahoma"/>
            <family val="2"/>
          </rPr>
          <t xml:space="preserve">
</t>
        </r>
      </text>
    </comment>
    <comment ref="F151" authorId="0">
      <text>
        <r>
          <rPr>
            <b/>
            <sz val="9"/>
            <color indexed="81"/>
            <rFont val="Tahoma"/>
            <family val="2"/>
          </rPr>
          <t>FECHA:
DD/MM/AAAA</t>
        </r>
        <r>
          <rPr>
            <sz val="9"/>
            <color indexed="81"/>
            <rFont val="Tahoma"/>
            <family val="2"/>
          </rPr>
          <t xml:space="preserve">
</t>
        </r>
      </text>
    </comment>
    <comment ref="E152" authorId="0">
      <text>
        <r>
          <rPr>
            <b/>
            <sz val="9"/>
            <color indexed="81"/>
            <rFont val="Tahoma"/>
            <family val="2"/>
          </rPr>
          <t>FECHA:
DD/MM/AAAA</t>
        </r>
        <r>
          <rPr>
            <sz val="9"/>
            <color indexed="81"/>
            <rFont val="Tahoma"/>
            <family val="2"/>
          </rPr>
          <t xml:space="preserve">
</t>
        </r>
      </text>
    </comment>
    <comment ref="F152" authorId="0">
      <text>
        <r>
          <rPr>
            <b/>
            <sz val="9"/>
            <color indexed="81"/>
            <rFont val="Tahoma"/>
            <family val="2"/>
          </rPr>
          <t>FECHA:
DD/MM/AAAA</t>
        </r>
        <r>
          <rPr>
            <sz val="9"/>
            <color indexed="81"/>
            <rFont val="Tahoma"/>
            <family val="2"/>
          </rPr>
          <t xml:space="preserve">
</t>
        </r>
      </text>
    </comment>
    <comment ref="E153" authorId="0">
      <text>
        <r>
          <rPr>
            <b/>
            <sz val="9"/>
            <color indexed="81"/>
            <rFont val="Tahoma"/>
            <family val="2"/>
          </rPr>
          <t>FECHA:
DD/MM/AAAA</t>
        </r>
        <r>
          <rPr>
            <sz val="9"/>
            <color indexed="81"/>
            <rFont val="Tahoma"/>
            <family val="2"/>
          </rPr>
          <t xml:space="preserve">
</t>
        </r>
      </text>
    </comment>
    <comment ref="F153" authorId="0">
      <text>
        <r>
          <rPr>
            <b/>
            <sz val="9"/>
            <color indexed="81"/>
            <rFont val="Tahoma"/>
            <family val="2"/>
          </rPr>
          <t>FECHA:
DD/MM/AAAA</t>
        </r>
        <r>
          <rPr>
            <sz val="9"/>
            <color indexed="81"/>
            <rFont val="Tahoma"/>
            <family val="2"/>
          </rPr>
          <t xml:space="preserve">
</t>
        </r>
      </text>
    </comment>
    <comment ref="E154" authorId="0">
      <text>
        <r>
          <rPr>
            <b/>
            <sz val="9"/>
            <color indexed="81"/>
            <rFont val="Tahoma"/>
            <family val="2"/>
          </rPr>
          <t>FECHA:
DD/MM/AAAA</t>
        </r>
        <r>
          <rPr>
            <sz val="9"/>
            <color indexed="81"/>
            <rFont val="Tahoma"/>
            <family val="2"/>
          </rPr>
          <t xml:space="preserve">
</t>
        </r>
      </text>
    </comment>
    <comment ref="F154" authorId="0">
      <text>
        <r>
          <rPr>
            <b/>
            <sz val="9"/>
            <color indexed="81"/>
            <rFont val="Tahoma"/>
            <family val="2"/>
          </rPr>
          <t>FECHA:
DD/MM/AAAA</t>
        </r>
        <r>
          <rPr>
            <sz val="9"/>
            <color indexed="81"/>
            <rFont val="Tahoma"/>
            <family val="2"/>
          </rPr>
          <t xml:space="preserve">
</t>
        </r>
      </text>
    </comment>
    <comment ref="E155" authorId="0">
      <text>
        <r>
          <rPr>
            <b/>
            <sz val="9"/>
            <color indexed="81"/>
            <rFont val="Tahoma"/>
            <family val="2"/>
          </rPr>
          <t>FECHA:
DD/MM/AAAA</t>
        </r>
        <r>
          <rPr>
            <sz val="9"/>
            <color indexed="81"/>
            <rFont val="Tahoma"/>
            <family val="2"/>
          </rPr>
          <t xml:space="preserve">
</t>
        </r>
      </text>
    </comment>
    <comment ref="F155" authorId="0">
      <text>
        <r>
          <rPr>
            <b/>
            <sz val="9"/>
            <color indexed="81"/>
            <rFont val="Tahoma"/>
            <family val="2"/>
          </rPr>
          <t>FECHA:
DD/MM/AAAA</t>
        </r>
        <r>
          <rPr>
            <sz val="9"/>
            <color indexed="81"/>
            <rFont val="Tahoma"/>
            <family val="2"/>
          </rPr>
          <t xml:space="preserve">
</t>
        </r>
      </text>
    </comment>
    <comment ref="E156" authorId="0">
      <text>
        <r>
          <rPr>
            <b/>
            <sz val="9"/>
            <color indexed="81"/>
            <rFont val="Tahoma"/>
            <family val="2"/>
          </rPr>
          <t>FECHA:
DD/MM/AAAA</t>
        </r>
        <r>
          <rPr>
            <sz val="9"/>
            <color indexed="81"/>
            <rFont val="Tahoma"/>
            <family val="2"/>
          </rPr>
          <t xml:space="preserve">
</t>
        </r>
      </text>
    </comment>
    <comment ref="F156" authorId="0">
      <text>
        <r>
          <rPr>
            <b/>
            <sz val="9"/>
            <color indexed="81"/>
            <rFont val="Tahoma"/>
            <family val="2"/>
          </rPr>
          <t>FECHA:
DD/MM/AAAA</t>
        </r>
        <r>
          <rPr>
            <sz val="9"/>
            <color indexed="81"/>
            <rFont val="Tahoma"/>
            <family val="2"/>
          </rPr>
          <t xml:space="preserve">
</t>
        </r>
      </text>
    </comment>
    <comment ref="E157" authorId="0">
      <text>
        <r>
          <rPr>
            <b/>
            <sz val="9"/>
            <color indexed="81"/>
            <rFont val="Tahoma"/>
            <family val="2"/>
          </rPr>
          <t>FECHA:
DD/MM/AAAA</t>
        </r>
        <r>
          <rPr>
            <sz val="9"/>
            <color indexed="81"/>
            <rFont val="Tahoma"/>
            <family val="2"/>
          </rPr>
          <t xml:space="preserve">
</t>
        </r>
      </text>
    </comment>
    <comment ref="F157" authorId="0">
      <text>
        <r>
          <rPr>
            <b/>
            <sz val="9"/>
            <color indexed="81"/>
            <rFont val="Tahoma"/>
            <family val="2"/>
          </rPr>
          <t>FECHA:
DD/MM/AAAA</t>
        </r>
        <r>
          <rPr>
            <sz val="9"/>
            <color indexed="81"/>
            <rFont val="Tahoma"/>
            <family val="2"/>
          </rPr>
          <t xml:space="preserve">
</t>
        </r>
      </text>
    </comment>
    <comment ref="E158" authorId="0">
      <text>
        <r>
          <rPr>
            <b/>
            <sz val="9"/>
            <color indexed="81"/>
            <rFont val="Tahoma"/>
            <family val="2"/>
          </rPr>
          <t>FECHA:
DD/MM/AAAA</t>
        </r>
        <r>
          <rPr>
            <sz val="9"/>
            <color indexed="81"/>
            <rFont val="Tahoma"/>
            <family val="2"/>
          </rPr>
          <t xml:space="preserve">
</t>
        </r>
      </text>
    </comment>
    <comment ref="F158" authorId="0">
      <text>
        <r>
          <rPr>
            <b/>
            <sz val="9"/>
            <color indexed="81"/>
            <rFont val="Tahoma"/>
            <family val="2"/>
          </rPr>
          <t>FECHA:
DD/MM/AAAA</t>
        </r>
        <r>
          <rPr>
            <sz val="9"/>
            <color indexed="81"/>
            <rFont val="Tahoma"/>
            <family val="2"/>
          </rPr>
          <t xml:space="preserve">
</t>
        </r>
      </text>
    </comment>
    <comment ref="E159" authorId="0">
      <text>
        <r>
          <rPr>
            <b/>
            <sz val="9"/>
            <color indexed="81"/>
            <rFont val="Tahoma"/>
            <family val="2"/>
          </rPr>
          <t>FECHA:
DD/MM/AAAA</t>
        </r>
        <r>
          <rPr>
            <sz val="9"/>
            <color indexed="81"/>
            <rFont val="Tahoma"/>
            <family val="2"/>
          </rPr>
          <t xml:space="preserve">
</t>
        </r>
      </text>
    </comment>
    <comment ref="F159" authorId="0">
      <text>
        <r>
          <rPr>
            <b/>
            <sz val="9"/>
            <color indexed="81"/>
            <rFont val="Tahoma"/>
            <family val="2"/>
          </rPr>
          <t>FECHA:
DD/MM/AAAA</t>
        </r>
        <r>
          <rPr>
            <sz val="9"/>
            <color indexed="81"/>
            <rFont val="Tahoma"/>
            <family val="2"/>
          </rPr>
          <t xml:space="preserve">
</t>
        </r>
      </text>
    </comment>
    <comment ref="E160" authorId="0">
      <text>
        <r>
          <rPr>
            <b/>
            <sz val="9"/>
            <color indexed="81"/>
            <rFont val="Tahoma"/>
            <family val="2"/>
          </rPr>
          <t>FECHA:
DD/MM/AAAA</t>
        </r>
        <r>
          <rPr>
            <sz val="9"/>
            <color indexed="81"/>
            <rFont val="Tahoma"/>
            <family val="2"/>
          </rPr>
          <t xml:space="preserve">
</t>
        </r>
      </text>
    </comment>
    <comment ref="F160" authorId="0">
      <text>
        <r>
          <rPr>
            <b/>
            <sz val="9"/>
            <color indexed="81"/>
            <rFont val="Tahoma"/>
            <family val="2"/>
          </rPr>
          <t>FECHA:
DD/MM/AAAA</t>
        </r>
        <r>
          <rPr>
            <sz val="9"/>
            <color indexed="81"/>
            <rFont val="Tahoma"/>
            <family val="2"/>
          </rPr>
          <t xml:space="preserve">
</t>
        </r>
      </text>
    </comment>
    <comment ref="E161" authorId="0">
      <text>
        <r>
          <rPr>
            <b/>
            <sz val="9"/>
            <color indexed="81"/>
            <rFont val="Tahoma"/>
            <family val="2"/>
          </rPr>
          <t>FECHA:
DD/MM/AAAA</t>
        </r>
        <r>
          <rPr>
            <sz val="9"/>
            <color indexed="81"/>
            <rFont val="Tahoma"/>
            <family val="2"/>
          </rPr>
          <t xml:space="preserve">
</t>
        </r>
      </text>
    </comment>
    <comment ref="F161" authorId="0">
      <text>
        <r>
          <rPr>
            <b/>
            <sz val="9"/>
            <color indexed="81"/>
            <rFont val="Tahoma"/>
            <family val="2"/>
          </rPr>
          <t>FECHA:
DD/MM/AAAA</t>
        </r>
        <r>
          <rPr>
            <sz val="9"/>
            <color indexed="81"/>
            <rFont val="Tahoma"/>
            <family val="2"/>
          </rPr>
          <t xml:space="preserve">
</t>
        </r>
      </text>
    </comment>
    <comment ref="E162" authorId="0">
      <text>
        <r>
          <rPr>
            <b/>
            <sz val="9"/>
            <color indexed="81"/>
            <rFont val="Tahoma"/>
            <family val="2"/>
          </rPr>
          <t>FECHA:
DD/MM/AAAA</t>
        </r>
        <r>
          <rPr>
            <sz val="9"/>
            <color indexed="81"/>
            <rFont val="Tahoma"/>
            <family val="2"/>
          </rPr>
          <t xml:space="preserve">
</t>
        </r>
      </text>
    </comment>
    <comment ref="F162" authorId="0">
      <text>
        <r>
          <rPr>
            <b/>
            <sz val="9"/>
            <color indexed="81"/>
            <rFont val="Tahoma"/>
            <family val="2"/>
          </rPr>
          <t>FECHA:
DD/MM/AAAA</t>
        </r>
        <r>
          <rPr>
            <sz val="9"/>
            <color indexed="81"/>
            <rFont val="Tahoma"/>
            <family val="2"/>
          </rPr>
          <t xml:space="preserve">
</t>
        </r>
      </text>
    </comment>
    <comment ref="E163" authorId="0">
      <text>
        <r>
          <rPr>
            <b/>
            <sz val="9"/>
            <color indexed="81"/>
            <rFont val="Tahoma"/>
            <family val="2"/>
          </rPr>
          <t>FECHA:
DD/MM/AAAA</t>
        </r>
        <r>
          <rPr>
            <sz val="9"/>
            <color indexed="81"/>
            <rFont val="Tahoma"/>
            <family val="2"/>
          </rPr>
          <t xml:space="preserve">
</t>
        </r>
      </text>
    </comment>
    <comment ref="F163" authorId="0">
      <text>
        <r>
          <rPr>
            <b/>
            <sz val="9"/>
            <color indexed="81"/>
            <rFont val="Tahoma"/>
            <family val="2"/>
          </rPr>
          <t>FECHA:
DD/MM/AAAA</t>
        </r>
        <r>
          <rPr>
            <sz val="9"/>
            <color indexed="81"/>
            <rFont val="Tahoma"/>
            <family val="2"/>
          </rPr>
          <t xml:space="preserve">
</t>
        </r>
      </text>
    </comment>
    <comment ref="E164" authorId="0">
      <text>
        <r>
          <rPr>
            <b/>
            <sz val="9"/>
            <color indexed="81"/>
            <rFont val="Tahoma"/>
            <family val="2"/>
          </rPr>
          <t>FECHA:
DD/MM/AAAA</t>
        </r>
        <r>
          <rPr>
            <sz val="9"/>
            <color indexed="81"/>
            <rFont val="Tahoma"/>
            <family val="2"/>
          </rPr>
          <t xml:space="preserve">
</t>
        </r>
      </text>
    </comment>
    <comment ref="F164" authorId="0">
      <text>
        <r>
          <rPr>
            <b/>
            <sz val="9"/>
            <color indexed="81"/>
            <rFont val="Tahoma"/>
            <family val="2"/>
          </rPr>
          <t>FECHA:
DD/MM/AAAA</t>
        </r>
        <r>
          <rPr>
            <sz val="9"/>
            <color indexed="81"/>
            <rFont val="Tahoma"/>
            <family val="2"/>
          </rPr>
          <t xml:space="preserve">
</t>
        </r>
      </text>
    </comment>
    <comment ref="E165" authorId="0">
      <text>
        <r>
          <rPr>
            <b/>
            <sz val="9"/>
            <color indexed="81"/>
            <rFont val="Tahoma"/>
            <family val="2"/>
          </rPr>
          <t>FECHA:
DD/MM/AAAA</t>
        </r>
        <r>
          <rPr>
            <sz val="9"/>
            <color indexed="81"/>
            <rFont val="Tahoma"/>
            <family val="2"/>
          </rPr>
          <t xml:space="preserve">
</t>
        </r>
      </text>
    </comment>
    <comment ref="F165" authorId="0">
      <text>
        <r>
          <rPr>
            <b/>
            <sz val="9"/>
            <color indexed="81"/>
            <rFont val="Tahoma"/>
            <family val="2"/>
          </rPr>
          <t>FECHA:
DD/MM/AAAA</t>
        </r>
        <r>
          <rPr>
            <sz val="9"/>
            <color indexed="81"/>
            <rFont val="Tahoma"/>
            <family val="2"/>
          </rPr>
          <t xml:space="preserve">
</t>
        </r>
      </text>
    </comment>
    <comment ref="E166" authorId="0">
      <text>
        <r>
          <rPr>
            <b/>
            <sz val="9"/>
            <color indexed="81"/>
            <rFont val="Tahoma"/>
            <family val="2"/>
          </rPr>
          <t>FECHA:
DD/MM/AAAA</t>
        </r>
        <r>
          <rPr>
            <sz val="9"/>
            <color indexed="81"/>
            <rFont val="Tahoma"/>
            <family val="2"/>
          </rPr>
          <t xml:space="preserve">
</t>
        </r>
      </text>
    </comment>
    <comment ref="F166" authorId="0">
      <text>
        <r>
          <rPr>
            <b/>
            <sz val="9"/>
            <color indexed="81"/>
            <rFont val="Tahoma"/>
            <family val="2"/>
          </rPr>
          <t>FECHA:
DD/MM/AAAA</t>
        </r>
        <r>
          <rPr>
            <sz val="9"/>
            <color indexed="81"/>
            <rFont val="Tahoma"/>
            <family val="2"/>
          </rPr>
          <t xml:space="preserve">
</t>
        </r>
      </text>
    </comment>
    <comment ref="E167" authorId="0">
      <text>
        <r>
          <rPr>
            <b/>
            <sz val="9"/>
            <color indexed="81"/>
            <rFont val="Tahoma"/>
            <family val="2"/>
          </rPr>
          <t>FECHA:
DD/MM/AAAA</t>
        </r>
        <r>
          <rPr>
            <sz val="9"/>
            <color indexed="81"/>
            <rFont val="Tahoma"/>
            <family val="2"/>
          </rPr>
          <t xml:space="preserve">
</t>
        </r>
      </text>
    </comment>
    <comment ref="F167" authorId="0">
      <text>
        <r>
          <rPr>
            <b/>
            <sz val="9"/>
            <color indexed="81"/>
            <rFont val="Tahoma"/>
            <family val="2"/>
          </rPr>
          <t>FECHA:
DD/MM/AAAA</t>
        </r>
        <r>
          <rPr>
            <sz val="9"/>
            <color indexed="81"/>
            <rFont val="Tahoma"/>
            <family val="2"/>
          </rPr>
          <t xml:space="preserve">
</t>
        </r>
      </text>
    </comment>
    <comment ref="E168" authorId="0">
      <text>
        <r>
          <rPr>
            <b/>
            <sz val="9"/>
            <color indexed="81"/>
            <rFont val="Tahoma"/>
            <family val="2"/>
          </rPr>
          <t>FECHA:
DD/MM/AAAA</t>
        </r>
        <r>
          <rPr>
            <sz val="9"/>
            <color indexed="81"/>
            <rFont val="Tahoma"/>
            <family val="2"/>
          </rPr>
          <t xml:space="preserve">
</t>
        </r>
      </text>
    </comment>
    <comment ref="F168" authorId="0">
      <text>
        <r>
          <rPr>
            <b/>
            <sz val="9"/>
            <color indexed="81"/>
            <rFont val="Tahoma"/>
            <family val="2"/>
          </rPr>
          <t>FECHA:
DD/MM/AAAA</t>
        </r>
        <r>
          <rPr>
            <sz val="9"/>
            <color indexed="81"/>
            <rFont val="Tahoma"/>
            <family val="2"/>
          </rPr>
          <t xml:space="preserve">
</t>
        </r>
      </text>
    </comment>
    <comment ref="E169" authorId="0">
      <text>
        <r>
          <rPr>
            <b/>
            <sz val="9"/>
            <color indexed="81"/>
            <rFont val="Tahoma"/>
            <family val="2"/>
          </rPr>
          <t>FECHA:
DD/MM/AAAA</t>
        </r>
        <r>
          <rPr>
            <sz val="9"/>
            <color indexed="81"/>
            <rFont val="Tahoma"/>
            <family val="2"/>
          </rPr>
          <t xml:space="preserve">
</t>
        </r>
      </text>
    </comment>
    <comment ref="F169" authorId="0">
      <text>
        <r>
          <rPr>
            <b/>
            <sz val="9"/>
            <color indexed="81"/>
            <rFont val="Tahoma"/>
            <family val="2"/>
          </rPr>
          <t>FECHA:
DD/MM/AAAA</t>
        </r>
        <r>
          <rPr>
            <sz val="9"/>
            <color indexed="81"/>
            <rFont val="Tahoma"/>
            <family val="2"/>
          </rPr>
          <t xml:space="preserve">
</t>
        </r>
      </text>
    </comment>
    <comment ref="E170" authorId="0">
      <text>
        <r>
          <rPr>
            <b/>
            <sz val="9"/>
            <color indexed="81"/>
            <rFont val="Tahoma"/>
            <family val="2"/>
          </rPr>
          <t>FECHA:
DD/MM/AAAA</t>
        </r>
        <r>
          <rPr>
            <sz val="9"/>
            <color indexed="81"/>
            <rFont val="Tahoma"/>
            <family val="2"/>
          </rPr>
          <t xml:space="preserve">
</t>
        </r>
      </text>
    </comment>
    <comment ref="F170" authorId="0">
      <text>
        <r>
          <rPr>
            <b/>
            <sz val="9"/>
            <color indexed="81"/>
            <rFont val="Tahoma"/>
            <family val="2"/>
          </rPr>
          <t>FECHA:
DD/MM/AAAA</t>
        </r>
        <r>
          <rPr>
            <sz val="9"/>
            <color indexed="81"/>
            <rFont val="Tahoma"/>
            <family val="2"/>
          </rPr>
          <t xml:space="preserve">
</t>
        </r>
      </text>
    </comment>
    <comment ref="E171" authorId="0">
      <text>
        <r>
          <rPr>
            <b/>
            <sz val="9"/>
            <color indexed="81"/>
            <rFont val="Tahoma"/>
            <family val="2"/>
          </rPr>
          <t>FECHA:
DD/MM/AAAA</t>
        </r>
        <r>
          <rPr>
            <sz val="9"/>
            <color indexed="81"/>
            <rFont val="Tahoma"/>
            <family val="2"/>
          </rPr>
          <t xml:space="preserve">
</t>
        </r>
      </text>
    </comment>
    <comment ref="F171" authorId="0">
      <text>
        <r>
          <rPr>
            <b/>
            <sz val="9"/>
            <color indexed="81"/>
            <rFont val="Tahoma"/>
            <family val="2"/>
          </rPr>
          <t>FECHA:
DD/MM/AAAA</t>
        </r>
        <r>
          <rPr>
            <sz val="9"/>
            <color indexed="81"/>
            <rFont val="Tahoma"/>
            <family val="2"/>
          </rPr>
          <t xml:space="preserve">
</t>
        </r>
      </text>
    </comment>
    <comment ref="E172" authorId="0">
      <text>
        <r>
          <rPr>
            <b/>
            <sz val="9"/>
            <color indexed="81"/>
            <rFont val="Tahoma"/>
            <family val="2"/>
          </rPr>
          <t>FECHA:
DD/MM/AAAA</t>
        </r>
        <r>
          <rPr>
            <sz val="9"/>
            <color indexed="81"/>
            <rFont val="Tahoma"/>
            <family val="2"/>
          </rPr>
          <t xml:space="preserve">
</t>
        </r>
      </text>
    </comment>
    <comment ref="F172" authorId="0">
      <text>
        <r>
          <rPr>
            <b/>
            <sz val="9"/>
            <color indexed="81"/>
            <rFont val="Tahoma"/>
            <family val="2"/>
          </rPr>
          <t>FECHA:
DD/MM/AAAA</t>
        </r>
        <r>
          <rPr>
            <sz val="9"/>
            <color indexed="81"/>
            <rFont val="Tahoma"/>
            <family val="2"/>
          </rPr>
          <t xml:space="preserve">
</t>
        </r>
      </text>
    </comment>
    <comment ref="E173" authorId="0">
      <text>
        <r>
          <rPr>
            <b/>
            <sz val="9"/>
            <color indexed="81"/>
            <rFont val="Tahoma"/>
            <family val="2"/>
          </rPr>
          <t>FECHA:
DD/MM/AAAA</t>
        </r>
        <r>
          <rPr>
            <sz val="9"/>
            <color indexed="81"/>
            <rFont val="Tahoma"/>
            <family val="2"/>
          </rPr>
          <t xml:space="preserve">
</t>
        </r>
      </text>
    </comment>
    <comment ref="F173" authorId="0">
      <text>
        <r>
          <rPr>
            <b/>
            <sz val="9"/>
            <color indexed="81"/>
            <rFont val="Tahoma"/>
            <family val="2"/>
          </rPr>
          <t>FECHA:
DD/MM/AAAA</t>
        </r>
        <r>
          <rPr>
            <sz val="9"/>
            <color indexed="81"/>
            <rFont val="Tahoma"/>
            <family val="2"/>
          </rPr>
          <t xml:space="preserve">
</t>
        </r>
      </text>
    </comment>
    <comment ref="E174" authorId="0">
      <text>
        <r>
          <rPr>
            <b/>
            <sz val="9"/>
            <color indexed="81"/>
            <rFont val="Tahoma"/>
            <family val="2"/>
          </rPr>
          <t>FECHA:
DD/MM/AAAA</t>
        </r>
        <r>
          <rPr>
            <sz val="9"/>
            <color indexed="81"/>
            <rFont val="Tahoma"/>
            <family val="2"/>
          </rPr>
          <t xml:space="preserve">
</t>
        </r>
      </text>
    </comment>
    <comment ref="F174" authorId="0">
      <text>
        <r>
          <rPr>
            <b/>
            <sz val="9"/>
            <color indexed="81"/>
            <rFont val="Tahoma"/>
            <family val="2"/>
          </rPr>
          <t>FECHA:
DD/MM/AAAA</t>
        </r>
        <r>
          <rPr>
            <sz val="9"/>
            <color indexed="81"/>
            <rFont val="Tahoma"/>
            <family val="2"/>
          </rPr>
          <t xml:space="preserve">
</t>
        </r>
      </text>
    </comment>
    <comment ref="E175" authorId="0">
      <text>
        <r>
          <rPr>
            <b/>
            <sz val="9"/>
            <color indexed="81"/>
            <rFont val="Tahoma"/>
            <family val="2"/>
          </rPr>
          <t>FECHA:
DD/MM/AAAA</t>
        </r>
        <r>
          <rPr>
            <sz val="9"/>
            <color indexed="81"/>
            <rFont val="Tahoma"/>
            <family val="2"/>
          </rPr>
          <t xml:space="preserve">
</t>
        </r>
      </text>
    </comment>
    <comment ref="F175" authorId="0">
      <text>
        <r>
          <rPr>
            <b/>
            <sz val="9"/>
            <color indexed="81"/>
            <rFont val="Tahoma"/>
            <family val="2"/>
          </rPr>
          <t>FECHA:
DD/MM/AAAA</t>
        </r>
        <r>
          <rPr>
            <sz val="9"/>
            <color indexed="81"/>
            <rFont val="Tahoma"/>
            <family val="2"/>
          </rPr>
          <t xml:space="preserve">
</t>
        </r>
      </text>
    </comment>
    <comment ref="E176" authorId="0">
      <text>
        <r>
          <rPr>
            <b/>
            <sz val="9"/>
            <color indexed="81"/>
            <rFont val="Tahoma"/>
            <family val="2"/>
          </rPr>
          <t>FECHA:
DD/MM/AAAA</t>
        </r>
        <r>
          <rPr>
            <sz val="9"/>
            <color indexed="81"/>
            <rFont val="Tahoma"/>
            <family val="2"/>
          </rPr>
          <t xml:space="preserve">
</t>
        </r>
      </text>
    </comment>
    <comment ref="F176" authorId="0">
      <text>
        <r>
          <rPr>
            <b/>
            <sz val="9"/>
            <color indexed="81"/>
            <rFont val="Tahoma"/>
            <family val="2"/>
          </rPr>
          <t>FECHA:
DD/MM/AAAA</t>
        </r>
        <r>
          <rPr>
            <sz val="9"/>
            <color indexed="81"/>
            <rFont val="Tahoma"/>
            <family val="2"/>
          </rPr>
          <t xml:space="preserve">
</t>
        </r>
      </text>
    </comment>
    <comment ref="E177" authorId="0">
      <text>
        <r>
          <rPr>
            <b/>
            <sz val="9"/>
            <color indexed="81"/>
            <rFont val="Tahoma"/>
            <family val="2"/>
          </rPr>
          <t>FECHA:
DD/MM/AAAA</t>
        </r>
        <r>
          <rPr>
            <sz val="9"/>
            <color indexed="81"/>
            <rFont val="Tahoma"/>
            <family val="2"/>
          </rPr>
          <t xml:space="preserve">
</t>
        </r>
      </text>
    </comment>
    <comment ref="F177" authorId="0">
      <text>
        <r>
          <rPr>
            <b/>
            <sz val="9"/>
            <color indexed="81"/>
            <rFont val="Tahoma"/>
            <family val="2"/>
          </rPr>
          <t>FECHA:
DD/MM/AAAA</t>
        </r>
        <r>
          <rPr>
            <sz val="9"/>
            <color indexed="81"/>
            <rFont val="Tahoma"/>
            <family val="2"/>
          </rPr>
          <t xml:space="preserve">
</t>
        </r>
      </text>
    </comment>
    <comment ref="E178" authorId="0">
      <text>
        <r>
          <rPr>
            <b/>
            <sz val="9"/>
            <color indexed="81"/>
            <rFont val="Tahoma"/>
            <family val="2"/>
          </rPr>
          <t>FECHA:
DD/MM/AAAA</t>
        </r>
        <r>
          <rPr>
            <sz val="9"/>
            <color indexed="81"/>
            <rFont val="Tahoma"/>
            <family val="2"/>
          </rPr>
          <t xml:space="preserve">
</t>
        </r>
      </text>
    </comment>
    <comment ref="F178" authorId="0">
      <text>
        <r>
          <rPr>
            <b/>
            <sz val="9"/>
            <color indexed="81"/>
            <rFont val="Tahoma"/>
            <family val="2"/>
          </rPr>
          <t>FECHA:
DD/MM/AAAA</t>
        </r>
        <r>
          <rPr>
            <sz val="9"/>
            <color indexed="81"/>
            <rFont val="Tahoma"/>
            <family val="2"/>
          </rPr>
          <t xml:space="preserve">
</t>
        </r>
      </text>
    </comment>
    <comment ref="E179" authorId="0">
      <text>
        <r>
          <rPr>
            <b/>
            <sz val="9"/>
            <color indexed="81"/>
            <rFont val="Tahoma"/>
            <family val="2"/>
          </rPr>
          <t>FECHA:
DD/MM/AAAA</t>
        </r>
        <r>
          <rPr>
            <sz val="9"/>
            <color indexed="81"/>
            <rFont val="Tahoma"/>
            <family val="2"/>
          </rPr>
          <t xml:space="preserve">
</t>
        </r>
      </text>
    </comment>
    <comment ref="F179" authorId="0">
      <text>
        <r>
          <rPr>
            <b/>
            <sz val="9"/>
            <color indexed="81"/>
            <rFont val="Tahoma"/>
            <family val="2"/>
          </rPr>
          <t>FECHA:
DD/MM/AAAA</t>
        </r>
        <r>
          <rPr>
            <sz val="9"/>
            <color indexed="81"/>
            <rFont val="Tahoma"/>
            <family val="2"/>
          </rPr>
          <t xml:space="preserve">
</t>
        </r>
      </text>
    </comment>
    <comment ref="E180" authorId="0">
      <text>
        <r>
          <rPr>
            <b/>
            <sz val="9"/>
            <color indexed="81"/>
            <rFont val="Tahoma"/>
            <family val="2"/>
          </rPr>
          <t>FECHA:
DD/MM/AAAA</t>
        </r>
        <r>
          <rPr>
            <sz val="9"/>
            <color indexed="81"/>
            <rFont val="Tahoma"/>
            <family val="2"/>
          </rPr>
          <t xml:space="preserve">
</t>
        </r>
      </text>
    </comment>
    <comment ref="F180" authorId="0">
      <text>
        <r>
          <rPr>
            <b/>
            <sz val="9"/>
            <color indexed="81"/>
            <rFont val="Tahoma"/>
            <family val="2"/>
          </rPr>
          <t>FECHA:
DD/MM/AAAA</t>
        </r>
        <r>
          <rPr>
            <sz val="9"/>
            <color indexed="81"/>
            <rFont val="Tahoma"/>
            <family val="2"/>
          </rPr>
          <t xml:space="preserve">
</t>
        </r>
      </text>
    </comment>
    <comment ref="E181" authorId="0">
      <text>
        <r>
          <rPr>
            <b/>
            <sz val="9"/>
            <color indexed="81"/>
            <rFont val="Tahoma"/>
            <family val="2"/>
          </rPr>
          <t>FECHA:
DD/MM/AAAA</t>
        </r>
        <r>
          <rPr>
            <sz val="9"/>
            <color indexed="81"/>
            <rFont val="Tahoma"/>
            <family val="2"/>
          </rPr>
          <t xml:space="preserve">
</t>
        </r>
      </text>
    </comment>
    <comment ref="F181" authorId="0">
      <text>
        <r>
          <rPr>
            <b/>
            <sz val="9"/>
            <color indexed="81"/>
            <rFont val="Tahoma"/>
            <family val="2"/>
          </rPr>
          <t>FECHA:
DD/MM/AAAA</t>
        </r>
        <r>
          <rPr>
            <sz val="9"/>
            <color indexed="81"/>
            <rFont val="Tahoma"/>
            <family val="2"/>
          </rPr>
          <t xml:space="preserve">
</t>
        </r>
      </text>
    </comment>
    <comment ref="E182" authorId="0">
      <text>
        <r>
          <rPr>
            <b/>
            <sz val="9"/>
            <color indexed="81"/>
            <rFont val="Tahoma"/>
            <family val="2"/>
          </rPr>
          <t>FECHA:
DD/MM/AAAA</t>
        </r>
        <r>
          <rPr>
            <sz val="9"/>
            <color indexed="81"/>
            <rFont val="Tahoma"/>
            <family val="2"/>
          </rPr>
          <t xml:space="preserve">
</t>
        </r>
      </text>
    </comment>
    <comment ref="F182" authorId="0">
      <text>
        <r>
          <rPr>
            <b/>
            <sz val="9"/>
            <color indexed="81"/>
            <rFont val="Tahoma"/>
            <family val="2"/>
          </rPr>
          <t>FECHA:
DD/MM/AAAA</t>
        </r>
        <r>
          <rPr>
            <sz val="9"/>
            <color indexed="81"/>
            <rFont val="Tahoma"/>
            <family val="2"/>
          </rPr>
          <t xml:space="preserve">
</t>
        </r>
      </text>
    </comment>
    <comment ref="E183" authorId="0">
      <text>
        <r>
          <rPr>
            <b/>
            <sz val="9"/>
            <color indexed="81"/>
            <rFont val="Tahoma"/>
            <family val="2"/>
          </rPr>
          <t>FECHA:
DD/MM/AAAA</t>
        </r>
        <r>
          <rPr>
            <sz val="9"/>
            <color indexed="81"/>
            <rFont val="Tahoma"/>
            <family val="2"/>
          </rPr>
          <t xml:space="preserve">
</t>
        </r>
      </text>
    </comment>
    <comment ref="F183" authorId="0">
      <text>
        <r>
          <rPr>
            <b/>
            <sz val="9"/>
            <color indexed="81"/>
            <rFont val="Tahoma"/>
            <family val="2"/>
          </rPr>
          <t>FECHA:
DD/MM/AAAA</t>
        </r>
        <r>
          <rPr>
            <sz val="9"/>
            <color indexed="81"/>
            <rFont val="Tahoma"/>
            <family val="2"/>
          </rPr>
          <t xml:space="preserve">
</t>
        </r>
      </text>
    </comment>
    <comment ref="E184" authorId="0">
      <text>
        <r>
          <rPr>
            <b/>
            <sz val="9"/>
            <color indexed="81"/>
            <rFont val="Tahoma"/>
            <family val="2"/>
          </rPr>
          <t>FECHA:
DD/MM/AAAA</t>
        </r>
        <r>
          <rPr>
            <sz val="9"/>
            <color indexed="81"/>
            <rFont val="Tahoma"/>
            <family val="2"/>
          </rPr>
          <t xml:space="preserve">
</t>
        </r>
      </text>
    </comment>
    <comment ref="F184" authorId="0">
      <text>
        <r>
          <rPr>
            <b/>
            <sz val="9"/>
            <color indexed="81"/>
            <rFont val="Tahoma"/>
            <family val="2"/>
          </rPr>
          <t>FECHA:
DD/MM/AAAA</t>
        </r>
        <r>
          <rPr>
            <sz val="9"/>
            <color indexed="81"/>
            <rFont val="Tahoma"/>
            <family val="2"/>
          </rPr>
          <t xml:space="preserve">
</t>
        </r>
      </text>
    </comment>
    <comment ref="E185" authorId="0">
      <text>
        <r>
          <rPr>
            <b/>
            <sz val="9"/>
            <color indexed="81"/>
            <rFont val="Tahoma"/>
            <family val="2"/>
          </rPr>
          <t>FECHA:
DD/MM/AAAA</t>
        </r>
        <r>
          <rPr>
            <sz val="9"/>
            <color indexed="81"/>
            <rFont val="Tahoma"/>
            <family val="2"/>
          </rPr>
          <t xml:space="preserve">
</t>
        </r>
      </text>
    </comment>
    <comment ref="F185" authorId="0">
      <text>
        <r>
          <rPr>
            <b/>
            <sz val="9"/>
            <color indexed="81"/>
            <rFont val="Tahoma"/>
            <family val="2"/>
          </rPr>
          <t>FECHA:
DD/MM/AAAA</t>
        </r>
        <r>
          <rPr>
            <sz val="9"/>
            <color indexed="81"/>
            <rFont val="Tahoma"/>
            <family val="2"/>
          </rPr>
          <t xml:space="preserve">
</t>
        </r>
      </text>
    </comment>
    <comment ref="E186" authorId="0">
      <text>
        <r>
          <rPr>
            <b/>
            <sz val="9"/>
            <color indexed="81"/>
            <rFont val="Tahoma"/>
            <family val="2"/>
          </rPr>
          <t>FECHA:
DD/MM/AAAA</t>
        </r>
        <r>
          <rPr>
            <sz val="9"/>
            <color indexed="81"/>
            <rFont val="Tahoma"/>
            <family val="2"/>
          </rPr>
          <t xml:space="preserve">
</t>
        </r>
      </text>
    </comment>
    <comment ref="F186" authorId="0">
      <text>
        <r>
          <rPr>
            <b/>
            <sz val="9"/>
            <color indexed="81"/>
            <rFont val="Tahoma"/>
            <family val="2"/>
          </rPr>
          <t>FECHA:
DD/MM/AAAA</t>
        </r>
        <r>
          <rPr>
            <sz val="9"/>
            <color indexed="81"/>
            <rFont val="Tahoma"/>
            <family val="2"/>
          </rPr>
          <t xml:space="preserve">
</t>
        </r>
      </text>
    </comment>
    <comment ref="E187" authorId="0">
      <text>
        <r>
          <rPr>
            <b/>
            <sz val="9"/>
            <color indexed="81"/>
            <rFont val="Tahoma"/>
            <family val="2"/>
          </rPr>
          <t>FECHA:
DD/MM/AAAA</t>
        </r>
        <r>
          <rPr>
            <sz val="9"/>
            <color indexed="81"/>
            <rFont val="Tahoma"/>
            <family val="2"/>
          </rPr>
          <t xml:space="preserve">
</t>
        </r>
      </text>
    </comment>
    <comment ref="F187" authorId="0">
      <text>
        <r>
          <rPr>
            <b/>
            <sz val="9"/>
            <color indexed="81"/>
            <rFont val="Tahoma"/>
            <family val="2"/>
          </rPr>
          <t>FECHA:
DD/MM/AAAA</t>
        </r>
        <r>
          <rPr>
            <sz val="9"/>
            <color indexed="81"/>
            <rFont val="Tahoma"/>
            <family val="2"/>
          </rPr>
          <t xml:space="preserve">
</t>
        </r>
      </text>
    </comment>
    <comment ref="E188" authorId="0">
      <text>
        <r>
          <rPr>
            <b/>
            <sz val="9"/>
            <color indexed="81"/>
            <rFont val="Tahoma"/>
            <family val="2"/>
          </rPr>
          <t>FECHA:
DD/MM/AAAA</t>
        </r>
        <r>
          <rPr>
            <sz val="9"/>
            <color indexed="81"/>
            <rFont val="Tahoma"/>
            <family val="2"/>
          </rPr>
          <t xml:space="preserve">
</t>
        </r>
      </text>
    </comment>
    <comment ref="F188" authorId="0">
      <text>
        <r>
          <rPr>
            <b/>
            <sz val="9"/>
            <color indexed="81"/>
            <rFont val="Tahoma"/>
            <family val="2"/>
          </rPr>
          <t>FECHA:
DD/MM/AAAA</t>
        </r>
        <r>
          <rPr>
            <sz val="9"/>
            <color indexed="81"/>
            <rFont val="Tahoma"/>
            <family val="2"/>
          </rPr>
          <t xml:space="preserve">
</t>
        </r>
      </text>
    </comment>
    <comment ref="E189" authorId="0">
      <text>
        <r>
          <rPr>
            <b/>
            <sz val="9"/>
            <color indexed="81"/>
            <rFont val="Tahoma"/>
            <family val="2"/>
          </rPr>
          <t>FECHA:
DD/MM/AAAA</t>
        </r>
        <r>
          <rPr>
            <sz val="9"/>
            <color indexed="81"/>
            <rFont val="Tahoma"/>
            <family val="2"/>
          </rPr>
          <t xml:space="preserve">
</t>
        </r>
      </text>
    </comment>
    <comment ref="F189" authorId="0">
      <text>
        <r>
          <rPr>
            <b/>
            <sz val="9"/>
            <color indexed="81"/>
            <rFont val="Tahoma"/>
            <family val="2"/>
          </rPr>
          <t>FECHA:
DD/MM/AAAA</t>
        </r>
        <r>
          <rPr>
            <sz val="9"/>
            <color indexed="81"/>
            <rFont val="Tahoma"/>
            <family val="2"/>
          </rPr>
          <t xml:space="preserve">
</t>
        </r>
      </text>
    </comment>
    <comment ref="E190" authorId="0">
      <text>
        <r>
          <rPr>
            <b/>
            <sz val="9"/>
            <color indexed="81"/>
            <rFont val="Tahoma"/>
            <family val="2"/>
          </rPr>
          <t>FECHA:
DD/MM/AAAA</t>
        </r>
        <r>
          <rPr>
            <sz val="9"/>
            <color indexed="81"/>
            <rFont val="Tahoma"/>
            <family val="2"/>
          </rPr>
          <t xml:space="preserve">
</t>
        </r>
      </text>
    </comment>
    <comment ref="F190" authorId="0">
      <text>
        <r>
          <rPr>
            <b/>
            <sz val="9"/>
            <color indexed="81"/>
            <rFont val="Tahoma"/>
            <family val="2"/>
          </rPr>
          <t>FECHA:
DD/MM/AAAA</t>
        </r>
        <r>
          <rPr>
            <sz val="9"/>
            <color indexed="81"/>
            <rFont val="Tahoma"/>
            <family val="2"/>
          </rPr>
          <t xml:space="preserve">
</t>
        </r>
      </text>
    </comment>
    <comment ref="E191" authorId="0">
      <text>
        <r>
          <rPr>
            <b/>
            <sz val="9"/>
            <color indexed="81"/>
            <rFont val="Tahoma"/>
            <family val="2"/>
          </rPr>
          <t>FECHA:
DD/MM/AAAA</t>
        </r>
        <r>
          <rPr>
            <sz val="9"/>
            <color indexed="81"/>
            <rFont val="Tahoma"/>
            <family val="2"/>
          </rPr>
          <t xml:space="preserve">
</t>
        </r>
      </text>
    </comment>
    <comment ref="F191" authorId="0">
      <text>
        <r>
          <rPr>
            <b/>
            <sz val="9"/>
            <color indexed="81"/>
            <rFont val="Tahoma"/>
            <family val="2"/>
          </rPr>
          <t>FECHA:
DD/MM/AAAA</t>
        </r>
        <r>
          <rPr>
            <sz val="9"/>
            <color indexed="81"/>
            <rFont val="Tahoma"/>
            <family val="2"/>
          </rPr>
          <t xml:space="preserve">
</t>
        </r>
      </text>
    </comment>
    <comment ref="E192" authorId="0">
      <text>
        <r>
          <rPr>
            <b/>
            <sz val="9"/>
            <color indexed="81"/>
            <rFont val="Tahoma"/>
            <family val="2"/>
          </rPr>
          <t>FECHA:
DD/MM/AAAA</t>
        </r>
        <r>
          <rPr>
            <sz val="9"/>
            <color indexed="81"/>
            <rFont val="Tahoma"/>
            <family val="2"/>
          </rPr>
          <t xml:space="preserve">
</t>
        </r>
      </text>
    </comment>
    <comment ref="F192" authorId="0">
      <text>
        <r>
          <rPr>
            <b/>
            <sz val="9"/>
            <color indexed="81"/>
            <rFont val="Tahoma"/>
            <family val="2"/>
          </rPr>
          <t>FECHA:
DD/MM/AAAA</t>
        </r>
        <r>
          <rPr>
            <sz val="9"/>
            <color indexed="81"/>
            <rFont val="Tahoma"/>
            <family val="2"/>
          </rPr>
          <t xml:space="preserve">
</t>
        </r>
      </text>
    </comment>
    <comment ref="E193" authorId="0">
      <text>
        <r>
          <rPr>
            <b/>
            <sz val="9"/>
            <color indexed="81"/>
            <rFont val="Tahoma"/>
            <family val="2"/>
          </rPr>
          <t>FECHA:
DD/MM/AAAA</t>
        </r>
        <r>
          <rPr>
            <sz val="9"/>
            <color indexed="81"/>
            <rFont val="Tahoma"/>
            <family val="2"/>
          </rPr>
          <t xml:space="preserve">
</t>
        </r>
      </text>
    </comment>
    <comment ref="F193" authorId="0">
      <text>
        <r>
          <rPr>
            <b/>
            <sz val="9"/>
            <color indexed="81"/>
            <rFont val="Tahoma"/>
            <family val="2"/>
          </rPr>
          <t>FECHA:
DD/MM/AAAA</t>
        </r>
        <r>
          <rPr>
            <sz val="9"/>
            <color indexed="81"/>
            <rFont val="Tahoma"/>
            <family val="2"/>
          </rPr>
          <t xml:space="preserve">
</t>
        </r>
      </text>
    </comment>
    <comment ref="E194" authorId="0">
      <text>
        <r>
          <rPr>
            <b/>
            <sz val="9"/>
            <color indexed="81"/>
            <rFont val="Tahoma"/>
            <family val="2"/>
          </rPr>
          <t>FECHA:
DD/MM/AAAA</t>
        </r>
        <r>
          <rPr>
            <sz val="9"/>
            <color indexed="81"/>
            <rFont val="Tahoma"/>
            <family val="2"/>
          </rPr>
          <t xml:space="preserve">
</t>
        </r>
      </text>
    </comment>
    <comment ref="F194" authorId="0">
      <text>
        <r>
          <rPr>
            <b/>
            <sz val="9"/>
            <color indexed="81"/>
            <rFont val="Tahoma"/>
            <family val="2"/>
          </rPr>
          <t>FECHA:
DD/MM/AAAA</t>
        </r>
        <r>
          <rPr>
            <sz val="9"/>
            <color indexed="81"/>
            <rFont val="Tahoma"/>
            <family val="2"/>
          </rPr>
          <t xml:space="preserve">
</t>
        </r>
      </text>
    </comment>
    <comment ref="E195" authorId="0">
      <text>
        <r>
          <rPr>
            <b/>
            <sz val="9"/>
            <color indexed="81"/>
            <rFont val="Tahoma"/>
            <family val="2"/>
          </rPr>
          <t>FECHA:
DD/MM/AAAA</t>
        </r>
        <r>
          <rPr>
            <sz val="9"/>
            <color indexed="81"/>
            <rFont val="Tahoma"/>
            <family val="2"/>
          </rPr>
          <t xml:space="preserve">
</t>
        </r>
      </text>
    </comment>
    <comment ref="F195" authorId="0">
      <text>
        <r>
          <rPr>
            <b/>
            <sz val="9"/>
            <color indexed="81"/>
            <rFont val="Tahoma"/>
            <family val="2"/>
          </rPr>
          <t>FECHA:
DD/MM/AAAA</t>
        </r>
        <r>
          <rPr>
            <sz val="9"/>
            <color indexed="81"/>
            <rFont val="Tahoma"/>
            <family val="2"/>
          </rPr>
          <t xml:space="preserve">
</t>
        </r>
      </text>
    </comment>
    <comment ref="E196" authorId="0">
      <text>
        <r>
          <rPr>
            <b/>
            <sz val="9"/>
            <color indexed="81"/>
            <rFont val="Tahoma"/>
            <family val="2"/>
          </rPr>
          <t>FECHA:
DD/MM/AAAA</t>
        </r>
        <r>
          <rPr>
            <sz val="9"/>
            <color indexed="81"/>
            <rFont val="Tahoma"/>
            <family val="2"/>
          </rPr>
          <t xml:space="preserve">
</t>
        </r>
      </text>
    </comment>
    <comment ref="F196" authorId="0">
      <text>
        <r>
          <rPr>
            <b/>
            <sz val="9"/>
            <color indexed="81"/>
            <rFont val="Tahoma"/>
            <family val="2"/>
          </rPr>
          <t>FECHA:
DD/MM/AAAA</t>
        </r>
        <r>
          <rPr>
            <sz val="9"/>
            <color indexed="81"/>
            <rFont val="Tahoma"/>
            <family val="2"/>
          </rPr>
          <t xml:space="preserve">
</t>
        </r>
      </text>
    </comment>
    <comment ref="E197" authorId="0">
      <text>
        <r>
          <rPr>
            <b/>
            <sz val="9"/>
            <color indexed="81"/>
            <rFont val="Tahoma"/>
            <family val="2"/>
          </rPr>
          <t>FECHA:
DD/MM/AAAA</t>
        </r>
        <r>
          <rPr>
            <sz val="9"/>
            <color indexed="81"/>
            <rFont val="Tahoma"/>
            <family val="2"/>
          </rPr>
          <t xml:space="preserve">
</t>
        </r>
      </text>
    </comment>
    <comment ref="F197" authorId="0">
      <text>
        <r>
          <rPr>
            <b/>
            <sz val="9"/>
            <color indexed="81"/>
            <rFont val="Tahoma"/>
            <family val="2"/>
          </rPr>
          <t>FECHA:
DD/MM/AAAA</t>
        </r>
        <r>
          <rPr>
            <sz val="9"/>
            <color indexed="81"/>
            <rFont val="Tahoma"/>
            <family val="2"/>
          </rPr>
          <t xml:space="preserve">
</t>
        </r>
      </text>
    </comment>
    <comment ref="E198" authorId="0">
      <text>
        <r>
          <rPr>
            <b/>
            <sz val="9"/>
            <color indexed="81"/>
            <rFont val="Tahoma"/>
            <family val="2"/>
          </rPr>
          <t>FECHA:
DD/MM/AAAA</t>
        </r>
        <r>
          <rPr>
            <sz val="9"/>
            <color indexed="81"/>
            <rFont val="Tahoma"/>
            <family val="2"/>
          </rPr>
          <t xml:space="preserve">
</t>
        </r>
      </text>
    </comment>
    <comment ref="F198" authorId="0">
      <text>
        <r>
          <rPr>
            <b/>
            <sz val="9"/>
            <color indexed="81"/>
            <rFont val="Tahoma"/>
            <family val="2"/>
          </rPr>
          <t>FECHA:
DD/MM/AAAA</t>
        </r>
        <r>
          <rPr>
            <sz val="9"/>
            <color indexed="81"/>
            <rFont val="Tahoma"/>
            <family val="2"/>
          </rPr>
          <t xml:space="preserve">
</t>
        </r>
      </text>
    </comment>
    <comment ref="E199" authorId="0">
      <text>
        <r>
          <rPr>
            <b/>
            <sz val="9"/>
            <color indexed="81"/>
            <rFont val="Tahoma"/>
            <family val="2"/>
          </rPr>
          <t>FECHA:
DD/MM/AAAA</t>
        </r>
        <r>
          <rPr>
            <sz val="9"/>
            <color indexed="81"/>
            <rFont val="Tahoma"/>
            <family val="2"/>
          </rPr>
          <t xml:space="preserve">
</t>
        </r>
      </text>
    </comment>
    <comment ref="F199" authorId="0">
      <text>
        <r>
          <rPr>
            <b/>
            <sz val="9"/>
            <color indexed="81"/>
            <rFont val="Tahoma"/>
            <family val="2"/>
          </rPr>
          <t>FECHA:
DD/MM/AAAA</t>
        </r>
        <r>
          <rPr>
            <sz val="9"/>
            <color indexed="81"/>
            <rFont val="Tahoma"/>
            <family val="2"/>
          </rPr>
          <t xml:space="preserve">
</t>
        </r>
      </text>
    </comment>
    <comment ref="E200" authorId="0">
      <text>
        <r>
          <rPr>
            <b/>
            <sz val="9"/>
            <color indexed="81"/>
            <rFont val="Tahoma"/>
            <family val="2"/>
          </rPr>
          <t>FECHA:
DD/MM/AAAA</t>
        </r>
        <r>
          <rPr>
            <sz val="9"/>
            <color indexed="81"/>
            <rFont val="Tahoma"/>
            <family val="2"/>
          </rPr>
          <t xml:space="preserve">
</t>
        </r>
      </text>
    </comment>
    <comment ref="F200" authorId="0">
      <text>
        <r>
          <rPr>
            <b/>
            <sz val="9"/>
            <color indexed="81"/>
            <rFont val="Tahoma"/>
            <family val="2"/>
          </rPr>
          <t>FECHA:
DD/MM/AAAA</t>
        </r>
        <r>
          <rPr>
            <sz val="9"/>
            <color indexed="81"/>
            <rFont val="Tahoma"/>
            <family val="2"/>
          </rPr>
          <t xml:space="preserve">
</t>
        </r>
      </text>
    </comment>
    <comment ref="E201" authorId="0">
      <text>
        <r>
          <rPr>
            <b/>
            <sz val="9"/>
            <color indexed="81"/>
            <rFont val="Tahoma"/>
            <family val="2"/>
          </rPr>
          <t>FECHA:
DD/MM/AAAA</t>
        </r>
        <r>
          <rPr>
            <sz val="9"/>
            <color indexed="81"/>
            <rFont val="Tahoma"/>
            <family val="2"/>
          </rPr>
          <t xml:space="preserve">
</t>
        </r>
      </text>
    </comment>
    <comment ref="F201" authorId="0">
      <text>
        <r>
          <rPr>
            <b/>
            <sz val="9"/>
            <color indexed="81"/>
            <rFont val="Tahoma"/>
            <family val="2"/>
          </rPr>
          <t>FECHA:
DD/MM/AAAA</t>
        </r>
        <r>
          <rPr>
            <sz val="9"/>
            <color indexed="81"/>
            <rFont val="Tahoma"/>
            <family val="2"/>
          </rPr>
          <t xml:space="preserve">
</t>
        </r>
      </text>
    </comment>
    <comment ref="E202" authorId="0">
      <text>
        <r>
          <rPr>
            <b/>
            <sz val="9"/>
            <color indexed="81"/>
            <rFont val="Tahoma"/>
            <family val="2"/>
          </rPr>
          <t>FECHA:
DD/MM/AAAA</t>
        </r>
        <r>
          <rPr>
            <sz val="9"/>
            <color indexed="81"/>
            <rFont val="Tahoma"/>
            <family val="2"/>
          </rPr>
          <t xml:space="preserve">
</t>
        </r>
      </text>
    </comment>
    <comment ref="F202" authorId="0">
      <text>
        <r>
          <rPr>
            <b/>
            <sz val="9"/>
            <color indexed="81"/>
            <rFont val="Tahoma"/>
            <family val="2"/>
          </rPr>
          <t>FECHA:
DD/MM/AAAA</t>
        </r>
        <r>
          <rPr>
            <sz val="9"/>
            <color indexed="81"/>
            <rFont val="Tahoma"/>
            <family val="2"/>
          </rPr>
          <t xml:space="preserve">
</t>
        </r>
      </text>
    </comment>
    <comment ref="E203" authorId="0">
      <text>
        <r>
          <rPr>
            <b/>
            <sz val="9"/>
            <color indexed="81"/>
            <rFont val="Tahoma"/>
            <family val="2"/>
          </rPr>
          <t>FECHA:
DD/MM/AAAA</t>
        </r>
        <r>
          <rPr>
            <sz val="9"/>
            <color indexed="81"/>
            <rFont val="Tahoma"/>
            <family val="2"/>
          </rPr>
          <t xml:space="preserve">
</t>
        </r>
      </text>
    </comment>
    <comment ref="F203" authorId="0">
      <text>
        <r>
          <rPr>
            <b/>
            <sz val="9"/>
            <color indexed="81"/>
            <rFont val="Tahoma"/>
            <family val="2"/>
          </rPr>
          <t>FECHA:
DD/MM/AAAA</t>
        </r>
        <r>
          <rPr>
            <sz val="9"/>
            <color indexed="81"/>
            <rFont val="Tahoma"/>
            <family val="2"/>
          </rPr>
          <t xml:space="preserve">
</t>
        </r>
      </text>
    </comment>
    <comment ref="E204" authorId="0">
      <text>
        <r>
          <rPr>
            <b/>
            <sz val="9"/>
            <color indexed="81"/>
            <rFont val="Tahoma"/>
            <family val="2"/>
          </rPr>
          <t>FECHA:
DD/MM/AAAA</t>
        </r>
        <r>
          <rPr>
            <sz val="9"/>
            <color indexed="81"/>
            <rFont val="Tahoma"/>
            <family val="2"/>
          </rPr>
          <t xml:space="preserve">
</t>
        </r>
      </text>
    </comment>
    <comment ref="F204" authorId="0">
      <text>
        <r>
          <rPr>
            <b/>
            <sz val="9"/>
            <color indexed="81"/>
            <rFont val="Tahoma"/>
            <family val="2"/>
          </rPr>
          <t>FECHA:
DD/MM/AAAA</t>
        </r>
        <r>
          <rPr>
            <sz val="9"/>
            <color indexed="81"/>
            <rFont val="Tahoma"/>
            <family val="2"/>
          </rPr>
          <t xml:space="preserve">
</t>
        </r>
      </text>
    </comment>
    <comment ref="E205" authorId="0">
      <text>
        <r>
          <rPr>
            <b/>
            <sz val="9"/>
            <color indexed="81"/>
            <rFont val="Tahoma"/>
            <family val="2"/>
          </rPr>
          <t>FECHA:
DD/MM/AAAA</t>
        </r>
        <r>
          <rPr>
            <sz val="9"/>
            <color indexed="81"/>
            <rFont val="Tahoma"/>
            <family val="2"/>
          </rPr>
          <t xml:space="preserve">
</t>
        </r>
      </text>
    </comment>
    <comment ref="F205" authorId="0">
      <text>
        <r>
          <rPr>
            <b/>
            <sz val="9"/>
            <color indexed="81"/>
            <rFont val="Tahoma"/>
            <family val="2"/>
          </rPr>
          <t>FECHA:
DD/MM/AAAA</t>
        </r>
        <r>
          <rPr>
            <sz val="9"/>
            <color indexed="81"/>
            <rFont val="Tahoma"/>
            <family val="2"/>
          </rPr>
          <t xml:space="preserve">
</t>
        </r>
      </text>
    </comment>
    <comment ref="E206" authorId="0">
      <text>
        <r>
          <rPr>
            <b/>
            <sz val="9"/>
            <color indexed="81"/>
            <rFont val="Tahoma"/>
            <family val="2"/>
          </rPr>
          <t>FECHA:
DD/MM/AAAA</t>
        </r>
        <r>
          <rPr>
            <sz val="9"/>
            <color indexed="81"/>
            <rFont val="Tahoma"/>
            <family val="2"/>
          </rPr>
          <t xml:space="preserve">
</t>
        </r>
      </text>
    </comment>
    <comment ref="F206" authorId="0">
      <text>
        <r>
          <rPr>
            <b/>
            <sz val="9"/>
            <color indexed="81"/>
            <rFont val="Tahoma"/>
            <family val="2"/>
          </rPr>
          <t>FECHA:
DD/MM/AAAA</t>
        </r>
        <r>
          <rPr>
            <sz val="9"/>
            <color indexed="81"/>
            <rFont val="Tahoma"/>
            <family val="2"/>
          </rPr>
          <t xml:space="preserve">
</t>
        </r>
      </text>
    </comment>
    <comment ref="E207" authorId="0">
      <text>
        <r>
          <rPr>
            <b/>
            <sz val="9"/>
            <color indexed="81"/>
            <rFont val="Tahoma"/>
            <family val="2"/>
          </rPr>
          <t>FECHA:
DD/MM/AAAA</t>
        </r>
        <r>
          <rPr>
            <sz val="9"/>
            <color indexed="81"/>
            <rFont val="Tahoma"/>
            <family val="2"/>
          </rPr>
          <t xml:space="preserve">
</t>
        </r>
      </text>
    </comment>
    <comment ref="F207" authorId="0">
      <text>
        <r>
          <rPr>
            <b/>
            <sz val="9"/>
            <color indexed="81"/>
            <rFont val="Tahoma"/>
            <family val="2"/>
          </rPr>
          <t>FECHA:
DD/MM/AAAA</t>
        </r>
        <r>
          <rPr>
            <sz val="9"/>
            <color indexed="81"/>
            <rFont val="Tahoma"/>
            <family val="2"/>
          </rPr>
          <t xml:space="preserve">
</t>
        </r>
      </text>
    </comment>
    <comment ref="E208" authorId="0">
      <text>
        <r>
          <rPr>
            <b/>
            <sz val="9"/>
            <color indexed="81"/>
            <rFont val="Tahoma"/>
            <family val="2"/>
          </rPr>
          <t>FECHA:
DD/MM/AAAA</t>
        </r>
        <r>
          <rPr>
            <sz val="9"/>
            <color indexed="81"/>
            <rFont val="Tahoma"/>
            <family val="2"/>
          </rPr>
          <t xml:space="preserve">
</t>
        </r>
      </text>
    </comment>
    <comment ref="F208" authorId="0">
      <text>
        <r>
          <rPr>
            <b/>
            <sz val="9"/>
            <color indexed="81"/>
            <rFont val="Tahoma"/>
            <family val="2"/>
          </rPr>
          <t>FECHA:
DD/MM/AAAA</t>
        </r>
        <r>
          <rPr>
            <sz val="9"/>
            <color indexed="81"/>
            <rFont val="Tahoma"/>
            <family val="2"/>
          </rPr>
          <t xml:space="preserve">
</t>
        </r>
      </text>
    </comment>
    <comment ref="E209" authorId="0">
      <text>
        <r>
          <rPr>
            <b/>
            <sz val="9"/>
            <color indexed="81"/>
            <rFont val="Tahoma"/>
            <family val="2"/>
          </rPr>
          <t>FECHA:
DD/MM/AAAA</t>
        </r>
        <r>
          <rPr>
            <sz val="9"/>
            <color indexed="81"/>
            <rFont val="Tahoma"/>
            <family val="2"/>
          </rPr>
          <t xml:space="preserve">
</t>
        </r>
      </text>
    </comment>
    <comment ref="F209" authorId="0">
      <text>
        <r>
          <rPr>
            <b/>
            <sz val="9"/>
            <color indexed="81"/>
            <rFont val="Tahoma"/>
            <family val="2"/>
          </rPr>
          <t>FECHA:
DD/MM/AAAA</t>
        </r>
        <r>
          <rPr>
            <sz val="9"/>
            <color indexed="81"/>
            <rFont val="Tahoma"/>
            <family val="2"/>
          </rPr>
          <t xml:space="preserve">
</t>
        </r>
      </text>
    </comment>
    <comment ref="E210" authorId="0">
      <text>
        <r>
          <rPr>
            <b/>
            <sz val="9"/>
            <color indexed="81"/>
            <rFont val="Tahoma"/>
            <family val="2"/>
          </rPr>
          <t>FECHA:
DD/MM/AAAA</t>
        </r>
        <r>
          <rPr>
            <sz val="9"/>
            <color indexed="81"/>
            <rFont val="Tahoma"/>
            <family val="2"/>
          </rPr>
          <t xml:space="preserve">
</t>
        </r>
      </text>
    </comment>
    <comment ref="F210" authorId="0">
      <text>
        <r>
          <rPr>
            <b/>
            <sz val="9"/>
            <color indexed="81"/>
            <rFont val="Tahoma"/>
            <family val="2"/>
          </rPr>
          <t>FECHA:
DD/MM/AAAA</t>
        </r>
        <r>
          <rPr>
            <sz val="9"/>
            <color indexed="81"/>
            <rFont val="Tahoma"/>
            <family val="2"/>
          </rPr>
          <t xml:space="preserve">
</t>
        </r>
      </text>
    </comment>
    <comment ref="E211" authorId="0">
      <text>
        <r>
          <rPr>
            <b/>
            <sz val="9"/>
            <color indexed="81"/>
            <rFont val="Tahoma"/>
            <family val="2"/>
          </rPr>
          <t>FECHA:
DD/MM/AAAA</t>
        </r>
        <r>
          <rPr>
            <sz val="9"/>
            <color indexed="81"/>
            <rFont val="Tahoma"/>
            <family val="2"/>
          </rPr>
          <t xml:space="preserve">
</t>
        </r>
      </text>
    </comment>
    <comment ref="F211" authorId="0">
      <text>
        <r>
          <rPr>
            <b/>
            <sz val="9"/>
            <color indexed="81"/>
            <rFont val="Tahoma"/>
            <family val="2"/>
          </rPr>
          <t>FECHA:
DD/MM/AAAA</t>
        </r>
        <r>
          <rPr>
            <sz val="9"/>
            <color indexed="81"/>
            <rFont val="Tahoma"/>
            <family val="2"/>
          </rPr>
          <t xml:space="preserve">
</t>
        </r>
      </text>
    </comment>
    <comment ref="E212" authorId="0">
      <text>
        <r>
          <rPr>
            <b/>
            <sz val="9"/>
            <color indexed="81"/>
            <rFont val="Tahoma"/>
            <family val="2"/>
          </rPr>
          <t>FECHA:
DD/MM/AAAA</t>
        </r>
        <r>
          <rPr>
            <sz val="9"/>
            <color indexed="81"/>
            <rFont val="Tahoma"/>
            <family val="2"/>
          </rPr>
          <t xml:space="preserve">
</t>
        </r>
      </text>
    </comment>
    <comment ref="F212" authorId="0">
      <text>
        <r>
          <rPr>
            <b/>
            <sz val="9"/>
            <color indexed="81"/>
            <rFont val="Tahoma"/>
            <family val="2"/>
          </rPr>
          <t>FECHA:
DD/MM/AAAA</t>
        </r>
        <r>
          <rPr>
            <sz val="9"/>
            <color indexed="81"/>
            <rFont val="Tahoma"/>
            <family val="2"/>
          </rPr>
          <t xml:space="preserve">
</t>
        </r>
      </text>
    </comment>
    <comment ref="E213" authorId="0">
      <text>
        <r>
          <rPr>
            <b/>
            <sz val="9"/>
            <color indexed="81"/>
            <rFont val="Tahoma"/>
            <family val="2"/>
          </rPr>
          <t>FECHA:
DD/MM/AAAA</t>
        </r>
        <r>
          <rPr>
            <sz val="9"/>
            <color indexed="81"/>
            <rFont val="Tahoma"/>
            <family val="2"/>
          </rPr>
          <t xml:space="preserve">
</t>
        </r>
      </text>
    </comment>
    <comment ref="F213" authorId="0">
      <text>
        <r>
          <rPr>
            <b/>
            <sz val="9"/>
            <color indexed="81"/>
            <rFont val="Tahoma"/>
            <family val="2"/>
          </rPr>
          <t>FECHA:
DD/MM/AAAA</t>
        </r>
        <r>
          <rPr>
            <sz val="9"/>
            <color indexed="81"/>
            <rFont val="Tahoma"/>
            <family val="2"/>
          </rPr>
          <t xml:space="preserve">
</t>
        </r>
      </text>
    </comment>
    <comment ref="E214" authorId="0">
      <text>
        <r>
          <rPr>
            <b/>
            <sz val="9"/>
            <color indexed="81"/>
            <rFont val="Tahoma"/>
            <family val="2"/>
          </rPr>
          <t>FECHA:
DD/MM/AAAA</t>
        </r>
        <r>
          <rPr>
            <sz val="9"/>
            <color indexed="81"/>
            <rFont val="Tahoma"/>
            <family val="2"/>
          </rPr>
          <t xml:space="preserve">
</t>
        </r>
      </text>
    </comment>
    <comment ref="F214" authorId="0">
      <text>
        <r>
          <rPr>
            <b/>
            <sz val="9"/>
            <color indexed="81"/>
            <rFont val="Tahoma"/>
            <family val="2"/>
          </rPr>
          <t>FECHA:
DD/MM/AAAA</t>
        </r>
        <r>
          <rPr>
            <sz val="9"/>
            <color indexed="81"/>
            <rFont val="Tahoma"/>
            <family val="2"/>
          </rPr>
          <t xml:space="preserve">
</t>
        </r>
      </text>
    </comment>
    <comment ref="E215" authorId="0">
      <text>
        <r>
          <rPr>
            <b/>
            <sz val="9"/>
            <color indexed="81"/>
            <rFont val="Tahoma"/>
            <family val="2"/>
          </rPr>
          <t>FECHA:
DD/MM/AAAA</t>
        </r>
        <r>
          <rPr>
            <sz val="9"/>
            <color indexed="81"/>
            <rFont val="Tahoma"/>
            <family val="2"/>
          </rPr>
          <t xml:space="preserve">
</t>
        </r>
      </text>
    </comment>
    <comment ref="F215" authorId="0">
      <text>
        <r>
          <rPr>
            <b/>
            <sz val="9"/>
            <color indexed="81"/>
            <rFont val="Tahoma"/>
            <family val="2"/>
          </rPr>
          <t>FECHA:
DD/MM/AAAA</t>
        </r>
        <r>
          <rPr>
            <sz val="9"/>
            <color indexed="81"/>
            <rFont val="Tahoma"/>
            <family val="2"/>
          </rPr>
          <t xml:space="preserve">
</t>
        </r>
      </text>
    </comment>
    <comment ref="E216" authorId="0">
      <text>
        <r>
          <rPr>
            <b/>
            <sz val="9"/>
            <color indexed="81"/>
            <rFont val="Tahoma"/>
            <family val="2"/>
          </rPr>
          <t>FECHA:
DD/MM/AAAA</t>
        </r>
        <r>
          <rPr>
            <sz val="9"/>
            <color indexed="81"/>
            <rFont val="Tahoma"/>
            <family val="2"/>
          </rPr>
          <t xml:space="preserve">
</t>
        </r>
      </text>
    </comment>
    <comment ref="F216" authorId="0">
      <text>
        <r>
          <rPr>
            <b/>
            <sz val="9"/>
            <color indexed="81"/>
            <rFont val="Tahoma"/>
            <family val="2"/>
          </rPr>
          <t>FECHA:
DD/MM/AAAA</t>
        </r>
        <r>
          <rPr>
            <sz val="9"/>
            <color indexed="81"/>
            <rFont val="Tahoma"/>
            <family val="2"/>
          </rPr>
          <t xml:space="preserve">
</t>
        </r>
      </text>
    </comment>
    <comment ref="E217" authorId="0">
      <text>
        <r>
          <rPr>
            <b/>
            <sz val="9"/>
            <color indexed="81"/>
            <rFont val="Tahoma"/>
            <family val="2"/>
          </rPr>
          <t>FECHA:
DD/MM/AAAA</t>
        </r>
        <r>
          <rPr>
            <sz val="9"/>
            <color indexed="81"/>
            <rFont val="Tahoma"/>
            <family val="2"/>
          </rPr>
          <t xml:space="preserve">
</t>
        </r>
      </text>
    </comment>
    <comment ref="F217" authorId="0">
      <text>
        <r>
          <rPr>
            <b/>
            <sz val="9"/>
            <color indexed="81"/>
            <rFont val="Tahoma"/>
            <family val="2"/>
          </rPr>
          <t>FECHA:
DD/MM/AAAA</t>
        </r>
        <r>
          <rPr>
            <sz val="9"/>
            <color indexed="81"/>
            <rFont val="Tahoma"/>
            <family val="2"/>
          </rPr>
          <t xml:space="preserve">
</t>
        </r>
      </text>
    </comment>
    <comment ref="E218" authorId="0">
      <text>
        <r>
          <rPr>
            <b/>
            <sz val="9"/>
            <color indexed="81"/>
            <rFont val="Tahoma"/>
            <family val="2"/>
          </rPr>
          <t>FECHA:
DD/MM/AAAA</t>
        </r>
        <r>
          <rPr>
            <sz val="9"/>
            <color indexed="81"/>
            <rFont val="Tahoma"/>
            <family val="2"/>
          </rPr>
          <t xml:space="preserve">
</t>
        </r>
      </text>
    </comment>
    <comment ref="F218" authorId="0">
      <text>
        <r>
          <rPr>
            <b/>
            <sz val="9"/>
            <color indexed="81"/>
            <rFont val="Tahoma"/>
            <family val="2"/>
          </rPr>
          <t>FECHA:
DD/MM/AAAA</t>
        </r>
        <r>
          <rPr>
            <sz val="9"/>
            <color indexed="81"/>
            <rFont val="Tahoma"/>
            <family val="2"/>
          </rPr>
          <t xml:space="preserve">
</t>
        </r>
      </text>
    </comment>
    <comment ref="E219" authorId="0">
      <text>
        <r>
          <rPr>
            <b/>
            <sz val="9"/>
            <color indexed="81"/>
            <rFont val="Tahoma"/>
            <family val="2"/>
          </rPr>
          <t>FECHA:
DD/MM/AAAA</t>
        </r>
        <r>
          <rPr>
            <sz val="9"/>
            <color indexed="81"/>
            <rFont val="Tahoma"/>
            <family val="2"/>
          </rPr>
          <t xml:space="preserve">
</t>
        </r>
      </text>
    </comment>
    <comment ref="F219" authorId="0">
      <text>
        <r>
          <rPr>
            <b/>
            <sz val="9"/>
            <color indexed="81"/>
            <rFont val="Tahoma"/>
            <family val="2"/>
          </rPr>
          <t>FECHA:
DD/MM/AAAA</t>
        </r>
        <r>
          <rPr>
            <sz val="9"/>
            <color indexed="81"/>
            <rFont val="Tahoma"/>
            <family val="2"/>
          </rPr>
          <t xml:space="preserve">
</t>
        </r>
      </text>
    </comment>
    <comment ref="E220" authorId="0">
      <text>
        <r>
          <rPr>
            <b/>
            <sz val="9"/>
            <color indexed="81"/>
            <rFont val="Tahoma"/>
            <family val="2"/>
          </rPr>
          <t>FECHA:
DD/MM/AAAA</t>
        </r>
        <r>
          <rPr>
            <sz val="9"/>
            <color indexed="81"/>
            <rFont val="Tahoma"/>
            <family val="2"/>
          </rPr>
          <t xml:space="preserve">
</t>
        </r>
      </text>
    </comment>
    <comment ref="F220" authorId="0">
      <text>
        <r>
          <rPr>
            <b/>
            <sz val="9"/>
            <color indexed="81"/>
            <rFont val="Tahoma"/>
            <family val="2"/>
          </rPr>
          <t>FECHA:
DD/MM/AAAA</t>
        </r>
        <r>
          <rPr>
            <sz val="9"/>
            <color indexed="81"/>
            <rFont val="Tahoma"/>
            <family val="2"/>
          </rPr>
          <t xml:space="preserve">
</t>
        </r>
      </text>
    </comment>
  </commentList>
</comments>
</file>

<file path=xl/sharedStrings.xml><?xml version="1.0" encoding="utf-8"?>
<sst xmlns="http://schemas.openxmlformats.org/spreadsheetml/2006/main" count="1805" uniqueCount="969">
  <si>
    <t>Comparación del PEI y el Funcionamiento del EE</t>
  </si>
  <si>
    <t>PREGUNTAS</t>
  </si>
  <si>
    <t>RESPUESTA</t>
  </si>
  <si>
    <t xml:space="preserve">¿Hacia dónde queremos llegar en los próximos 3 años? </t>
  </si>
  <si>
    <t>¿Qué estamos haciendo para cumplir nuestra misión?</t>
  </si>
  <si>
    <t>El PEI, PIER o PEC: ¿ha constituido un referente para el funcionamiento del Establecimiento Educativo?</t>
  </si>
  <si>
    <t>¿De qué manera lo que hacemos contribuye al logro de nuestros propósitos institucionales?</t>
  </si>
  <si>
    <r>
      <rPr>
        <b/>
        <sz val="12"/>
        <color indexed="8"/>
        <rFont val="Times New Roman"/>
        <family val="1"/>
      </rPr>
      <t xml:space="preserve"> </t>
    </r>
    <r>
      <rPr>
        <b/>
        <sz val="12"/>
        <color indexed="8"/>
        <rFont val="Arial"/>
        <family val="2"/>
      </rPr>
      <t xml:space="preserve"> Análisis de la pertinencia del PEI con relación al contexto</t>
    </r>
  </si>
  <si>
    <t>¿El PEI de nuestro establecimiento está actualizado con respecto a los estándares básicos de competencias y a otros referentes nacionales?</t>
  </si>
  <si>
    <t>¿Las características sociales, económicas y culturales de los estudiantes y sus familias son consideradas en nuestro PEI?</t>
  </si>
  <si>
    <t>El PEI,ETNO o PEC ¿Cómo aborda las diferencias económicas, sociales y culturales de la comunidad educativa?</t>
  </si>
  <si>
    <t>¿A partir del diagnóstico local qué características sociales, culturales y económicas definen la población que conforma su comunidad educativa?</t>
  </si>
  <si>
    <t>¿Los estudiantes que egresan de nuestra institución tienen buenas oportunidades laborales o de continuar sus estudios superiores?</t>
  </si>
  <si>
    <t>¿Cuáles son las principales características sociales, económicas y culturales de nuestros estudiantes y sus familias, y cómo éstas han evolucionado en el tiempo?</t>
  </si>
  <si>
    <t>El PEI, PIER o PEC ¿Cómo aborda las diferencias económicas, sociales y culturales de la comunidad educativa?</t>
  </si>
  <si>
    <t>¿Qué tipo de articulación se ha establecido entre el Proyecto Educativo Institucional y el sector productivo?</t>
  </si>
  <si>
    <t>¿De qué manera el PEI responde a las expectativas y necesidades educativas de la comunidad?</t>
  </si>
  <si>
    <t>Nuevos acuerdos sobre la Visión, la Misión y los Principios</t>
  </si>
  <si>
    <t>¿Qué nuevas definiciones de visión, misión y principios exigió el proceso de integración?</t>
  </si>
  <si>
    <t>Seguimiento a la articulación de la primera infancia</t>
  </si>
  <si>
    <t>¿Cuáles son las dos estrategias principales que definió la institución educativa para articular las acciones entre transición y los grados de primero y segundo de la básica primaria?</t>
  </si>
  <si>
    <t>Desde el PEI, PIER o PEC ¿que efecto esperado han tenido las acciones de articulación con los ambitos familiar, institucional y comunitario?</t>
  </si>
  <si>
    <t>¿Qué seguimientos se hacen a estas estrategias?</t>
  </si>
  <si>
    <t>¿Qué estrategia definió la IE para articular la educación media con la superior? ¿Con qué organismos ha realizado alianzas para hacer efectiva esta articulación?</t>
  </si>
  <si>
    <t>¿La IE desarrolla proyectos pedagógicos productivos en sus sedes rurales y cómo los ha articulado con el sector productivo?</t>
  </si>
  <si>
    <t>¿Cual ha sido el impacto del seguimiento de los programas de articulación proyectados por el establecimiento educativo?</t>
  </si>
  <si>
    <t>Seguimiento a egresados del establecimiento educativo</t>
  </si>
  <si>
    <t>Año de egreso (anterior)</t>
  </si>
  <si>
    <t>Técnica</t>
  </si>
  <si>
    <t>Tecnológica</t>
  </si>
  <si>
    <t>Educación para el trabajo y el desarrollo humano</t>
  </si>
  <si>
    <t>Superior</t>
  </si>
  <si>
    <t>No sabe</t>
  </si>
  <si>
    <t>Desempleado</t>
  </si>
  <si>
    <t>Conclusiones de la comparación entre los planteamientos del PEI y el funcionamiento del EE, del análisis de la pertinencia con relación al contexto y del seguimiento a la articulación y egresados</t>
  </si>
  <si>
    <t>CARACTERISTICAS DE LAS FAMILIAS Y LOS ESTUDIANTES</t>
  </si>
  <si>
    <t>ESTRATIFICACION / GRUPOS</t>
  </si>
  <si>
    <t>ESTRATO I BAJO-BAJO</t>
  </si>
  <si>
    <t>ESTRATO II BAJO</t>
  </si>
  <si>
    <t>ESTRATO III MEDIO-BAJO</t>
  </si>
  <si>
    <t>ESTRATO IV MEDIO</t>
  </si>
  <si>
    <t>ESTRATO V MEDIO-ALTO</t>
  </si>
  <si>
    <t>ESTRATO VI ALTO</t>
  </si>
  <si>
    <t>Unipersonal</t>
  </si>
  <si>
    <t>Persona que vive sola</t>
  </si>
  <si>
    <t>Nuclear completa</t>
  </si>
  <si>
    <t>Conformada por ambos padres con hijos(as) menores de 18 años o mayores pero sin dependencia.</t>
  </si>
  <si>
    <t>Nuclear incompleta</t>
  </si>
  <si>
    <t>Conformada por un solo padre con hijos (as) menores de 18 años o mayores pero sin dependencia.</t>
  </si>
  <si>
    <t>Extensa completa</t>
  </si>
  <si>
    <t>Conformada por la pareja con hijos solteros, que viven con otras personas de la familia, que pueden ser otros hijos con su pareja y/o con hijos.</t>
  </si>
  <si>
    <t>Extensa incompleta</t>
  </si>
  <si>
    <t>Conformada por el o la jefe de hogar sin cónyugue, vive con sus hijos solteros y otros parientes</t>
  </si>
  <si>
    <t>Compuestas</t>
  </si>
  <si>
    <t>Conformada por los miembros de la familia y otras personas que no son parientes.</t>
  </si>
  <si>
    <t>Recompuesta</t>
  </si>
  <si>
    <t>Conformada por el o la jefe de hogar con conyugue (padrastro, madrastra), hijos de cada uno e hijos en común.</t>
  </si>
  <si>
    <t>Grupos étnicos -indígenas</t>
  </si>
  <si>
    <t>Habitantes de frontera</t>
  </si>
  <si>
    <t>Comunidades afrocolombianas</t>
  </si>
  <si>
    <t xml:space="preserve">Raizales en San Andrés y Providencia y Santa Catalina. </t>
  </si>
  <si>
    <t>Pueblo Rom</t>
  </si>
  <si>
    <t>Otro</t>
  </si>
  <si>
    <t>Grupos indígenas</t>
  </si>
  <si>
    <t>Blancos</t>
  </si>
  <si>
    <t>Mestizos</t>
  </si>
  <si>
    <t xml:space="preserve">Comunidades Raizales en San Andrés y Providencia y Santa Catalina </t>
  </si>
  <si>
    <t>Población rural dispersa</t>
  </si>
  <si>
    <t xml:space="preserve">Necesidades educativas especiales con discapacidad o limitaciones </t>
  </si>
  <si>
    <t>Necesidades educativas especiales con talentos o capacidades excepcionales</t>
  </si>
  <si>
    <t>Jóvenes y adultos iletrados</t>
  </si>
  <si>
    <t>Niños, niñas y jóvenes trabajadores</t>
  </si>
  <si>
    <t>Adolescentes en conflcito con la ley penal</t>
  </si>
  <si>
    <t>Niños, niñas y adolescentes en protección</t>
  </si>
  <si>
    <t xml:space="preserve">Población en situación de desplazamiento </t>
  </si>
  <si>
    <t xml:space="preserve">menores devinculados de los grupos armados al margen de la ley </t>
  </si>
  <si>
    <t>Hijos en edad escolar de adultos desmovilizados</t>
  </si>
  <si>
    <r>
      <rPr>
        <sz val="11"/>
        <color indexed="8"/>
        <rFont val="Arial"/>
        <family val="2"/>
      </rPr>
      <t xml:space="preserve">Características </t>
    </r>
    <r>
      <rPr>
        <b/>
        <sz val="11"/>
        <color indexed="8"/>
        <rFont val="Arial"/>
        <family val="2"/>
      </rPr>
      <t>ECONOMICAS</t>
    </r>
    <r>
      <rPr>
        <b/>
        <sz val="10"/>
        <color indexed="8"/>
        <rFont val="Arial"/>
        <family val="2"/>
      </rPr>
      <t xml:space="preserve">
</t>
    </r>
    <r>
      <rPr>
        <b/>
        <sz val="9"/>
        <color indexed="8"/>
        <rFont val="Arial"/>
        <family val="2"/>
      </rPr>
      <t>(</t>
    </r>
    <r>
      <rPr>
        <sz val="9"/>
        <rFont val="Arial"/>
        <family val="2"/>
      </rPr>
      <t>Indicar el porcentaje en los items que apliquen al EE)</t>
    </r>
  </si>
  <si>
    <r>
      <rPr>
        <sz val="11"/>
        <color indexed="8"/>
        <rFont val="Arial"/>
        <family val="2"/>
      </rPr>
      <t xml:space="preserve">Características </t>
    </r>
    <r>
      <rPr>
        <b/>
        <sz val="11"/>
        <color indexed="8"/>
        <rFont val="Arial"/>
        <family val="2"/>
      </rPr>
      <t>CULTURALES</t>
    </r>
    <r>
      <rPr>
        <b/>
        <sz val="10"/>
        <color indexed="8"/>
        <rFont val="Arial"/>
        <family val="2"/>
      </rPr>
      <t xml:space="preserve">
</t>
    </r>
    <r>
      <rPr>
        <b/>
        <sz val="9"/>
        <color indexed="8"/>
        <rFont val="Arial"/>
        <family val="2"/>
      </rPr>
      <t>(</t>
    </r>
    <r>
      <rPr>
        <sz val="9"/>
        <color indexed="8"/>
        <rFont val="Arial"/>
        <family val="2"/>
      </rPr>
      <t>Indicar el porcentaje en los items que apliquen al EE)</t>
    </r>
  </si>
  <si>
    <r>
      <rPr>
        <sz val="11"/>
        <color indexed="8"/>
        <rFont val="Arial"/>
        <family val="2"/>
      </rPr>
      <t xml:space="preserve">Tipo de </t>
    </r>
    <r>
      <rPr>
        <b/>
        <sz val="11"/>
        <color indexed="8"/>
        <rFont val="Arial"/>
        <family val="2"/>
      </rPr>
      <t xml:space="preserve">POBLACION ATENDIDA </t>
    </r>
    <r>
      <rPr>
        <sz val="11"/>
        <color indexed="8"/>
        <rFont val="Arial"/>
        <family val="2"/>
      </rPr>
      <t xml:space="preserve">
(In</t>
    </r>
    <r>
      <rPr>
        <sz val="10"/>
        <color indexed="8"/>
        <rFont val="Arial"/>
        <family val="2"/>
      </rPr>
      <t>dicar el porcentaje en los items que apliquen al EE)</t>
    </r>
  </si>
  <si>
    <t>Análisis del PEI del EE según las característica</t>
  </si>
  <si>
    <t>Tipo de Trabajo</t>
  </si>
  <si>
    <t>Tipo de Estudios</t>
  </si>
  <si>
    <t>Caracteristicas sociales</t>
  </si>
  <si>
    <t>Concepto</t>
  </si>
  <si>
    <t/>
  </si>
  <si>
    <t>AREAS</t>
  </si>
  <si>
    <t>PROCESOS</t>
  </si>
  <si>
    <t>COMPONENTES</t>
  </si>
  <si>
    <t>URGENCIA</t>
  </si>
  <si>
    <t>TENDENCIA</t>
  </si>
  <si>
    <t>IMPACTO</t>
  </si>
  <si>
    <t>SUMA TOTAL</t>
  </si>
  <si>
    <t>GESTIÓN ACADÉMICA</t>
  </si>
  <si>
    <t>DISEÑO CURRICULAR</t>
  </si>
  <si>
    <t>Enfoque metodológico</t>
  </si>
  <si>
    <t>Evaluación</t>
  </si>
  <si>
    <t>Jornada escolar</t>
  </si>
  <si>
    <t>Plan de estudios</t>
  </si>
  <si>
    <t>Recursos para el aprendizaje</t>
  </si>
  <si>
    <t>PRÁCTICAS PEDAGÓGICAS</t>
  </si>
  <si>
    <t>Estrategias para las tareas escolares</t>
  </si>
  <si>
    <t>Opciones didácticas para las áreas, asignaturas y proyectos transversales</t>
  </si>
  <si>
    <t>Uso articulado de los recursos para el aprendizaje</t>
  </si>
  <si>
    <t>Uso de los tiempos para el aprendizaje</t>
  </si>
  <si>
    <t>SEGUIMIENTO ACADÉMICO</t>
  </si>
  <si>
    <t>Actividades de recuperación</t>
  </si>
  <si>
    <t>Apoyo pedagógico para estudiantes con dificultades de aprendizaje</t>
  </si>
  <si>
    <t>Seguimiento a la asistencia</t>
  </si>
  <si>
    <t>Seguimiento a los egresados</t>
  </si>
  <si>
    <t>Seguimiento a los resultados académicos</t>
  </si>
  <si>
    <t>Uso Pedagógico de la evaluación externa</t>
  </si>
  <si>
    <t>ADMINISTRACIÓN DE LA PLANTA FÍSICA Y DE LOS RECURSOS</t>
  </si>
  <si>
    <t>Adquisición de los recursos para el aprendizaje</t>
  </si>
  <si>
    <t>Mantenimiento de equipos y recursos para el aprendizaje</t>
  </si>
  <si>
    <t>Mantenimiento de la planta física</t>
  </si>
  <si>
    <t>Programas para la adecuación y embellecimiento de la planta física</t>
  </si>
  <si>
    <t>Seguimiento al uso de los espacios físicos</t>
  </si>
  <si>
    <t>Seguridad y protección</t>
  </si>
  <si>
    <t>GESTIÓN ADMINISTRATIVA Y FINANCIERA</t>
  </si>
  <si>
    <t>Suministros y dotación</t>
  </si>
  <si>
    <t>ADMINISTRACIÓN DE SERVICIOS COMPLEMENTARIOS</t>
  </si>
  <si>
    <t>Apoyo a estudiantes con bajo desempeño académico o con dificultades de interacción</t>
  </si>
  <si>
    <t>Servicios de transporte, restaurante, cafetería y salud (enfermería, odontología, psicología)</t>
  </si>
  <si>
    <t>APOYO A LA GESTIÓN ACADÉMICA</t>
  </si>
  <si>
    <t>Archivo Académico</t>
  </si>
  <si>
    <t>Boletines de Notas</t>
  </si>
  <si>
    <t>Procesos de Matrícula</t>
  </si>
  <si>
    <t>APOYO FINANCIERO Y CONTABLE</t>
  </si>
  <si>
    <t>Contabilidad</t>
  </si>
  <si>
    <t>Control fiscal</t>
  </si>
  <si>
    <t>Ingresos y gastos</t>
  </si>
  <si>
    <t>Presupuesto anual del Fondo de Servicios Educativos (FSE)</t>
  </si>
  <si>
    <t>TALENTO HUMANO</t>
  </si>
  <si>
    <t>Apoyo a la investigación</t>
  </si>
  <si>
    <t>Asignación académica</t>
  </si>
  <si>
    <t>Bienestar del talento humano</t>
  </si>
  <si>
    <t>Convivencia y manejo de conflictos</t>
  </si>
  <si>
    <t>Estímulos</t>
  </si>
  <si>
    <t>Evaluación del desempeño</t>
  </si>
  <si>
    <t>Formación y capacitación</t>
  </si>
  <si>
    <t>Inducción</t>
  </si>
  <si>
    <t>Perfiles</t>
  </si>
  <si>
    <t>Pertenencia del personal vinculado</t>
  </si>
  <si>
    <t>ACCESIBILIDAD</t>
  </si>
  <si>
    <t>Atención educativa a estudiantes pertenecientes a grupos étnicos</t>
  </si>
  <si>
    <t>Atención educativa a grupos poblacionales o en situación de vulnerabilidad que experimentan barreras al aprendizaje y la participación</t>
  </si>
  <si>
    <t>Necesidades y expectativas de los estudiantes</t>
  </si>
  <si>
    <t>GESTIÓN DE LA COMUNIDAD</t>
  </si>
  <si>
    <t>Proyectos de vida</t>
  </si>
  <si>
    <t>PARTICIPACIÓN Y CONVIVENCIA</t>
  </si>
  <si>
    <t>Asamblea y consejo de padres de familia</t>
  </si>
  <si>
    <t>Participación de las familias</t>
  </si>
  <si>
    <t>Participación de los estudiantes</t>
  </si>
  <si>
    <t>PREVENCIÓN DE RIESGOS</t>
  </si>
  <si>
    <t>Prevención de riesgos físicos</t>
  </si>
  <si>
    <t>Prevención de riesgos psicosociales</t>
  </si>
  <si>
    <t>Programas de Seguridad.</t>
  </si>
  <si>
    <t>PROYECCIÓN A LA COMUNIDAD</t>
  </si>
  <si>
    <t>Escuela de Padres</t>
  </si>
  <si>
    <t>Oferta de Servicios a la comunidad</t>
  </si>
  <si>
    <t>Servicio social estudiantil</t>
  </si>
  <si>
    <t>Uso de la Planta Física y los medios</t>
  </si>
  <si>
    <t>CLIMA ESCOLAR</t>
  </si>
  <si>
    <t>Actividades extracurriculares</t>
  </si>
  <si>
    <t>Ambiente físico</t>
  </si>
  <si>
    <t>Bienestar del alumnado</t>
  </si>
  <si>
    <t>Inducción a los nuevos estudiantes</t>
  </si>
  <si>
    <t>Manejo de casos difíciles</t>
  </si>
  <si>
    <t>Manejo de conflictos</t>
  </si>
  <si>
    <t>Manual de convivencia</t>
  </si>
  <si>
    <t>Motivación hacia el aprendizaje</t>
  </si>
  <si>
    <t>GESTIÓN DIRECTIVA</t>
  </si>
  <si>
    <t>Pertenencia y participación</t>
  </si>
  <si>
    <t>CULTURA INSTITUCIONAL</t>
  </si>
  <si>
    <t>Identificación y divulgación de buenas prácticas</t>
  </si>
  <si>
    <t>Mecanismos de comunicación</t>
  </si>
  <si>
    <t>Reconocimiento de logros</t>
  </si>
  <si>
    <t>Trabajo en equipo</t>
  </si>
  <si>
    <t>DIRECCIONAMIENTO ESTRATÉGICO Y HORIZONTE INSTITUCIONAL</t>
  </si>
  <si>
    <t>Conocimiento y apropiación del direccionamiento</t>
  </si>
  <si>
    <t>Metas Institucionales</t>
  </si>
  <si>
    <t>Misión, visión y principios institucionales</t>
  </si>
  <si>
    <t>Política de inclusión de personas de diferentes grupos poblacionales o diversidad cultural</t>
  </si>
  <si>
    <t>GERENCIA ESTRATÉGICA</t>
  </si>
  <si>
    <t>Articulación de planes, proyectos y acciones</t>
  </si>
  <si>
    <t>Estrategia pedagógica</t>
  </si>
  <si>
    <t>Liderazgo</t>
  </si>
  <si>
    <t>Seguimiento y autoevaluación</t>
  </si>
  <si>
    <t>Uso de información (interna y externa) para la toma de decisiones</t>
  </si>
  <si>
    <t>GOBIERNO ESCOLAR</t>
  </si>
  <si>
    <t>Asamblea de padres de familia</t>
  </si>
  <si>
    <t>Comisión de evaluación y promoción</t>
  </si>
  <si>
    <t>Comité de convivencia</t>
  </si>
  <si>
    <t>Consejo Académico</t>
  </si>
  <si>
    <t>Consejo Directivo</t>
  </si>
  <si>
    <t>Consejo de padres de familia</t>
  </si>
  <si>
    <t>Consejo estudiantil</t>
  </si>
  <si>
    <t>Personero estudiantil</t>
  </si>
  <si>
    <t>RELACIONES CON EL ENTORNO</t>
  </si>
  <si>
    <t>Autoridades educativas</t>
  </si>
  <si>
    <t>Familias o acudientes</t>
  </si>
  <si>
    <t>Otras instituciones</t>
  </si>
  <si>
    <t>Sector productivo</t>
  </si>
  <si>
    <t>ADECUADOS RELACIONES INTERINSTITUCIONALES</t>
  </si>
  <si>
    <t>APROPIADA CAPACITACION PARA LA INTERPRETACION DE RESULTADOS</t>
  </si>
  <si>
    <t>ADECUADOS MECANISMOS DE SEGUIMIENTO Y EVALUACION</t>
  </si>
  <si>
    <t>APOYO DIRECTIVO EN LA GESTION PEDAGOGICA</t>
  </si>
  <si>
    <t>BUEN CANAL DE COMUNICACION CON LA SE</t>
  </si>
  <si>
    <t>APOYO DIRECTIVO Y CONTABLE INEXISTENTE</t>
  </si>
  <si>
    <t>CONTINUIDAD EN LOS PROCESOS DE CAPACITACION DE FORMACION DE DOCENTES</t>
  </si>
  <si>
    <t>CLARIDAD EN LA PROYECCION DEL E.E. AL CONTEXTO</t>
  </si>
  <si>
    <t>DIRECTRICES CLARAS DEL MINISTERIO DE EDUCACION NAL</t>
  </si>
  <si>
    <t>CLIMA EXCOLAR QUE IMPIDE LA CONSTRUCCION DE CONFIANZA</t>
  </si>
  <si>
    <t>DISTANCIA ENTRE LAS SEDES</t>
  </si>
  <si>
    <t>DIFICULTADES PARA LA PROMOCION DEL TALENTO HUMANO</t>
  </si>
  <si>
    <t>FALTA CAPACITACION PARA LA INTERPRETACION DE RESULTADOS</t>
  </si>
  <si>
    <t>DEBILES MECANISMOS DE PARTICIPACION Y CONVIVENCIA</t>
  </si>
  <si>
    <t>INADECUADA CAPACITACION EN MTIC</t>
  </si>
  <si>
    <t>LA SE NO TIENE EN CUENTA LAS SOLICITUDES DE FORMACION</t>
  </si>
  <si>
    <t>MECANISCMOS DE COMUNICACION DEBILITADOS</t>
  </si>
  <si>
    <t>LA COMUNIDAD ESTA MUY INTERESADA EN TRABAJAR CON EL E.E.</t>
  </si>
  <si>
    <t>MECANISMOS DE INCLUSION INSTALADOS EN EL ESTABLECIMIENTO</t>
  </si>
  <si>
    <t>En la evaluación de las áreas de gestión ¿cuál ha sido la participación de la comunidad educativa?, particularmente ¿de los estudiantes beneficiados?</t>
  </si>
  <si>
    <t>1.¿Qué estrategias se han implementado en el establecimiento para garantizar que las fortalezas sean sostenibles a largo plazo?</t>
  </si>
  <si>
    <t>2.¿la comunidad educativa participa activamente en la revisión del Plan?</t>
  </si>
  <si>
    <t>3.Las oportunidades de mejoramiento, al igual que las debilidades identificadas en la comunidad educativa ¿son significativas parael sentir de la comunidad educativa?</t>
  </si>
  <si>
    <t>Para EFECTUAR el Analisis de Pertinencia, diligenciar inicialmente la Hoja "CONTEXTO" y luego contestar las siguientes preguntas de APOYO</t>
  </si>
  <si>
    <t>Para responder las preguntas de APOYO asociadas a la Comparacion, consulte el PEI, tomando en cuenta el enunciado de la MISION, VISION, PRINCIPIOS INSTITUCIONALES Y OBJETIVOS</t>
  </si>
  <si>
    <t>Peguntas de APOYO sobre los nuevos Acuerdos sobre la Visión, Misión y Principios</t>
  </si>
  <si>
    <t>X</t>
  </si>
  <si>
    <t>Identifique la Oportunidad o Fortaleza por cada Componente</t>
  </si>
  <si>
    <t>1  Existencia, 2 Pertinencia, 3  Apropiacion o 4 Mejoramiento Continuo</t>
  </si>
  <si>
    <t>JUSTIFICACION  de la Valoracion Identifica para la Oportunidad ó Fortaleza</t>
  </si>
  <si>
    <t>FACTOR O CONDICION INTERNO</t>
  </si>
  <si>
    <t>OBJETIVO(S)</t>
  </si>
  <si>
    <t>INDICADORES</t>
  </si>
  <si>
    <t>RESPONSABLE  DE LA META</t>
  </si>
  <si>
    <t>ACCIONES</t>
  </si>
  <si>
    <t>TAREAS</t>
  </si>
  <si>
    <t>OBJETIVO</t>
  </si>
  <si>
    <t>META</t>
  </si>
  <si>
    <t>NOMBRE DEL INDICADOR</t>
  </si>
  <si>
    <t>TIPO DEL INDICADOR</t>
  </si>
  <si>
    <t>OBJETIVO DEL INDICADOR</t>
  </si>
  <si>
    <t>UNIDAD DE MEDIDA</t>
  </si>
  <si>
    <t>FÓRMULA DE CÁLCULO DE INDICADOR</t>
  </si>
  <si>
    <t>LINEA BASE</t>
  </si>
  <si>
    <t>VALOR MÍNIMO</t>
  </si>
  <si>
    <t>VALOR MÁXIMO</t>
  </si>
  <si>
    <t>FUENTE DE DATOS PARA EL CÁLCULO DEL INDICADOR</t>
  </si>
  <si>
    <t>RESPONSABLE DEL INDICADOR</t>
  </si>
  <si>
    <t>RESPONSABLE</t>
  </si>
  <si>
    <t>RECURSOS</t>
  </si>
  <si>
    <t>TAREA</t>
  </si>
  <si>
    <t>CORREO RESPONSABLE</t>
  </si>
  <si>
    <t>NOMBRE</t>
  </si>
  <si>
    <t xml:space="preserve"> CEDULA </t>
  </si>
  <si>
    <t xml:space="preserve">CARGO </t>
  </si>
  <si>
    <t xml:space="preserve">NIVEL </t>
  </si>
  <si>
    <t xml:space="preserve">AREA </t>
  </si>
  <si>
    <t>CATEGORIA</t>
  </si>
  <si>
    <r>
      <rPr>
        <b/>
        <sz val="9"/>
        <color indexed="8"/>
        <rFont val="Arial"/>
        <family val="2"/>
      </rPr>
      <t xml:space="preserve">FACTOR INTERNO 
</t>
    </r>
    <r>
      <rPr>
        <sz val="9"/>
        <color indexed="8"/>
        <rFont val="Arial"/>
        <family val="2"/>
      </rPr>
      <t>Si selecciono LA FORTALEZA:  4  (Mejoramiento Continuo)</t>
    </r>
  </si>
  <si>
    <r>
      <rPr>
        <b/>
        <sz val="9"/>
        <color indexed="8"/>
        <rFont val="Arial"/>
        <family val="2"/>
      </rPr>
      <t xml:space="preserve">FACTOR EXTERNO
</t>
    </r>
    <r>
      <rPr>
        <sz val="9"/>
        <color indexed="8"/>
        <rFont val="Arial"/>
        <family val="2"/>
      </rPr>
      <t>Si selecciono LA FORTALEZA  Mejoramiento Continuo (4)</t>
    </r>
  </si>
  <si>
    <t>PREGUNTA</t>
  </si>
  <si>
    <t>Revisión de Identidad Institucional</t>
  </si>
  <si>
    <t>DEFINICION DE LA CLASIFICACION DE LAS CARACTERISTICAS SOCIALES</t>
  </si>
  <si>
    <t>N° Tarea</t>
  </si>
  <si>
    <t>N°. Accion</t>
  </si>
  <si>
    <t>N°.OBJETIVO</t>
  </si>
  <si>
    <t>N° Factor</t>
  </si>
  <si>
    <t>META(S)</t>
  </si>
  <si>
    <t>Analisis de la pertinencia del PEI con respecto al proceso de integracion institucional</t>
  </si>
  <si>
    <t>SEGUIMIENTO A LA ARTICULACION Y EGRESADOS</t>
  </si>
  <si>
    <t>Para responder las preguntas de APOYO asociadas al Seguimiento de la Articulacion, consulte el PEI en el Componente Administrativo  item Articulacion a la primera infancia, tomando en cuenta las acciones frente al AMBITO DE PROCEDENCIA FAMILIAR, INSTITUCIONAL y COMUNITARIO</t>
  </si>
  <si>
    <t>Descripcion del Programa(s) enunciado(s) en PEI - Componente Administrativo item articulacion de la media con la educacion superior y el trabajo.</t>
  </si>
  <si>
    <t>PREGUNTAS DE APOYO</t>
  </si>
  <si>
    <t>No de estudiantes inscritos 
(AÑO ANTERIOR)</t>
  </si>
  <si>
    <t>No de estudiantes certificados
(AÑO ANTERIOR)</t>
  </si>
  <si>
    <t>Para responder las preguntas de apoyo tenga en cuenta la Descripcion del Programa(s) enunciado(s) en PEI - Componente Administrativo item articulacion de la media con la educacion superior y el trabajo.</t>
  </si>
  <si>
    <r>
      <rPr>
        <sz val="11"/>
        <color indexed="8"/>
        <rFont val="Arial"/>
        <family val="2"/>
      </rPr>
      <t xml:space="preserve">Características </t>
    </r>
    <r>
      <rPr>
        <b/>
        <sz val="11"/>
        <color indexed="8"/>
        <rFont val="Arial"/>
        <family val="2"/>
      </rPr>
      <t>SOCIALES</t>
    </r>
    <r>
      <rPr>
        <b/>
        <sz val="10"/>
        <color indexed="8"/>
        <rFont val="Arial"/>
        <family val="2"/>
      </rPr>
      <t xml:space="preserve">
</t>
    </r>
    <r>
      <rPr>
        <sz val="9"/>
        <color indexed="8"/>
        <rFont val="Arial"/>
        <family val="2"/>
      </rPr>
      <t>(Indicar el porcentaje en los items que apliquen al EE) 
(A nivel conceptual -Ver caracteristicas fila A47)</t>
    </r>
  </si>
  <si>
    <t>Con trabajo relacionado al estudio</t>
  </si>
  <si>
    <t>Con trabajo no relacionado al estudio</t>
  </si>
  <si>
    <t>Porcentaje de Egresados 
 (la Sumatoria de los parciales debe ser 100%)</t>
  </si>
  <si>
    <t>AUTOEVALUACION  DE LAS AREAS DE GESTION</t>
  </si>
  <si>
    <t>PRIORIZACION
DE LOS FACTORES O CONDICIONES</t>
  </si>
  <si>
    <t>METAS INSTITUCIONALES CLARAS</t>
  </si>
  <si>
    <t>FALTA DE GERENCIA ESTRATEGICA</t>
  </si>
  <si>
    <t>BAJO NIVEL DE ACOMPAÑAMIENTO DE LA SE</t>
  </si>
  <si>
    <t xml:space="preserve">(Enumére  doce en orden de importancia, los cuales va a trabajar en la elaboracion de Objetivos) </t>
  </si>
  <si>
    <t>PREGUNTAS DE APOYO  AUTOEVALUACION AREAS DE GESTION</t>
  </si>
  <si>
    <t>PREGUNTAS DE APOYO CONSULTA DEL PERFIL DE ACUERDO DE LA AUTOEVALUACION INSTITUCIONAL</t>
  </si>
  <si>
    <t>En el análisis de fortalezas y oportunidades de mejoramiento ¿se reflejan las oportunidades de mejoramiento más sentidas por la comunidad educativa? Describa de que manera.</t>
  </si>
  <si>
    <t>PREGUNTAS DE APOYO CONSULTA DEL PERFIL DE ACUERDO A LAS OPORTUNIDADES Y FORTALEZAS</t>
  </si>
  <si>
    <t>El perfil del EE ¿logra reflejar de manera conveniente la opinión de la comunidad educativa?</t>
  </si>
  <si>
    <t>PREGUNTAS DE APOYO DEL ANALISIS DE LAS FORTALEZAS Y OPORTUNIDADES</t>
  </si>
  <si>
    <t>DEFINICIÓN  VARIABLES DE LAS FÓRMULAS</t>
  </si>
  <si>
    <t>DEFINICION DE ACCIONES</t>
  </si>
  <si>
    <t>DEFINICION DE METAS E INDICADORES</t>
  </si>
  <si>
    <t>FECHA DE CUMPLIMIENTO META(D/M/A)</t>
  </si>
  <si>
    <t>FECHA DE INICIO META(D/M/A)</t>
  </si>
  <si>
    <t>DEFINICION DE TAREAS Y RESPONSABLES</t>
  </si>
  <si>
    <t>DEFINICION DE FORMACION DOCENTE</t>
  </si>
  <si>
    <t>NECESIDAD DE FORMACION DOCENTE</t>
  </si>
  <si>
    <t>TIPO OFERENTE</t>
  </si>
  <si>
    <t>NOMBRE OFERENTE</t>
  </si>
  <si>
    <t>CONCLUSIONES</t>
  </si>
  <si>
    <t>CAJAS DE COMPENSACION</t>
  </si>
  <si>
    <t>CENTROS ESPECIALIZADOS DE INVESTIGACION</t>
  </si>
  <si>
    <t>ASOCIACIONES</t>
  </si>
  <si>
    <t>CORPORACIONES</t>
  </si>
  <si>
    <t>ESCUELAS NORMALES</t>
  </si>
  <si>
    <t>FUNDACIONES</t>
  </si>
  <si>
    <t>PERSONAS NATURALES</t>
  </si>
  <si>
    <t>UNIVERSIDADES</t>
  </si>
  <si>
    <t>SUB-CATEGORIA</t>
  </si>
  <si>
    <t>DEFINICION TEMATICAS DE FORMACION DOCENTE</t>
  </si>
  <si>
    <t>COMPETENCIAS BASICAS:SOCIALIZACION Y APROPIACION DE LOS ESTANDARES BASICOS DE COMPETENCIAS</t>
  </si>
  <si>
    <t>COMPRENSION, ANALISIS, USO Y SEGUIMIENTO DE LA EVALUACION</t>
  </si>
  <si>
    <t>DIDACTICA Y PEDAGOGIA</t>
  </si>
  <si>
    <t>FORMACION DISCIPLINAR - ACTUALIZACION</t>
  </si>
  <si>
    <t>COMPETENCIAS LABORALES, FORMACION PARA EL TRABAJO Y PERTINENCIA DE LA EDUCACION MEDIA</t>
  </si>
  <si>
    <t>FORTALECIMIENTO DE PROGRAMAS TRASVERSALES</t>
  </si>
  <si>
    <t>USO Y APROPIACION DE LAS NUEVAS TECNOLOGIAS</t>
  </si>
  <si>
    <t>USO Y APROPIACION DE DE MEDIOS (TELEVISION, RADIO, PERIODICOS ESCOLARES, E.T.C.)</t>
  </si>
  <si>
    <t>ATENCION EDUCATIVA PARA POBLACIONES PARA POBLACIONES DIVERSAS Y EN CONDICION DE VULNERABILIDAD</t>
  </si>
  <si>
    <t>INGLES</t>
  </si>
  <si>
    <t>DESARROLLO DE LA POLITICA ETNOEDUCATIVA</t>
  </si>
  <si>
    <t>ATENCION A POBLACION EN FRONTERA</t>
  </si>
  <si>
    <t>POLITICA DE EDUCACION RURAL (PER)</t>
  </si>
  <si>
    <t>GESTION ESCOLAR</t>
  </si>
  <si>
    <t>COMUNICATIVAS</t>
  </si>
  <si>
    <t>MATEMATICAS</t>
  </si>
  <si>
    <t>CIUDADANAS</t>
  </si>
  <si>
    <t>CIENTFICAS:CIENCIAS NATURALES Y CIENCIAS SOCIALES</t>
  </si>
  <si>
    <t>EDUCACION PARA LA SEXUALIDAD</t>
  </si>
  <si>
    <t>EDUCACION EN DERECHOS HUMANOS Y CONSTRUCCION DE CIUDADANIA</t>
  </si>
  <si>
    <t>EDUCACION AMBIENTAL</t>
  </si>
  <si>
    <t>PERSPECTIVA DE GENERO Y MULTICULTURALIDAD</t>
  </si>
  <si>
    <t>AVANCE EN UNSA SEGUNDA LENGUA</t>
  </si>
  <si>
    <t>FORMACION EN METODOLOGIA DE LA ENSEñANZA DEL INGLES</t>
  </si>
  <si>
    <t>FECHA DE CUMPLIMIENTO OBJETIVO
(dd/mm/aa)</t>
  </si>
  <si>
    <t>FECHA DE INICIO OBJETIVO
"dd/mm/aa)</t>
  </si>
  <si>
    <t>FECHA DE INICIO
(dd/mm/aa)</t>
  </si>
  <si>
    <t>FECHA DE CUMPLIMIENTO  (dd/mm/aa)</t>
  </si>
  <si>
    <t>FECHA INICIO
(dd/mm/aa)</t>
  </si>
  <si>
    <t>FECHA FIN
(dd/mm/aa)</t>
  </si>
  <si>
    <t>PORCENTAJE 
 (la Sumatoria de los parciales debe ser igual o menor 100%)</t>
  </si>
  <si>
    <t>PLAN DE MEJORAMIENTO INSTITUCIONAL</t>
  </si>
  <si>
    <t>SOCIALIZACION Y APROPIACION DE LOS ESTANDARES BASICOS DE COMPETENCIAS</t>
  </si>
  <si>
    <t>ESTRATEGIA DE CALIDAD ASOCIADA  A LA ACCION</t>
  </si>
  <si>
    <r>
      <t>DE ACUERDO AL ANALISIS DEL FACTOR INTERNO DE</t>
    </r>
    <r>
      <rPr>
        <b/>
        <sz val="16"/>
        <color indexed="8"/>
        <rFont val="Arial"/>
        <family val="2"/>
      </rPr>
      <t xml:space="preserve"> OPORTUNIDAD</t>
    </r>
    <r>
      <rPr>
        <b/>
        <sz val="10"/>
        <color indexed="8"/>
        <rFont val="Arial"/>
        <family val="2"/>
      </rPr>
      <t xml:space="preserve">
</t>
    </r>
    <r>
      <rPr>
        <sz val="10"/>
        <color indexed="8"/>
        <rFont val="Arial"/>
        <family val="2"/>
      </rPr>
      <t>Califique cada Elemento 
(Escala ascendente del 1 al 4, siendo 4 el mas alto)</t>
    </r>
  </si>
  <si>
    <r>
      <rPr>
        <b/>
        <sz val="9"/>
        <color indexed="8"/>
        <rFont val="Arial"/>
        <family val="2"/>
      </rPr>
      <t>FACTOR EXTERNO</t>
    </r>
    <r>
      <rPr>
        <sz val="9"/>
        <color indexed="8"/>
        <rFont val="Arial"/>
        <family val="2"/>
      </rPr>
      <t xml:space="preserve">
Si selecciono una de las </t>
    </r>
    <r>
      <rPr>
        <sz val="12"/>
        <color indexed="8"/>
        <rFont val="Arial"/>
        <family val="2"/>
      </rPr>
      <t>OPORTUNIDADES</t>
    </r>
    <r>
      <rPr>
        <sz val="9"/>
        <color indexed="8"/>
        <rFont val="Arial"/>
        <family val="2"/>
      </rPr>
      <t xml:space="preserve"> : 1 (Exitencia), 2 (Pertinencia) ó 3 (Apropiacion)</t>
    </r>
  </si>
  <si>
    <r>
      <rPr>
        <b/>
        <sz val="9"/>
        <color indexed="8"/>
        <rFont val="Arial"/>
        <family val="2"/>
      </rPr>
      <t>FACTOR INTERNO</t>
    </r>
    <r>
      <rPr>
        <sz val="9"/>
        <color indexed="8"/>
        <rFont val="Arial"/>
        <family val="2"/>
      </rPr>
      <t xml:space="preserve">
Si selecciono una de las </t>
    </r>
    <r>
      <rPr>
        <sz val="12"/>
        <color indexed="8"/>
        <rFont val="Arial"/>
        <family val="2"/>
      </rPr>
      <t>OPORTUNIDADES</t>
    </r>
    <r>
      <rPr>
        <sz val="9"/>
        <color indexed="8"/>
        <rFont val="Arial"/>
        <family val="2"/>
      </rPr>
      <t xml:space="preserve"> : 1 (Exitencia), 2 (Pertinencia) ó 3 (Apropiacion)</t>
    </r>
  </si>
  <si>
    <t xml:space="preserve">Formación continuada para docentes y directivos docentes </t>
  </si>
  <si>
    <t xml:space="preserve">Formación inicial de docentes </t>
  </si>
  <si>
    <t xml:space="preserve">Plan territorial de formación </t>
  </si>
  <si>
    <t xml:space="preserve">Formación de docentes y directivos docentes </t>
  </si>
  <si>
    <t xml:space="preserve">Educación para la sexualidad y construcción de ciudadanía </t>
  </si>
  <si>
    <t xml:space="preserve">Educación para el ejercicio de los Derechos humanos </t>
  </si>
  <si>
    <t xml:space="preserve">Educación Ambiental </t>
  </si>
  <si>
    <t xml:space="preserve">Competencias ciudadanas </t>
  </si>
  <si>
    <t xml:space="preserve"> </t>
  </si>
  <si>
    <t xml:space="preserve">Competencias científicas (ciencias naturales) </t>
  </si>
  <si>
    <t xml:space="preserve">Competencias científicas (ciencias sociales) </t>
  </si>
  <si>
    <t xml:space="preserve">Competencias comunicativas </t>
  </si>
  <si>
    <t xml:space="preserve">Competencias matemáticas </t>
  </si>
  <si>
    <t xml:space="preserve">Experiencias significativas </t>
  </si>
  <si>
    <t xml:space="preserve">Promoción del inglés como lengua extranjera </t>
  </si>
  <si>
    <t>Asistencia técnica a las secretarías de educación para fortalecer la gestión, con estrategias diferenciadas de intervención</t>
  </si>
  <si>
    <t xml:space="preserve"> Acompañamiento a los establecimientos educativos para el fortalecimiento en su gestión educativa con un enfoque de educación inclusiva </t>
  </si>
  <si>
    <t xml:space="preserve">Acompañamiento a los proyectos etnoeducativos </t>
  </si>
  <si>
    <t>Identificación y socialización de experiencias etnoeducativas indígenas y afrocolombianas</t>
  </si>
  <si>
    <t>ESTRATEGIAS DE CALIDAD ASOCIADAS A LA ACCION</t>
  </si>
  <si>
    <t>TIPOS DE OFERENTES</t>
  </si>
  <si>
    <t>CATEGORIAS</t>
  </si>
  <si>
    <t>SUBCATEGORIAS SOCIALIZACION</t>
  </si>
  <si>
    <t>SUBCATEGORIAS FORTALECIMIENTO</t>
  </si>
  <si>
    <t>SUBCATEGORIAS INGLES</t>
  </si>
  <si>
    <t>N°. Doc.</t>
  </si>
  <si>
    <t>FORMACION DOCENTE</t>
  </si>
  <si>
    <t xml:space="preserve">Seguimiento a la articulación de la Media con la Educación Superior y la Formación para el Trabajo </t>
  </si>
  <si>
    <t>Año Anterior</t>
  </si>
  <si>
    <t>ANALISIS DE FACTORES Y CONDICIONES DE LAS FORTALEZAS Y OPORTUNIDADES DE MEJORAMIENTO DEL E.E.
(De acuerdo a la calificación dada, se deben escoger factores y condiciones a nivel interno o externo para las FORTALEZAS Y OPORTUNIDADES, eligido un factor, el contrario aparecera en color en fondo Rojo el cual NO se debe seleccionar)</t>
  </si>
  <si>
    <t>SI ES NECESARIO ASOCIE EL FACTOR A UN OBJETIVO
Marque con una X (en mayuscula) el cual debe enumerar en la siguiente columna</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</si>
  <si>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</si>
  <si>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</si>
  <si>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</si>
  <si>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</si>
  <si>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</si>
  <si>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</si>
  <si>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</si>
  <si>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</si>
  <si>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</si>
  <si>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</si>
  <si>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</si>
  <si>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</si>
  <si>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</si>
  <si>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</si>
  <si>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Archivo Realizado Por: Ingeniero Amauri Guevara León</t>
  </si>
  <si>
    <t>aguel5@hotmail.com</t>
  </si>
  <si>
    <t>www.qmtltda.com</t>
  </si>
  <si>
    <t>LIDERES DEL PLAN DE MEJORAMIENTO - SEGUIMIENTO Y EVALUACIÓN</t>
  </si>
  <si>
    <t xml:space="preserve">DESCRIPCIÓN EQUIPO DE CALIDAD </t>
  </si>
  <si>
    <t>FECHA DE INICIO</t>
  </si>
  <si>
    <t>FECHA DE TERMINACION</t>
  </si>
  <si>
    <t>ESTADO DE EJECUCION</t>
  </si>
  <si>
    <t>PORCENTAJE DE EJECUCION</t>
  </si>
  <si>
    <t>OBSERVACIONES</t>
  </si>
  <si>
    <t>NO INICIADA</t>
  </si>
  <si>
    <t>CANCELADA</t>
  </si>
  <si>
    <t>PAGINA 1  DE 1</t>
  </si>
  <si>
    <t>VERSION 1.0</t>
  </si>
  <si>
    <t>RESULTADO</t>
  </si>
  <si>
    <t xml:space="preserve">PROCESO </t>
  </si>
  <si>
    <t>PORCENTUAL</t>
  </si>
  <si>
    <t>CANTIDAD</t>
  </si>
  <si>
    <t>MENSUAL</t>
  </si>
  <si>
    <t>BIMENSUAL</t>
  </si>
  <si>
    <t>TRIMESTRAL</t>
  </si>
  <si>
    <t>SEMESTRAL</t>
  </si>
  <si>
    <t>ANUAL</t>
  </si>
  <si>
    <r>
      <t>PERIODICIDAD DE CÁLCULO DEL INDICADOR</t>
    </r>
    <r>
      <rPr>
        <b/>
        <sz val="8"/>
        <color indexed="8"/>
        <rFont val="Calibri"/>
        <family val="2"/>
      </rPr>
      <t xml:space="preserve">
</t>
    </r>
  </si>
  <si>
    <t>FUENTE DE FINANCIACIÓN</t>
  </si>
  <si>
    <t>RECURSOS PROPIOS</t>
  </si>
  <si>
    <t>REGALIAS</t>
  </si>
  <si>
    <t>SGP</t>
  </si>
  <si>
    <t>NACION</t>
  </si>
  <si>
    <t>MUNICIPIO</t>
  </si>
  <si>
    <t xml:space="preserve">OTROS </t>
  </si>
  <si>
    <t>EN ESPERA</t>
  </si>
  <si>
    <t>FINALIZADA</t>
  </si>
  <si>
    <t>EN EJECUCIÓN</t>
  </si>
  <si>
    <t>PROCESO GARANTIZAR EL MEJORAMIENTO CONTINUO DE LOS ESTABLECIMIENTOS EDUCATIVOS</t>
  </si>
  <si>
    <t xml:space="preserve">SUBPROCESO APOYAR LA GESTION DE LOS PMI  </t>
  </si>
  <si>
    <t>D02.03.F01</t>
  </si>
  <si>
    <t>CLIMA ESCOLAR QUE IMPIDE LA CONSTRUCCION DE CONFIANZA</t>
  </si>
  <si>
    <t>El enfoque metodológico es desconocido por la mayoría de la Comunidad Educativa y su evalución es esporádica.</t>
  </si>
  <si>
    <t>Los proceso de evaluación son incipientes, carentes de palneación y de articulación con los estándares de competencias.</t>
  </si>
  <si>
    <t>Se realiza seguimiento al cumplimiento de la jornada escolar.</t>
  </si>
  <si>
    <t>Se cuenta con  un plan de estudio que responde a las políticas del PEI, pero tiene la falencia en que no está articulado.</t>
  </si>
  <si>
    <t>Existe un proceso administrativo para la dotación, que debe ser ajustado y revisar permanentemente.</t>
  </si>
  <si>
    <t>Las actividades de clases se realizan sin planeación previa.</t>
  </si>
  <si>
    <t>Cada docente trabajo individualmente las areas y proyectos pedagogicos.</t>
  </si>
  <si>
    <t>El Centro  cuenta con el uso adecuado de los tiempos para el aprendizaje</t>
  </si>
  <si>
    <t>Los docdentes individualmente realizan seguimiento a los casos de bajo rendimiento</t>
  </si>
  <si>
    <t>Se hace seguimiento por medio de los informes de rendimiento, actas de recuperacion y desempeño estudiantil</t>
  </si>
  <si>
    <t>Los resultados son conocidos por los docentes y se establecen acuerdos para mejorar pero no se cumple a cabalidad</t>
  </si>
  <si>
    <t>Los recursos que resibe el Cer se invierten adecuadamente en cada sede.</t>
  </si>
  <si>
    <t>Cada sede tiene  un comité de embellecimiento conformado por  la comunidad educativa.</t>
  </si>
  <si>
    <t>Manual de Uso y prestamo de bienes muebles e inmuebles</t>
  </si>
  <si>
    <t>Inversión de recursos para la adquisición de material necesario para el fortalecimiento del aprendizaje.</t>
  </si>
  <si>
    <t>Asignación de recursos para la conservación de equipos cómputo y de oficina.</t>
  </si>
  <si>
    <t>Carencia de protocolos de seguridad y protección de las sedes educativas.</t>
  </si>
  <si>
    <t>Inversión de recursos para la dotación de muebles, equipos y material fungible para las sedes educativas.</t>
  </si>
  <si>
    <t>Estartegias de apoyo tradicionales a estudiantes con dificultades académicas y de interacción.</t>
  </si>
  <si>
    <t>Atención de la población escolar en los restaurates escolares.</t>
  </si>
  <si>
    <t>Se cuenta con archivos academicos de cada sede.</t>
  </si>
  <si>
    <t>Las estapas de inscripción y matricula se realizan de aucerdo a las orientaciones de la SED y procesos internos.</t>
  </si>
  <si>
    <t>La información contable se usa para los balances financieros.</t>
  </si>
  <si>
    <t>Los informes se estan utilizando para la toma de desiciones y seguimiento al manejo de los recursos.</t>
  </si>
  <si>
    <t>Se planearon reuniones periodicamente con el Consejo Directivo para aprobación y ajustes al presupuesto.</t>
  </si>
  <si>
    <t>El presupuesto se hace acorde a las necesidades de cada sede según el rublo que le coresponda.</t>
  </si>
  <si>
    <t>Distribución de sedes educativas y asignación de carga académica mediante resolución interna.</t>
  </si>
  <si>
    <t>Escasa particpación de personal docente en las actividades de integración.</t>
  </si>
  <si>
    <t>Manejo de conflictos y casos difíciles a tarvés del manual de Convivencia y comité de convivencia escolar.</t>
  </si>
  <si>
    <t>La institución realiza algunos reconocimientos.</t>
  </si>
  <si>
    <t>Aplicación de los protocolos de evaluación de desempeño de los docentes amparados por el decreto 1278.</t>
  </si>
  <si>
    <t>Capacitaciones son esporádicas en temas relacionados con la profesion docente.</t>
  </si>
  <si>
    <t>El centro no cuenta con programas de induccion a los docentes nuevos</t>
  </si>
  <si>
    <t>Los perfiles  se toman en cuenta al proceso de selección de personal</t>
  </si>
  <si>
    <t>Integración y participación pasiva de un grupo de docentes.</t>
  </si>
  <si>
    <t>Ausencia de población estudiantil pertenecientes a grupos étnicos.</t>
  </si>
  <si>
    <t>El Centro Educativo  no cuenta con un diagnostico  que permita  detectar las  necesidades y expectativas   de los estudiantes.</t>
  </si>
  <si>
    <t xml:space="preserve">En el Centro Educativo no se elaboró un cronograma de actividades dirigidas para los estudiantes enfocadas  al proyecto de vida </t>
  </si>
  <si>
    <t>Los padres de famlia del centro educativo  se reunen para realizar algunas actividades .</t>
  </si>
  <si>
    <t xml:space="preserve">Es poca la  partcipacion de los  padres de familia al Centro Educativo </t>
  </si>
  <si>
    <t xml:space="preserve">vinculacion  de los estudiantes al centro Educativo, en actividades  de embellecimiento  </t>
  </si>
  <si>
    <t>El centro educativo cuenta con  un mecanismo para la prevención de riesgos físicos.</t>
  </si>
  <si>
    <t xml:space="preserve">No existe  en el centro educativo  programas de prevención en riesgos psicosociales.  </t>
  </si>
  <si>
    <t xml:space="preserve">Algunas sedes  realizaron atividades de  escuela de padres esporádicamente , pero no hubo un criterio unficado en el centro con los cronogramas  estipulados. </t>
  </si>
  <si>
    <t xml:space="preserve">los  servicios que presta el Centro Educativo a la comunidad son de informacion  . Teniendo encuenta  algunas activdades </t>
  </si>
  <si>
    <t>Los  Estudiantes del grado  11 trabajaron en el servicio  estudiantl  creando para el centro  la base de registro de notas por años.</t>
  </si>
  <si>
    <t>Se ha diseñado para el centro eductivo un manual de prestamo.</t>
  </si>
  <si>
    <t>Algunas sedes tienen definido un proceso para las actividades extracurriculares.</t>
  </si>
  <si>
    <t>La mayoria de las sedes cuentan con espacios suficientes y algunas estan dotadas  para el ejercicio de las labores pedagógicas.</t>
  </si>
  <si>
    <t>La Institución realiza actividades orientadas al bienestar del alumnado con ayuda de otras entidades</t>
  </si>
  <si>
    <t xml:space="preserve">El manual de convivencia es utilizado de forma pertinente y acorde a las necesidades de la Institución </t>
  </si>
  <si>
    <t>Los estudiantes  se identifican con los diferentes aspecto del centro educativo.</t>
  </si>
  <si>
    <t>Mejorar los procesos de identificación y divulgación de las buenas prácticas pedagógicas, administrativas y culturales.</t>
  </si>
  <si>
    <t>La Institución tiene definido los mecanismos de comunicación para cada uno de sus estamentos</t>
  </si>
  <si>
    <t>Aplicar organizada y sistematicamente el sistema de estímulos y reconocimiento de logros de docentes y estudiantes</t>
  </si>
  <si>
    <t>La Institución cuenta  con un proceso para divulgar su direccionamiento estrategico</t>
  </si>
  <si>
    <t>La visión y misión del centro han sido socializadas con la comunidad  educativa</t>
  </si>
  <si>
    <t>La Institución cuenta con un proceso conocido por la comunidad educativa para recibir estudiantes de otras culturas</t>
  </si>
  <si>
    <t xml:space="preserve">el 75% de los pp y planes de area estan elaborados transversalmente. </t>
  </si>
  <si>
    <t>La Institución cuenta con una estrategia pedagogica acorde con la misión, visión y los principios institucionales</t>
  </si>
  <si>
    <t>La Institución cuenta con criterios definidos para la toma de decisiones en sus diferentes sedes.</t>
  </si>
  <si>
    <t xml:space="preserve">La Institución ha implementado procesos para la participación de la comunidad en la autoevalución </t>
  </si>
  <si>
    <t>La Institución tiene sistematizado algunos de sus procesos(evaluación, archivo academico y proyectos)</t>
  </si>
  <si>
    <t>No se conformo el comité de evaluacion y promocion</t>
  </si>
  <si>
    <t>Esta conformado el comité de convivencia y seccsiono durante 3 reuniones.</t>
  </si>
  <si>
    <t>El consejo academico esta conformado pero éste no se reune periodicamente para la toma de decisiones</t>
  </si>
  <si>
    <t>El consejo directivo del centro se reune de acuerdo a un cronograma y plan de trabajo establecido previamente</t>
  </si>
  <si>
    <t>El consejo de padres de familia esta conformado pero se reune de vez en cuando para tomar decisiones</t>
  </si>
  <si>
    <t xml:space="preserve">El consejo estudiantil se conformó democraticamente pero no cumple sus funciones </t>
  </si>
  <si>
    <t>El personero es elegido democraticamnete pero no se tiene en cuenta para la toma de decisiones de la Institución</t>
  </si>
  <si>
    <t>La institución posee politicas de comunicación periodicas con las autoridades educativas</t>
  </si>
  <si>
    <t>Se han establecido canales de comunicación entre la institución y los padres de familia.</t>
  </si>
  <si>
    <t>La Institución ha establecido alianzas con otras entidades para el desrrollo de sus proyectos</t>
  </si>
  <si>
    <t xml:space="preserve">No existe vinculación del sector productivo con el Centro Educativo. No cuenta  con laboratorios , ni talleres </t>
  </si>
  <si>
    <t>Uso espóradico de los recursos de apredizaje existentes.</t>
  </si>
  <si>
    <t>Los procesos de recuperación se aplicados son aplicados por la mayoria de los docentes.</t>
  </si>
  <si>
    <t>Se cuenta con mecanismos para controlar la inasistencia escolar.</t>
  </si>
  <si>
    <t>El seguimiento a los egresados es inexistente</t>
  </si>
  <si>
    <t>Los boletines se encuentran diseñados  para todas las sedes del centro.</t>
  </si>
  <si>
    <t>Poca participación del personal docente a los programas de investigació.</t>
  </si>
  <si>
    <t>La atención a la población vulnerable se realiza de manera aceptable</t>
  </si>
  <si>
    <t>Los procesos de inducción para estudiantes nuevos se realiza de manera esporádica.</t>
  </si>
  <si>
    <t>Se aplican parcialmente los protocolos previstos en el manual de convivencia.</t>
  </si>
  <si>
    <t>Los estúmulos contemplados en el Manual de Convivencia se aplican en algunas sedes.</t>
  </si>
  <si>
    <t>La participación en equipo se realiza solo con el  grupo de docentes.</t>
  </si>
  <si>
    <t>Hubo algunas metas durante este año, que no se cumplieron.</t>
  </si>
  <si>
    <t>La Asamblea de padres de familia  se reune periodicamente para tomar decisiones.</t>
  </si>
  <si>
    <t>La participación de los padres de familia y estudiantes en la evalaución de las áreas de gestión es baja por cuanto algunos padres de familia no pueden asistir por motivos de trabajo y los estudiantes beneficiados son poco participativos.</t>
  </si>
  <si>
    <t>En la mayoria de los casos.</t>
  </si>
  <si>
    <t>Mejorar las condiciones de seguridad y protección de las sedes educativas.</t>
  </si>
  <si>
    <t>Durante  el segudo periodo el 100% de las sedes diagnosticarán el estado de la infraestructura física.        Al finalizar el primer semestre el 50% de las sedes educativas en condición de deterioro serán ntervenidas en su infraestructutra física.</t>
  </si>
  <si>
    <t>1. Porcentaje de sedes educativas diagnosticadas,  2. Porcentaje de sedes intevenidas.</t>
  </si>
  <si>
    <t>Reporte a la Alcaldía Municipal de las sedes con infraestructura crítica. Intervención de las sedes con deterioro leve por parte del CER.</t>
  </si>
  <si>
    <t>Elaboración de criterios para el instrumento de recolección de información</t>
  </si>
  <si>
    <t>Diseño del instrumento diagnóstico</t>
  </si>
  <si>
    <t>Socialización del instrumento diagnóstico</t>
  </si>
  <si>
    <t>Priorización de las sedes con infraestructura física crítica.</t>
  </si>
  <si>
    <t>Remisión de la información a la Administración municipal.</t>
  </si>
  <si>
    <t>Seguimiento a la información.</t>
  </si>
  <si>
    <t>Identifiación del 100% de las zonas de peligro alrededor de las sedes educativas.</t>
  </si>
  <si>
    <t>Porcentaje de zonas que representan peligro a las sedes educativas</t>
  </si>
  <si>
    <t>Caracterización de las zonas que representan  peligro.</t>
  </si>
  <si>
    <t>Reporte de información a las entidades de control.</t>
  </si>
  <si>
    <t>Especificación de la zona de alto riegos.</t>
  </si>
  <si>
    <t>Categorización del peligro  en la zona.</t>
  </si>
  <si>
    <t>Ubicación de la zona de alto riegos.</t>
  </si>
  <si>
    <t>Remisión de la información a unidad de atención y prevención.</t>
  </si>
  <si>
    <t xml:space="preserve"> 90% de la comunidad educativa formada en atención y prevención de emergencias.</t>
  </si>
  <si>
    <t>Porcentaje de padres de familia formados en atención y prevención.</t>
  </si>
  <si>
    <t>Apoyar la formación de atención y prevención de emergencias en la escuela de padres.</t>
  </si>
  <si>
    <t>Realización de talleres en las sedes educativas</t>
  </si>
  <si>
    <t>Realización de pequeños simulacros.</t>
  </si>
  <si>
    <t xml:space="preserve">Emplear el 100% de los criterios de evaluacion y promocion escolar contemplados en el SIEE  y modelos pedagogicos del centro educativo. </t>
  </si>
  <si>
    <t>1. Porcentaje de docentes aplicando los criterios de evalaución y promoción.</t>
  </si>
  <si>
    <t>Oientación  docente para modificar los criterios de evalaución.</t>
  </si>
  <si>
    <t>Modificación a los hallazgos encontrados.</t>
  </si>
  <si>
    <t>Presenetación del trabajo realizado por los líderes de las áreas.</t>
  </si>
  <si>
    <t>Modernizar los archivos institucionales para hacer mas efciente el uso de la información.</t>
  </si>
  <si>
    <t>Reorganizar el 100% de la información en físico del Centro Educativo.</t>
  </si>
  <si>
    <t>Consolidar el 100 % de la información de los estuidantes en una base de datos. Crear archivos digitales del 100% de la información de los docentes del Centro educativo.</t>
  </si>
  <si>
    <t>1. Porcentaje de información estudiantil consolidada, 2. Por centaje de información docentes en archivos digitales.</t>
  </si>
  <si>
    <t>ALEXIS DE JESUS MONSALVE</t>
  </si>
  <si>
    <t>YASITH LEONARDO IBAÑEZ</t>
  </si>
  <si>
    <t>Creación del sistema para la base de datos.</t>
  </si>
  <si>
    <t>Actualización del sistema.</t>
  </si>
  <si>
    <t>Diseño de estructura digital.</t>
  </si>
  <si>
    <t>Recolección e incorporación de la información.</t>
  </si>
  <si>
    <t>Evaluación del sistema.</t>
  </si>
  <si>
    <t>Retroalimentación de la información.</t>
  </si>
  <si>
    <t>Ajustes periódicos al sistema.</t>
  </si>
  <si>
    <t>Seguimiento a los procesos de reorganización de archivos.</t>
  </si>
  <si>
    <t>Definción de los criterios de reorganización.</t>
  </si>
  <si>
    <t>Elaborar las pautas de organización de archivos físicos.</t>
  </si>
  <si>
    <t xml:space="preserve">Definir las características de etiquetado y  objeto de archivado.  </t>
  </si>
  <si>
    <t xml:space="preserve">Establecer la estructura organizativa de las sedes. </t>
  </si>
  <si>
    <t>Revisión peródica de archivos.</t>
  </si>
  <si>
    <t>Presentar informes de los casos de incumplimiento.</t>
  </si>
  <si>
    <t>Verificación de la subsanación de incumplimiento.</t>
  </si>
  <si>
    <t>Crear un programa de reconocimientos para exaltar la labor de los docentes del CER Tres Bocas.</t>
  </si>
  <si>
    <t>Establecer tres categorías base para el reconocimiento de estímulos.</t>
  </si>
  <si>
    <t>Describir  las actividades de los docentes.</t>
  </si>
  <si>
    <t>Priorizar las actividades de los docentes.</t>
  </si>
  <si>
    <t>Clasificar el ejercicio docentes de acuerdo a las categorías establecidas.</t>
  </si>
  <si>
    <t>Reunión docente.</t>
  </si>
  <si>
    <t>Ajustar  la propuesta a los requerimientos de los docentes.</t>
  </si>
  <si>
    <t>Presentación de la propuesta ajustada.</t>
  </si>
  <si>
    <t>Definción  tres categorias para reconocimientos.</t>
  </si>
  <si>
    <t>Tres instrumentos para caracterización de categorías</t>
  </si>
  <si>
    <t>Elaborar tres instrumentos para la caraterización de cada categoría.</t>
  </si>
  <si>
    <t xml:space="preserve">Diseño del instrumento para la caracterización de las actividades. </t>
  </si>
  <si>
    <t>Definir la estructura del instrumento</t>
  </si>
  <si>
    <t>Establecer las características de cada categoría de reconocimiento.</t>
  </si>
  <si>
    <t>Relacionar las ponderaciones de cada categoría.</t>
  </si>
  <si>
    <t>Ajustar  el instrumento de caracterización.</t>
  </si>
  <si>
    <t>Presentación del instrumento ajustado.</t>
  </si>
  <si>
    <t>Realización de los protocolos para el  reconocimiento de estímulos</t>
  </si>
  <si>
    <t>Protocolos establecidos para el reconocimientos de estímulos.</t>
  </si>
  <si>
    <t>Elaboración de la estructura del protocolo.</t>
  </si>
  <si>
    <t>Evalaución del protocolo</t>
  </si>
  <si>
    <t>Socialización del protocolo.</t>
  </si>
  <si>
    <t xml:space="preserve">Capacitar a los docentes en el uso de herramientas básicas de sofware. </t>
  </si>
  <si>
    <t>90% de manejo eficiente de las herramientas de sofware, en los procesos administrativos y pedagogicos.</t>
  </si>
  <si>
    <t>100% de los docentes capacitados en el uso de excel,word, power point.</t>
  </si>
  <si>
    <t>Porcentaje de docentes capacitados.</t>
  </si>
  <si>
    <t>PABLO ANTONIO RODRIGUEZ</t>
  </si>
  <si>
    <t>Seleccionar las temática de formación.</t>
  </si>
  <si>
    <t>Establecer el cronograma para la formación docente.</t>
  </si>
  <si>
    <t>Aplicación de la metodología de formación</t>
  </si>
  <si>
    <t>Ciatción de docentes a la formación.</t>
  </si>
  <si>
    <t>Asignación de actividades grupales e individuales.</t>
  </si>
  <si>
    <t>Evalaución de la formación.</t>
  </si>
  <si>
    <t>Porcentaje de docentes en el manejo eficiente de las herramientas de sofware.</t>
  </si>
  <si>
    <t>Desarrollo de las actividades institucionales a través de los aplicativos del sofware</t>
  </si>
  <si>
    <t>Entrega de los requerimientos en los formaros establecidos.</t>
  </si>
  <si>
    <t>Ingreso de registros  a la base de datos de valoración estudiantil.</t>
  </si>
  <si>
    <t>Diseño y aplicación de formatos para el seguimiento del rendimiento académico.</t>
  </si>
  <si>
    <t>Integrar en el PEI acciones que garanticen el ingreso y permanencia de estudiantes en condiciones de vulnerabilidad.</t>
  </si>
  <si>
    <t>Políticas de inclusión definidas en el PEI. Participación del 90% de las comunidad educativa en la definición de la políticas de inclusión.</t>
  </si>
  <si>
    <t>Adopción de las políticas educativas por parte del Consejo Directivo.</t>
  </si>
  <si>
    <t>Conformación de equipos de trabajo para la definción de políticas de inclusión.</t>
  </si>
  <si>
    <t>Socilaización de las políticas de inclusión.</t>
  </si>
  <si>
    <t>Ajustes a las políticas de inclusión.</t>
  </si>
  <si>
    <t>Elaboración de políticas inclusión educativa para el Centro Educativo.</t>
  </si>
  <si>
    <t>Socialización con padres de familia y estudiantes.</t>
  </si>
  <si>
    <t>Estudio y análisis por parte del Consejo Directivo.</t>
  </si>
  <si>
    <t>Adopción de las plíticas de inclusión por el Consejo Directivo.</t>
  </si>
  <si>
    <t>Al finalizar el 2017,  9 sedes educativas adecuadas a las condiciones de los estudiantes en estado de vulnerabilidad .</t>
  </si>
  <si>
    <t>Sedes educativas adecuadas en su infraestructura</t>
  </si>
  <si>
    <t>Realización del diagnostico de la infraestructura física</t>
  </si>
  <si>
    <t>Identificar los lugares de posible intervención.</t>
  </si>
  <si>
    <t>Recopilación de la información por sedes.</t>
  </si>
  <si>
    <t>Consolidar la información suministrada.</t>
  </si>
  <si>
    <t>Asiganción de recursos por sedes para intervenciones menores.</t>
  </si>
  <si>
    <t>Solicitud de intervención a la Alcadía para acondicionamientos mayores en las sedes educativas.</t>
  </si>
  <si>
    <t>Mantenimiento por parte de las sedes educativas.</t>
  </si>
  <si>
    <t>Formación del 100% de los docentes en el manejo de los métodos de enseñanza a estudiantes en condiciones de vulnrabilidad.</t>
  </si>
  <si>
    <t>Capacitar a los docentes en el uso del lenguaje de señas y sistema braile.</t>
  </si>
  <si>
    <t>Solicitud de formación a la SED.</t>
  </si>
  <si>
    <t>Coordinar los progamas de formación.</t>
  </si>
  <si>
    <t>Retroalimentación de la formación.</t>
  </si>
  <si>
    <t>Realizar convenios con la casa de la cultura.</t>
  </si>
  <si>
    <t>Establecer convenios con entidades pública o privadas para fortalecer los talentos de los estudiantes.</t>
  </si>
  <si>
    <t>Incorporar la temática en las actividades de aula.</t>
  </si>
  <si>
    <t>Articular los programas académicos a las espectativas de vida de los estudiantes.</t>
  </si>
  <si>
    <t>100% de los padres de familia participando en los proyenctos de vida de sus hijos.</t>
  </si>
  <si>
    <t>100% de los docentes participando en la orientación de los proyenctos de vida de los estudiantes.</t>
  </si>
  <si>
    <t>RAFAEL FRANCO PERALTA</t>
  </si>
  <si>
    <t>Fomentar la participación de los padres de familia como apoyo a los proyectos de vida de sus hijos</t>
  </si>
  <si>
    <t>Selección de la temática a exponer</t>
  </si>
  <si>
    <t>Fomentar la participación de los estudiantes en la construcción  de sus proyectos de vida.</t>
  </si>
  <si>
    <t>Programación las actividades a realizar.</t>
  </si>
  <si>
    <t>Desarrollo de actividades en apoyo con la escuela de padres.</t>
  </si>
  <si>
    <t>Recopilación de los avances de participación.</t>
  </si>
  <si>
    <t>Analisis la información consolidada.</t>
  </si>
  <si>
    <t>Valoración  de los resultados.</t>
  </si>
  <si>
    <t>Articulación de las actividades de aula con las espectativas de los estuiantes.</t>
  </si>
  <si>
    <t>Desarrollo actividades extracurriculares con estudiantes.</t>
  </si>
  <si>
    <t>Retroalimentación de los procesos.</t>
  </si>
  <si>
    <t>100% de los estudiantes de ultimo grado capacitados en actividades productivas.</t>
  </si>
  <si>
    <t>Porcentaje de estudiantes capacitados.</t>
  </si>
  <si>
    <t>Realizar convenios con entidades estatales para la capacitación de estudiantes.</t>
  </si>
  <si>
    <t>Desarrollo de Proyectos Pedagógicos Productivos en acompañamiento con entidades públicas o privadas.</t>
  </si>
  <si>
    <t>Solicitud de información ofrecida por el SENA para la formación de estudiantes.</t>
  </si>
  <si>
    <t>Estudio y socialización con padres de familia y estudiantes.</t>
  </si>
  <si>
    <t>Realización y adopción del convenio.</t>
  </si>
  <si>
    <t>Diseño de los Proyectos Pedagógicos Productivos.</t>
  </si>
  <si>
    <t>Ejecución de los Proyectos Pedagógicos Productivos.</t>
  </si>
  <si>
    <t>Seguimiento a las actividades de los Proyectos Pedagógicos Productivos.</t>
  </si>
  <si>
    <t>100% de padres de familia capacitados en prevención de desastres.</t>
  </si>
  <si>
    <t>Porcentaje de padres de familia capacitados.</t>
  </si>
  <si>
    <t>Prevenir la accidentalidad y las formas de desastres, mediante la capacitación e intervención de lugares de alto riesgo.</t>
  </si>
  <si>
    <t xml:space="preserve">Al finalizar el primer semestre de 2016 las zonas de alto riesgo serán puestas en consideración de las entidades para su intervención </t>
  </si>
  <si>
    <t>Identificación y remisión de las zonas de alto riesgo a las respectivas entidades.</t>
  </si>
  <si>
    <t>Identificación de la problemática.</t>
  </si>
  <si>
    <t>Diseño e implementación de los talleres.</t>
  </si>
  <si>
    <t>Concertar acuerdos de cooperación con los organismos de socorro.</t>
  </si>
  <si>
    <t>Identificación de los lugares de alto riesgo.</t>
  </si>
  <si>
    <t>Caracterización de los sitios inseguros</t>
  </si>
  <si>
    <t>Evidenciar mediante registros fotográficos los sitios peligrosos.</t>
  </si>
  <si>
    <t>Consolidar la información.</t>
  </si>
  <si>
    <t>Presentar los informes a la autoirdad competente.</t>
  </si>
  <si>
    <t>Realizar el seguimiento a las solicitudes.</t>
  </si>
  <si>
    <t>Inexistencia de un programa de seguridad</t>
  </si>
  <si>
    <t>ALVARO RANGEL LAGUNA</t>
  </si>
  <si>
    <t>Elaborar un programa de seguridad para mitigación de riesgos en las sedes educativas.</t>
  </si>
  <si>
    <t>100% de las sede educativas con inventarios actualizados sobre las condiciones de seguridad.</t>
  </si>
  <si>
    <t>Porcentaje de sedes educativas con inventarios actualizados.</t>
  </si>
  <si>
    <t>Elaboración del formato para la recolección de la información.</t>
  </si>
  <si>
    <t>Socialización del formato elaborado.</t>
  </si>
  <si>
    <t>Revisión y ajustes al instrumento.</t>
  </si>
  <si>
    <t>Registro de las consiciones de las sedes por parte de los docentes.</t>
  </si>
  <si>
    <t>Remisión de la información al docente responsable.</t>
  </si>
  <si>
    <t>Consolidación de la información remitida.</t>
  </si>
  <si>
    <t>Desarrollo  de un documento guía sobre seguridad en las sedes educativas.</t>
  </si>
  <si>
    <t>Un documento guía desarrollado.</t>
  </si>
  <si>
    <t>Realización de la propuesta del documento guía sobre seguridad escolar.</t>
  </si>
  <si>
    <t>Definción de la estructutra del documento guía.</t>
  </si>
  <si>
    <t>Apropiación de los recursos para la elaboración del documento.</t>
  </si>
  <si>
    <t>Socialización a la comunidad eductaiva del documento.</t>
  </si>
  <si>
    <t>Elaboración y aplicación del documento sobre seguridad escolar.</t>
  </si>
  <si>
    <t xml:space="preserve">Ajustes y mejoras al documento guía </t>
  </si>
  <si>
    <t>Adopción de l documento  por el Consejo Directivo.</t>
  </si>
  <si>
    <t>Reproducción y distribución del documento a ls sedes educativas.</t>
  </si>
  <si>
    <t>Rotular los puntos de riesgo de accidentes en el 100% de las sedes educativas.</t>
  </si>
  <si>
    <t>Porcentaje de sedes educativas con puntos de riesgo rotulados.</t>
  </si>
  <si>
    <t>Orientación a estudiantes sobre el significado de los símbolos de riesgo o peligro.</t>
  </si>
  <si>
    <t>Aprovechamiento de las labores escolares para el reconocimiento de los símbolos de riesgo.</t>
  </si>
  <si>
    <t>Identificación de los puntos de posibles riesgos de accidentes de cada sede.</t>
  </si>
  <si>
    <t>Elaboración de los rótulos de acuedo a las necesidades de cada sede.</t>
  </si>
  <si>
    <t>Distribución de los rótulos a cada sede.</t>
  </si>
  <si>
    <t>Formar la escuela de padres para dinamizar su participación en los diferentes  procesos formación.</t>
  </si>
  <si>
    <t>100% de docentes comprometidos en la orientación de padres de familia.</t>
  </si>
  <si>
    <t>Porcentaje de docentes orientando a los padres de familia.</t>
  </si>
  <si>
    <t>90% de padres de familia participando activamente de los procesos de formación.</t>
  </si>
  <si>
    <t>Porcentaje de padres de familia participantes.</t>
  </si>
  <si>
    <t>Identificación la problemática de cada contexto educativo</t>
  </si>
  <si>
    <t>Priorización  las necesidades de formación a padres de familia.</t>
  </si>
  <si>
    <t>Documentación de las actividades a realizar con los padres de familia.</t>
  </si>
  <si>
    <t>Ejecución  y evaluación de las actividades de formación a padres de familia.</t>
  </si>
  <si>
    <t>Implementación de actividades de formación de acuerdo a las necesidades exigidas.</t>
  </si>
  <si>
    <t>Vinculación de personal especializado en la formación de padres de familia.</t>
  </si>
  <si>
    <t>Seguimiento y evalaución del proceso.</t>
  </si>
  <si>
    <t>Implementación de estrategias para fomentar la participación de padres en los procesos de formación.</t>
  </si>
  <si>
    <t>Concientización de la importancia de la formación.</t>
  </si>
  <si>
    <t>Aplicación de metodologías dinámicas.</t>
  </si>
  <si>
    <t>Motivación para la efectiva participación de los padres de familia.</t>
  </si>
  <si>
    <t>Elaboración de registros de asistencia</t>
  </si>
  <si>
    <t>Evaluación de las actividades de formación a padres de familia.</t>
  </si>
  <si>
    <t>Elaboración del formato de autoevalaución.</t>
  </si>
  <si>
    <t>Ajustes y mejoras de las actividades de formación.</t>
  </si>
  <si>
    <t>Conformar la comisión de evaluación y promoción para el manejo de los casos de  estudiantes de reincidencia académica.</t>
  </si>
  <si>
    <t>Al finalizar el primer semestre de 2016 se conformará la comisión de evalaución y promoción de Centro Educativo.</t>
  </si>
  <si>
    <t>Al finalizar el primer semestre del 2016 estará reglamentada la comisión de evalaución y promoción.</t>
  </si>
  <si>
    <t>Comsión de evalaución y promoción conformada.</t>
  </si>
  <si>
    <t>Realización de la convocatoria para la elección del comité de evalaución y promoción.</t>
  </si>
  <si>
    <t>Adopción de la Comsión de evaluación y promoción.</t>
  </si>
  <si>
    <t>Invitación a conformar la comisión de evaluación y promoción.</t>
  </si>
  <si>
    <t>Reunión docente para la conformación de la comisión de evalaución y promoicón.</t>
  </si>
  <si>
    <t>Expedición del acta de conformación de la comisión de evalaución.</t>
  </si>
  <si>
    <t>Expedición del acto administrativo de la comisión de evalaución y promoción.</t>
  </si>
  <si>
    <t>Divulgación del acto administrativo de evaluación y promoción.</t>
  </si>
  <si>
    <t>Comsión de evalaución y promoción rglamentada.</t>
  </si>
  <si>
    <t>Reglamentación de la comisión de evaluación y promoción.</t>
  </si>
  <si>
    <t>Convocar a los integrantes de la comisión a reuniones periódicas.</t>
  </si>
  <si>
    <t>Redacción de las normas internas de la comisión de evalaución y promoción.</t>
  </si>
  <si>
    <t>Revisión y ajustes a las normas de la comisión de evaluación y promoción.</t>
  </si>
  <si>
    <t>Expedición y publicación del regalmento de la comisión de evalaución y promoción.</t>
  </si>
  <si>
    <t>Reproducción del docuento final de las normas internas de la comisión de evalución.</t>
  </si>
  <si>
    <t>Divulgación a la comunidad educatva de las normas establecidas por la comisión de evaluación y promoción.</t>
  </si>
  <si>
    <t>Al finalizar el mes de junio de 2016 se crearán las políticas de inclución para la atención de grupos poblacionales de diversidad cultural.</t>
  </si>
  <si>
    <t>Crear políticas de inclusión para atención de grupos poblacionales con diversidad cultural.</t>
  </si>
  <si>
    <t>Al finalizar el 2016 la comunidad educativa concocerá las políticas de inclusión para la atención de grupos poblaiconales de diversidad cultural.</t>
  </si>
  <si>
    <t xml:space="preserve">Políticas de inclusión definidas en el PEI. </t>
  </si>
  <si>
    <t>Socializaicón de las políticas de inclusión con la comunida educativa.</t>
  </si>
  <si>
    <t>Programación de reuniones con padres de familia.</t>
  </si>
  <si>
    <t>Socialización de las politicas de inclusión.</t>
  </si>
  <si>
    <t>Revisión y ajustes.</t>
  </si>
  <si>
    <t>Articulación de las políticas de inclusión con el Manual de Convivencia escolar y las práctica de aula.</t>
  </si>
  <si>
    <t>Ajustes al Manual de Convivencias.</t>
  </si>
  <si>
    <t>Seguimientos a las acciones los estudiantes.</t>
  </si>
  <si>
    <t>Aplicación de correctivos.</t>
  </si>
  <si>
    <t>SIEE</t>
  </si>
  <si>
    <t>Informes diagnósticos</t>
  </si>
  <si>
    <t>Acciones directas</t>
  </si>
  <si>
    <t>Informes de ejecución.</t>
  </si>
  <si>
    <t>Asistencias.</t>
  </si>
  <si>
    <t>Archivos físicos</t>
  </si>
  <si>
    <t>Bases de datos.</t>
  </si>
  <si>
    <t>Informes de proupesta</t>
  </si>
  <si>
    <t>Formatos de caracterización.</t>
  </si>
  <si>
    <t>Protocolos de estímulos.</t>
  </si>
  <si>
    <t>PAOLA MILENA BALCAZAR</t>
  </si>
  <si>
    <t>Actas de formación.</t>
  </si>
  <si>
    <t>Material audiovisual</t>
  </si>
  <si>
    <t>Entrega de informaes.</t>
  </si>
  <si>
    <t>Documento polpiticias de inclusión.</t>
  </si>
  <si>
    <t>Actas reunión docentes</t>
  </si>
  <si>
    <t>Remisión de informes</t>
  </si>
  <si>
    <t>Registros de avances.</t>
  </si>
  <si>
    <t>Actas de reuniones padres de familia.</t>
  </si>
  <si>
    <t>Programación de actividades.</t>
  </si>
  <si>
    <t xml:space="preserve">Planes de aula </t>
  </si>
  <si>
    <t>Conevios realizados</t>
  </si>
  <si>
    <t>Proyectos pedagógicos productivos</t>
  </si>
  <si>
    <t>Asistencia de padres de familia</t>
  </si>
  <si>
    <t>Información diagnóstica</t>
  </si>
  <si>
    <t>Remisión de información</t>
  </si>
  <si>
    <t>JESUS MARÍA ORTIZ</t>
  </si>
  <si>
    <t>Inventarios sedes educativas</t>
  </si>
  <si>
    <t>Documento guía</t>
  </si>
  <si>
    <t>Inventario puntos de riesgo</t>
  </si>
  <si>
    <t>Existencia de rótulos.</t>
  </si>
  <si>
    <t>Planes de formación</t>
  </si>
  <si>
    <t>Registros de asistencia</t>
  </si>
  <si>
    <t>ALEXIS DE JESU MONSALVE</t>
  </si>
  <si>
    <t>Documento políticas de inclusión</t>
  </si>
  <si>
    <t>Actas de reunión docente</t>
  </si>
  <si>
    <t>Actas de reunión padres de familia.</t>
  </si>
  <si>
    <t>Acta de conformación</t>
  </si>
  <si>
    <t>Acto administrativo de adopción.</t>
  </si>
  <si>
    <t>Documento de evalaución y promoción</t>
  </si>
  <si>
    <t>EDIMER ARIAS</t>
  </si>
  <si>
    <t>CARLOS TORRES CASADIEGO</t>
  </si>
  <si>
    <t>PAOLA GÓMEZ BALCAZAR</t>
  </si>
  <si>
    <t>MARTIN ALFONSO SEAY LEMUS</t>
  </si>
  <si>
    <t>Humanos, físicos.</t>
  </si>
  <si>
    <t>Económicos, físicos.</t>
  </si>
  <si>
    <t>Humanos, físicos, económicos..</t>
  </si>
  <si>
    <t>Humanos, tecnológicos.</t>
  </si>
  <si>
    <t>Humanos.</t>
  </si>
  <si>
    <t>Humano, económico</t>
  </si>
  <si>
    <t>Humano, físico, ecónomico</t>
  </si>
  <si>
    <t xml:space="preserve">Humano, económico </t>
  </si>
  <si>
    <t>Humano,económico</t>
  </si>
  <si>
    <t>Físicos, humano y tecnológico</t>
  </si>
  <si>
    <t>Físicos, humanos, económicos y tecnológicos</t>
  </si>
  <si>
    <t>Humanos, físicos</t>
  </si>
  <si>
    <t>Humanos, físicos, tecnológicos y económicos</t>
  </si>
  <si>
    <t>Humanos, físicos y tecnológicos.</t>
  </si>
  <si>
    <t>Realización de la propuesta para el reconocimiento de estímulos a docentes.</t>
  </si>
  <si>
    <t>Socilaización de la propuesta de reconocimientos de estímulos.</t>
  </si>
  <si>
    <t>Socialización del instrumento de caracterización de las categoriasa ponderar.</t>
  </si>
  <si>
    <t xml:space="preserve"> Formular el protocolo de reconocimiento a docentes con mejor desempeño en las dirferentes categorías.</t>
  </si>
  <si>
    <t>Programación de los talleres de formación a docentes en herramientas de sofware</t>
  </si>
  <si>
    <t>Desarrollo de talleres de formación docente en herramienta de sofware.</t>
  </si>
  <si>
    <t>Intervención de las sedes educativas no aptas para acoger estudiantes en condicioes de vulnerabilidad.</t>
  </si>
  <si>
    <t>Evaluar y anizar resultados de participación de lospadres de familia,</t>
  </si>
  <si>
    <t>Recopilación de  información en los lugares de alto riesgo de las sedes educativas.</t>
  </si>
  <si>
    <t>Desarrollo de talleres de capacitación a padres de familia en prevención de desastres.</t>
  </si>
  <si>
    <t>Remisión de la información a las entidades correspondientes para su intervención oportuna.</t>
  </si>
  <si>
    <t>Diseño del instrumento para la recolección de información sobre las condiciones de seguridad de las sedes educativas.</t>
  </si>
  <si>
    <t>Aplicación del instrumento para la valoración de las condiciones de seguridad en las sedes educativas.</t>
  </si>
  <si>
    <t>Realización de  rótulos para la identificación de riesgo o peligros en las sede educativas</t>
  </si>
  <si>
    <t>Elaboración plan de trabajo para la implementación de la escuelas de padres.</t>
  </si>
  <si>
    <t>Jornadas de trabajo con el personal docente sobre políticas de inclusión en grupos poblacionales</t>
  </si>
  <si>
    <t>Reformulación de los criterios de evalaución de estudiantes en correspondencia con los estándares básicos de competencias.</t>
  </si>
  <si>
    <t>Remisión del documento borrador de ajustes a los criterios de evaluación.</t>
  </si>
  <si>
    <t>Socialización de los criterios de evaluación.</t>
  </si>
  <si>
    <t>Ajustar el plan de apoyo pedagógicos para estudiantes con dificultades a los criterios de evalaución.</t>
  </si>
  <si>
    <t>Socialización de los ajustes realizados a los criterios de evalaución.</t>
  </si>
  <si>
    <t>Revisión del contenido del plan de apoyo para estudiantes con dificultades.</t>
  </si>
  <si>
    <t>Redacción y presentación de la propuesta definitiva al plan de apoyo.</t>
  </si>
  <si>
    <t>Adopción y divulgación del plan de apoyo para estudiantes con dificultades.</t>
  </si>
  <si>
    <t>Presentación de las modificaciones al plan de apoyo.</t>
  </si>
  <si>
    <t>Estudio de la pruesta del plan de apoyo apor el consejo de evaluación y promoción.</t>
  </si>
  <si>
    <t>Expedición del acta de aceptación del plan de apoyo para estudiantes con dificultades de aprendizaje.</t>
  </si>
  <si>
    <t>Expedición del acto administrativo de adopción del plan de apoyo.</t>
  </si>
  <si>
    <t>Desarrollar los procesos de evaluación de acuerdo a los criterios del SIEE y  los modelos pedagógicos del Centro Educativo.</t>
  </si>
  <si>
    <t>Porcentaje de ajustes al plan de apoyo para estudiantes con dificultades de aprendizaje.</t>
  </si>
  <si>
    <t>Diseño del instrumento para la recolección de información del estado de las sedes educativas. Socialización del instrumento.</t>
  </si>
  <si>
    <t>JUDITH DAZA RIVERA</t>
  </si>
  <si>
    <t>ALBEIRO AMAYA RUEDA.</t>
  </si>
  <si>
    <t>Al finalizar el mes de junio de 2016 se estableceran las las políticas de inclusión en el PEI.</t>
  </si>
  <si>
    <t>JORGE VASQUEZ</t>
  </si>
  <si>
    <t xml:space="preserve">JORGE VASQUEZ </t>
  </si>
  <si>
    <t>JORGE BASQUEZ</t>
  </si>
  <si>
    <t>MARTIN SEAY LEMUS</t>
  </si>
  <si>
    <t>CARLOS TORRES CASADIEGOS</t>
  </si>
  <si>
    <t>SIFREDO CARRILLO BLANCO</t>
  </si>
  <si>
    <t>Incorporación de los criterios de evalaución al SIEE y plan de estudios.</t>
  </si>
  <si>
    <t>ibanez082011@hotmail.com</t>
  </si>
  <si>
    <t>alesmon73@hotmail.com</t>
  </si>
  <si>
    <t>Aplicar los criterios de evaluación y promoción.</t>
  </si>
  <si>
    <t>Ajustar los planes de apoyo</t>
  </si>
  <si>
    <t>Diagnosticar las condiciones de las sedes educativas</t>
  </si>
  <si>
    <t>Intervenir las sedes educativas diagnosticadas.</t>
  </si>
  <si>
    <t>Identificar zonas de peligro.</t>
  </si>
  <si>
    <t>Formar a padres de familia.</t>
  </si>
  <si>
    <t>Consolidar información de estudiantes.</t>
  </si>
  <si>
    <t>Digitalizar archivos docentes.</t>
  </si>
  <si>
    <t>Organizar archivos generales.</t>
  </si>
  <si>
    <t>Porcentaje de archivo organizados según criterios del CER.</t>
  </si>
  <si>
    <t>Definir categorías para reconocimiento</t>
  </si>
  <si>
    <t>Elaboración de instrumentos de caracterización.</t>
  </si>
  <si>
    <t>Elaborar protocolos de estímulos</t>
  </si>
  <si>
    <t>Capacitar a docentes.</t>
  </si>
  <si>
    <t>Aplicar las herramientas de sofware.</t>
  </si>
  <si>
    <t xml:space="preserve">Definir políticas de inclusión. </t>
  </si>
  <si>
    <t>Adecuar sedes educativas.</t>
  </si>
  <si>
    <t>Porcentaje  de docentes capacitados.</t>
  </si>
  <si>
    <t>Porcentaje  de los padres de familia apoyando el proyecto de vida de sus hijos.</t>
  </si>
  <si>
    <t>Porcentaje de los docentes orientado el proyecto de vida de los estudiantes.</t>
  </si>
  <si>
    <t>Apoyar a estudiantes en proyectos de vida.</t>
  </si>
  <si>
    <t>Orientar a estudiantes en proyecto de vida.</t>
  </si>
  <si>
    <t>Capacitar a estudiantes</t>
  </si>
  <si>
    <t>Capacitar a padres de familia</t>
  </si>
  <si>
    <t>Actualizar inventarios</t>
  </si>
  <si>
    <t>Desarrollar documento guía.</t>
  </si>
  <si>
    <t>Rotular puntos de riesgo</t>
  </si>
  <si>
    <t>Orientar a padres de familia.</t>
  </si>
  <si>
    <t>Participar en formación.</t>
  </si>
  <si>
    <t>Comunidad educativa conocedora de las políticas de inclusión.</t>
  </si>
  <si>
    <t>Conocer políticas de inclusión.</t>
  </si>
  <si>
    <t>Conformar la comisión de evalaución y promoción</t>
  </si>
  <si>
    <t>Reglamentar la comisión de evalución y promoción.</t>
  </si>
  <si>
    <t>TC: Total criterios, CS: Criterios establecidos, CA:Criterios aplicados.</t>
  </si>
  <si>
    <t>TC= CS-CA</t>
  </si>
  <si>
    <t>Reformular el 100%  del plan de apoyo para estudiantes con dificultades.</t>
  </si>
  <si>
    <t>PA: Plan de apoyo reformulado, PE: Plan de apoyo existente, DE: Deficiencias encontradas.</t>
  </si>
  <si>
    <t>PA = PE-DE</t>
  </si>
  <si>
    <t>CS: Condición de las sedes; SB: Sedes en buen estado, SM: Sedes en mal estado.</t>
  </si>
  <si>
    <t>CS= SB - SM</t>
  </si>
  <si>
    <t>CS: Condición de las sedes; SM: Sedes en mal estado, SI: Sedes intervenidas.</t>
  </si>
  <si>
    <t>CS= SI - SM</t>
  </si>
  <si>
    <t>ZA= Zonas de riesgo, ZE= Zonas existentes, CZ= Características de las zonas.</t>
  </si>
  <si>
    <t>ZA= ZE+CZ</t>
  </si>
  <si>
    <t>FP=Formació padres, PE=Padres existentes, PF=Padres formados.</t>
  </si>
  <si>
    <t>FP=PE-PF</t>
  </si>
  <si>
    <t>IC= Información consolidada, IE=Información existente, ID=Información digitalizada.</t>
  </si>
  <si>
    <t>IC= IE - ID</t>
  </si>
  <si>
    <t>OA= Organización de archivos, DO= Documentos organizados, DD= Documentos desorganizados.</t>
  </si>
  <si>
    <t>OA= DO - DD</t>
  </si>
  <si>
    <t>CR= Categorías de reconocimiento, CP= Categoriás propuestas, CD= Categorías definidas.</t>
  </si>
  <si>
    <t>CR= CD - CP</t>
  </si>
  <si>
    <t>IC= Instrumentos de caraterización, IP= Instrumentos propuestos, ID= Instrumentos definidos.</t>
  </si>
  <si>
    <t>IC= ID - IP</t>
  </si>
  <si>
    <t>PR= Protocolos realizados, PP= Protocolos Propuestos, PD=Protocolos definidos.</t>
  </si>
  <si>
    <t>PR= PD - PP</t>
  </si>
  <si>
    <t>DC= Docentes capacitados, DE= Docentes existen, DF= Docentes en formación .</t>
  </si>
  <si>
    <t>DC = DE - DF</t>
  </si>
  <si>
    <t>ME= Manejo eficiente, TA= Temática aprendida, TP= Temática aplicada.</t>
  </si>
  <si>
    <t>ME=  TA -TP</t>
  </si>
  <si>
    <t>PE= Políticas establecidas, PP= Políticas propuestas, PA= Políticas aceptadas.</t>
  </si>
  <si>
    <t>PE = PD - PA</t>
  </si>
  <si>
    <t>SA= Sedes adecuadas, SD= Sedes diagnósticadas, SI= Sedes intervenidas</t>
  </si>
  <si>
    <t>SA= SD -SI</t>
  </si>
  <si>
    <t>PC= Padres capacitados, PE= Padres existentes, PF= Padres en formación .</t>
  </si>
  <si>
    <t>OE= Orientación de estudiantes, DE= Docentes existentes, DP= Docentes participantes.</t>
  </si>
  <si>
    <t>OE= DE - DP</t>
  </si>
  <si>
    <t>EC= Estudiantes capacitados, TE= Total estudiantes en formación, TN= Estudiantes no capacitados.</t>
  </si>
  <si>
    <t>EC= TE - TN</t>
  </si>
  <si>
    <t>PC = PE - PF</t>
  </si>
  <si>
    <t>Remitir información de  zonas de alto riesgo.</t>
  </si>
  <si>
    <t>IZ= Identificación de  las zonas de riesgo, IR= Información remitida, ZE= Zonas existentes.</t>
  </si>
  <si>
    <t>IR = ZE - IZ</t>
  </si>
  <si>
    <t>IA= Inventarios actualizados, EF= Elementos físicos, ED= Elementos documentados.</t>
  </si>
  <si>
    <t>IA = EF + ED</t>
  </si>
  <si>
    <t>DG= Documento guía, SE= Situación sedes educativas, CS= Condiciones de seguridad.</t>
  </si>
  <si>
    <t>DG = SE + CS</t>
  </si>
  <si>
    <t>PR= Puntos de riesgo; PI = puntos identificados, PC= Puntos rotulados.</t>
  </si>
  <si>
    <t>PR= PI - PC</t>
  </si>
  <si>
    <t>OR = Orientación, PE= Padres de familia existentes, PF= Padres de familia formados.</t>
  </si>
  <si>
    <t>OR= PE - PF</t>
  </si>
  <si>
    <t>PA= Participación, PC= Padres convocados, PS= Padres asistentes.</t>
  </si>
  <si>
    <t>PA= PC - PS</t>
  </si>
  <si>
    <t>PI= Políticas inclusión, PP= Políticas propuestas, PD= Polítcas definidas.</t>
  </si>
  <si>
    <t>PI = PD - PP</t>
  </si>
  <si>
    <t>PI= Políticas inclusión, PD= Polítcas definidas, PC= Políticas conocidas.</t>
  </si>
  <si>
    <t>PI= PD - PC</t>
  </si>
  <si>
    <t>CEP= Comisión de evaluación y promoción, PC= Propuestas de comisión, DC= Definción de comisión.</t>
  </si>
  <si>
    <t>CPE= DC - PC.</t>
  </si>
  <si>
    <t>CEP= Comisión de evaluación y promoción,  DC= Definción de comisión, CR= Comisión reglamentada.</t>
  </si>
  <si>
    <t>CPE= DC - CR.</t>
  </si>
  <si>
    <t>0</t>
  </si>
  <si>
    <t>1</t>
  </si>
  <si>
    <t>5</t>
  </si>
  <si>
    <t>10</t>
  </si>
  <si>
    <t>neida28@hotmail.com</t>
  </si>
  <si>
    <t>carlonsotorres@gmail.com</t>
  </si>
  <si>
    <t>sicabla33@gmail.com</t>
  </si>
  <si>
    <t>MARTÍN SEAY LEMUS</t>
  </si>
  <si>
    <t>seaylemus@outlook.com</t>
  </si>
  <si>
    <t xml:space="preserve">EDIMER ARIAS </t>
  </si>
  <si>
    <t>edimer.arias@hotmail.com</t>
  </si>
  <si>
    <t>PABLO ANTONIO RODRIGUEZ VACCA</t>
  </si>
  <si>
    <t>parv71@gmail.com</t>
  </si>
  <si>
    <t>YASITH LEONARDO IBAÑEZ SANGUINO</t>
  </si>
  <si>
    <t>titara74@hotmail.com</t>
  </si>
  <si>
    <t>SANDRA VANESA MEJIA RICO</t>
  </si>
  <si>
    <t>vanessamejia18@hotmail.com</t>
  </si>
  <si>
    <t>rangelalvaro@hotmail.com</t>
  </si>
  <si>
    <t>ALEXIS MONSALVE MORENO</t>
  </si>
</sst>
</file>

<file path=xl/styles.xml><?xml version="1.0" encoding="utf-8"?>
<styleSheet xmlns="http://schemas.openxmlformats.org/spreadsheetml/2006/main">
  <numFmts count="4">
    <numFmt numFmtId="164" formatCode="0.000"/>
    <numFmt numFmtId="165" formatCode="0.0"/>
    <numFmt numFmtId="166" formatCode="dd/mm/yyyy;@"/>
    <numFmt numFmtId="167" formatCode="&quot;$&quot;\ #,##0"/>
  </numFmts>
  <fonts count="55">
    <font>
      <sz val="8"/>
      <color indexed="8"/>
      <name val="Arial"/>
      <family val="2"/>
    </font>
    <font>
      <sz val="11"/>
      <color indexed="8"/>
      <name val="Calibri"/>
      <family val="2"/>
    </font>
    <font>
      <b/>
      <sz val="12"/>
      <color indexed="8"/>
      <name val="Arial"/>
      <family val="2"/>
    </font>
    <font>
      <b/>
      <sz val="8"/>
      <color indexed="8"/>
      <name val="Arial"/>
      <family val="2"/>
    </font>
    <font>
      <b/>
      <sz val="12"/>
      <color indexed="8"/>
      <name val="Times New Roman"/>
      <family val="1"/>
    </font>
    <font>
      <b/>
      <sz val="11"/>
      <color indexed="8"/>
      <name val="Arial"/>
      <family val="2"/>
    </font>
    <font>
      <sz val="12"/>
      <color indexed="8"/>
      <name val="Arial"/>
      <family val="2"/>
    </font>
    <font>
      <sz val="9"/>
      <color indexed="8"/>
      <name val="Arial"/>
      <family val="2"/>
    </font>
    <font>
      <b/>
      <sz val="9"/>
      <color indexed="8"/>
      <name val="Arial"/>
      <family val="2"/>
    </font>
    <font>
      <sz val="10"/>
      <color indexed="8"/>
      <name val="Arial"/>
      <family val="2"/>
    </font>
    <font>
      <sz val="11"/>
      <color indexed="8"/>
      <name val="Arial"/>
      <family val="2"/>
    </font>
    <font>
      <b/>
      <sz val="10"/>
      <color indexed="8"/>
      <name val="Arial"/>
      <family val="2"/>
    </font>
    <font>
      <sz val="9"/>
      <name val="Arial"/>
      <family val="2"/>
    </font>
    <font>
      <sz val="11"/>
      <color indexed="8"/>
      <name val="Calibri"/>
      <family val="2"/>
    </font>
    <font>
      <sz val="10"/>
      <color indexed="8"/>
      <name val="Calibri"/>
      <family val="2"/>
    </font>
    <font>
      <sz val="8"/>
      <name val="Arial"/>
      <family val="2"/>
    </font>
    <font>
      <b/>
      <sz val="10"/>
      <name val="Arial"/>
      <family val="2"/>
    </font>
    <font>
      <b/>
      <sz val="9"/>
      <name val="Arial"/>
      <family val="2"/>
    </font>
    <font>
      <sz val="8"/>
      <color indexed="8"/>
      <name val="Arial"/>
      <family val="2"/>
    </font>
    <font>
      <sz val="14"/>
      <color indexed="8"/>
      <name val="Arial"/>
      <family val="2"/>
    </font>
    <font>
      <b/>
      <sz val="8"/>
      <color indexed="8"/>
      <name val="Calibri"/>
      <family val="2"/>
    </font>
    <font>
      <b/>
      <sz val="16"/>
      <color indexed="8"/>
      <name val="Arial"/>
      <family val="2"/>
    </font>
    <font>
      <sz val="9"/>
      <color indexed="8"/>
      <name val="Calibri"/>
      <family val="2"/>
    </font>
    <font>
      <sz val="10"/>
      <name val="Arial"/>
      <family val="2"/>
    </font>
    <font>
      <sz val="11"/>
      <color indexed="8"/>
      <name val="Calibri"/>
      <family val="2"/>
    </font>
    <font>
      <b/>
      <sz val="11"/>
      <color indexed="8"/>
      <name val="Calibri"/>
      <family val="2"/>
    </font>
    <font>
      <sz val="11"/>
      <color indexed="56"/>
      <name val="Calibri"/>
      <family val="2"/>
    </font>
    <font>
      <b/>
      <sz val="9"/>
      <color indexed="56"/>
      <name val="Arial"/>
      <family val="2"/>
    </font>
    <font>
      <b/>
      <sz val="8"/>
      <color indexed="56"/>
      <name val="Arial"/>
      <family val="2"/>
    </font>
    <font>
      <b/>
      <sz val="10"/>
      <color indexed="9"/>
      <name val="Arial"/>
      <family val="2"/>
    </font>
    <font>
      <b/>
      <sz val="9"/>
      <color indexed="8"/>
      <name val="Calibri"/>
      <family val="2"/>
    </font>
    <font>
      <b/>
      <sz val="10"/>
      <color indexed="8"/>
      <name val="Calibri"/>
      <family val="2"/>
    </font>
    <font>
      <sz val="10"/>
      <color indexed="9"/>
      <name val="Arial"/>
      <family val="2"/>
    </font>
    <font>
      <sz val="8"/>
      <color indexed="9"/>
      <name val="Arial"/>
      <family val="2"/>
    </font>
    <font>
      <b/>
      <sz val="18"/>
      <color indexed="42"/>
      <name val="Arial"/>
      <family val="2"/>
    </font>
    <font>
      <b/>
      <sz val="14"/>
      <color indexed="8"/>
      <name val="Arial"/>
      <family val="2"/>
    </font>
    <font>
      <b/>
      <sz val="12"/>
      <color indexed="8"/>
      <name val="Arial"/>
      <family val="2"/>
    </font>
    <font>
      <b/>
      <sz val="8"/>
      <color indexed="8"/>
      <name val="Calibri"/>
      <family val="2"/>
    </font>
    <font>
      <b/>
      <sz val="14"/>
      <color indexed="9"/>
      <name val="Arial"/>
      <family val="2"/>
    </font>
    <font>
      <sz val="12"/>
      <color indexed="42"/>
      <name val="Arial"/>
      <family val="2"/>
    </font>
    <font>
      <b/>
      <sz val="12"/>
      <color indexed="42"/>
      <name val="Arial"/>
      <family val="2"/>
    </font>
    <font>
      <b/>
      <sz val="11"/>
      <color indexed="42"/>
      <name val="Arial"/>
      <family val="2"/>
    </font>
    <font>
      <sz val="11"/>
      <name val="Arial"/>
      <family val="2"/>
    </font>
    <font>
      <b/>
      <sz val="11"/>
      <color indexed="9"/>
      <name val="Arial"/>
      <family val="2"/>
    </font>
    <font>
      <b/>
      <sz val="12"/>
      <color indexed="9"/>
      <name val="Arial"/>
      <family val="2"/>
    </font>
    <font>
      <sz val="9"/>
      <color indexed="81"/>
      <name val="Tahoma"/>
      <family val="2"/>
    </font>
    <font>
      <b/>
      <sz val="9"/>
      <color indexed="81"/>
      <name val="Tahoma"/>
      <family val="2"/>
    </font>
    <font>
      <sz val="11"/>
      <color theme="1"/>
      <name val="Calibri"/>
      <family val="2"/>
      <scheme val="minor"/>
    </font>
    <font>
      <u/>
      <sz val="8"/>
      <color theme="10"/>
      <name val="Arial"/>
      <family val="2"/>
    </font>
    <font>
      <sz val="11"/>
      <color theme="1"/>
      <name val="Arial"/>
      <family val="2"/>
    </font>
    <font>
      <sz val="12"/>
      <color theme="1"/>
      <name val="Calibri"/>
      <family val="2"/>
      <scheme val="minor"/>
    </font>
    <font>
      <b/>
      <sz val="12"/>
      <color theme="0"/>
      <name val="Calibri"/>
      <family val="2"/>
    </font>
    <font>
      <b/>
      <sz val="12"/>
      <color theme="0"/>
      <name val="Calibri"/>
      <family val="2"/>
      <scheme val="minor"/>
    </font>
    <font>
      <sz val="10"/>
      <color theme="1"/>
      <name val="Arial"/>
      <family val="2"/>
    </font>
    <font>
      <sz val="9"/>
      <color theme="1"/>
      <name val="Arial"/>
      <family val="2"/>
    </font>
  </fonts>
  <fills count="31">
    <fill>
      <patternFill patternType="none"/>
    </fill>
    <fill>
      <patternFill patternType="gray125"/>
    </fill>
    <fill>
      <patternFill patternType="solid">
        <fgColor indexed="55"/>
        <bgColor indexed="64"/>
      </patternFill>
    </fill>
    <fill>
      <patternFill patternType="solid">
        <fgColor indexed="44"/>
        <bgColor indexed="64"/>
      </patternFill>
    </fill>
    <fill>
      <patternFill patternType="solid">
        <fgColor indexed="27"/>
        <bgColor indexed="64"/>
      </patternFill>
    </fill>
    <fill>
      <patternFill patternType="solid">
        <fgColor indexed="31"/>
        <bgColor indexed="64"/>
      </patternFill>
    </fill>
    <fill>
      <patternFill patternType="solid">
        <fgColor indexed="9"/>
        <bgColor indexed="23"/>
      </patternFill>
    </fill>
    <fill>
      <patternFill patternType="solid">
        <fgColor indexed="52"/>
        <bgColor indexed="64"/>
      </patternFill>
    </fill>
    <fill>
      <patternFill patternType="solid">
        <fgColor indexed="29"/>
        <bgColor indexed="64"/>
      </patternFill>
    </fill>
    <fill>
      <patternFill patternType="solid">
        <fgColor indexed="9"/>
        <bgColor indexed="64"/>
      </patternFill>
    </fill>
    <fill>
      <patternFill patternType="solid">
        <fgColor indexed="30"/>
        <bgColor indexed="64"/>
      </patternFill>
    </fill>
    <fill>
      <patternFill patternType="solid">
        <fgColor indexed="11"/>
        <bgColor indexed="64"/>
      </patternFill>
    </fill>
    <fill>
      <patternFill patternType="solid">
        <fgColor indexed="49"/>
        <bgColor indexed="64"/>
      </patternFill>
    </fill>
    <fill>
      <patternFill patternType="solid">
        <fgColor indexed="57"/>
        <bgColor indexed="64"/>
      </patternFill>
    </fill>
    <fill>
      <patternFill patternType="solid">
        <fgColor indexed="60"/>
        <bgColor indexed="64"/>
      </patternFill>
    </fill>
    <fill>
      <patternFill patternType="solid">
        <fgColor indexed="62"/>
        <bgColor indexed="64"/>
      </patternFill>
    </fill>
    <fill>
      <patternFill patternType="solid">
        <fgColor indexed="36"/>
        <bgColor indexed="64"/>
      </patternFill>
    </fill>
    <fill>
      <patternFill patternType="solid">
        <fgColor indexed="17"/>
        <bgColor indexed="64"/>
      </patternFill>
    </fill>
    <fill>
      <patternFill patternType="solid">
        <fgColor indexed="44"/>
        <bgColor indexed="23"/>
      </patternFill>
    </fill>
    <fill>
      <patternFill patternType="solid">
        <fgColor indexed="49"/>
        <bgColor indexed="23"/>
      </patternFill>
    </fill>
    <fill>
      <patternFill patternType="solid">
        <fgColor indexed="57"/>
        <bgColor indexed="23"/>
      </patternFill>
    </fill>
    <fill>
      <patternFill patternType="solid">
        <fgColor indexed="42"/>
        <bgColor indexed="64"/>
      </patternFill>
    </fill>
    <fill>
      <patternFill patternType="solid">
        <fgColor theme="6" tint="0.59999389629810485"/>
        <bgColor indexed="41"/>
      </patternFill>
    </fill>
    <fill>
      <patternFill patternType="solid">
        <fgColor theme="4"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8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3"/>
      </left>
      <right style="medium">
        <color indexed="8"/>
      </right>
      <top style="medium">
        <color indexed="8"/>
      </top>
      <bottom/>
      <diagonal/>
    </border>
    <border>
      <left/>
      <right style="thin">
        <color indexed="63"/>
      </right>
      <top style="thin">
        <color indexed="63"/>
      </top>
      <bottom/>
      <diagonal/>
    </border>
    <border>
      <left/>
      <right style="thin">
        <color indexed="64"/>
      </right>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medium">
        <color indexed="64"/>
      </left>
      <right/>
      <top style="thin">
        <color indexed="8"/>
      </top>
      <bottom/>
      <diagonal/>
    </border>
    <border>
      <left style="thin">
        <color indexed="8"/>
      </left>
      <right style="thin">
        <color indexed="8"/>
      </right>
      <top/>
      <bottom/>
      <diagonal/>
    </border>
    <border>
      <left style="thin">
        <color indexed="8"/>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8"/>
      </right>
      <top style="medium">
        <color indexed="64"/>
      </top>
      <bottom style="thin">
        <color indexed="8"/>
      </bottom>
      <diagonal/>
    </border>
    <border>
      <left/>
      <right style="thin">
        <color indexed="8"/>
      </right>
      <top style="thin">
        <color indexed="8"/>
      </top>
      <bottom style="medium">
        <color indexed="64"/>
      </bottom>
      <diagonal/>
    </border>
    <border>
      <left/>
      <right style="thin">
        <color indexed="8"/>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thin">
        <color indexed="64"/>
      </bottom>
      <diagonal/>
    </border>
    <border>
      <left style="medium">
        <color indexed="64"/>
      </left>
      <right/>
      <top/>
      <bottom/>
      <diagonal/>
    </border>
    <border>
      <left style="thin">
        <color indexed="56"/>
      </left>
      <right style="thin">
        <color indexed="56"/>
      </right>
      <top style="thin">
        <color indexed="56"/>
      </top>
      <bottom style="thin">
        <color indexed="56"/>
      </bottom>
      <diagonal/>
    </border>
    <border>
      <left style="thin">
        <color indexed="56"/>
      </left>
      <right/>
      <top style="thin">
        <color indexed="56"/>
      </top>
      <bottom/>
      <diagonal/>
    </border>
    <border>
      <left style="thin">
        <color indexed="56"/>
      </left>
      <right style="thin">
        <color indexed="56"/>
      </right>
      <top style="thin">
        <color indexed="56"/>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3"/>
      </bottom>
      <diagonal/>
    </border>
    <border>
      <left style="thin">
        <color indexed="63"/>
      </left>
      <right/>
      <top style="thin">
        <color indexed="63"/>
      </top>
      <bottom style="thin">
        <color indexed="63"/>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56"/>
      </left>
      <right style="thin">
        <color indexed="64"/>
      </right>
      <top style="thin">
        <color indexed="64"/>
      </top>
      <bottom/>
      <diagonal/>
    </border>
    <border>
      <left style="thin">
        <color indexed="56"/>
      </left>
      <right style="thin">
        <color indexed="64"/>
      </right>
      <top/>
      <bottom style="thin">
        <color indexed="56"/>
      </bottom>
      <diagonal/>
    </border>
    <border>
      <left/>
      <right style="thin">
        <color indexed="64"/>
      </right>
      <top style="thin">
        <color indexed="56"/>
      </top>
      <bottom/>
      <diagonal/>
    </border>
    <border>
      <left/>
      <right style="thin">
        <color indexed="64"/>
      </right>
      <top/>
      <bottom style="thin">
        <color indexed="56"/>
      </bottom>
      <diagonal/>
    </border>
    <border>
      <left/>
      <right style="thin">
        <color indexed="56"/>
      </right>
      <top style="thin">
        <color indexed="56"/>
      </top>
      <bottom/>
      <diagonal/>
    </border>
    <border>
      <left/>
      <right style="thin">
        <color indexed="56"/>
      </right>
      <top/>
      <bottom style="thin">
        <color indexed="56"/>
      </bottom>
      <diagonal/>
    </border>
    <border>
      <left style="thin">
        <color indexed="56"/>
      </left>
      <right style="thin">
        <color indexed="56"/>
      </right>
      <top/>
      <bottom style="thin">
        <color indexed="56"/>
      </bottom>
      <diagonal/>
    </border>
    <border>
      <left/>
      <right style="thin">
        <color indexed="56"/>
      </right>
      <top/>
      <bottom/>
      <diagonal/>
    </border>
    <border>
      <left style="thin">
        <color indexed="56"/>
      </left>
      <right style="thin">
        <color indexed="56"/>
      </right>
      <top/>
      <bottom/>
      <diagonal/>
    </border>
  </borders>
  <cellStyleXfs count="7">
    <xf numFmtId="0" fontId="0" fillId="0" borderId="0"/>
    <xf numFmtId="0" fontId="18" fillId="22" borderId="1">
      <alignment horizontal="center" vertical="center"/>
    </xf>
    <xf numFmtId="0" fontId="48" fillId="0" borderId="0" applyNumberFormat="0" applyFill="0" applyBorder="0" applyAlignment="0" applyProtection="0"/>
    <xf numFmtId="165" fontId="23" fillId="0" borderId="0"/>
    <xf numFmtId="0" fontId="47" fillId="0" borderId="0"/>
    <xf numFmtId="0" fontId="47" fillId="0" borderId="0"/>
    <xf numFmtId="9" fontId="24" fillId="0" borderId="0" applyFont="0" applyFill="0" applyBorder="0" applyAlignment="0" applyProtection="0"/>
  </cellStyleXfs>
  <cellXfs count="453">
    <xf numFmtId="0" fontId="0" fillId="0" borderId="0" xfId="0"/>
    <xf numFmtId="0" fontId="3" fillId="2" borderId="2" xfId="0" applyFont="1" applyFill="1" applyBorder="1" applyAlignment="1">
      <alignment horizontal="center" vertical="center"/>
    </xf>
    <xf numFmtId="0" fontId="2" fillId="0" borderId="0" xfId="0" applyFont="1" applyBorder="1" applyAlignment="1">
      <alignment horizontal="center" wrapText="1"/>
    </xf>
    <xf numFmtId="0" fontId="6" fillId="0" borderId="0" xfId="0" applyFont="1"/>
    <xf numFmtId="0" fontId="8" fillId="3" borderId="3" xfId="0" applyFont="1" applyFill="1" applyBorder="1" applyAlignment="1">
      <alignment horizontal="center" vertical="center" wrapText="1"/>
    </xf>
    <xf numFmtId="0" fontId="7" fillId="0" borderId="0" xfId="0" applyFont="1" applyBorder="1"/>
    <xf numFmtId="0" fontId="13" fillId="0" borderId="0" xfId="0" applyFont="1" applyBorder="1" applyAlignment="1"/>
    <xf numFmtId="0" fontId="13" fillId="4" borderId="4"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5" borderId="2" xfId="0" applyFont="1" applyFill="1" applyBorder="1" applyAlignment="1">
      <alignment horizontal="lef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6" borderId="6" xfId="0" applyFont="1" applyFill="1" applyBorder="1" applyAlignment="1">
      <alignment vertical="center"/>
    </xf>
    <xf numFmtId="0" fontId="9" fillId="6" borderId="2" xfId="0" applyFont="1" applyFill="1" applyBorder="1" applyAlignment="1">
      <alignment horizontal="left" vertical="center" indent="2"/>
    </xf>
    <xf numFmtId="0" fontId="9" fillId="0" borderId="2" xfId="0" applyFont="1" applyBorder="1" applyAlignment="1">
      <alignment vertical="center" wrapText="1"/>
    </xf>
    <xf numFmtId="0" fontId="9" fillId="0" borderId="2" xfId="0" applyFont="1" applyBorder="1" applyAlignment="1">
      <alignment vertical="top" wrapText="1"/>
    </xf>
    <xf numFmtId="0" fontId="9" fillId="6" borderId="2" xfId="0" applyFont="1" applyFill="1" applyBorder="1" applyAlignment="1">
      <alignment horizontal="left" vertical="center" wrapText="1"/>
    </xf>
    <xf numFmtId="0" fontId="26" fillId="7" borderId="4" xfId="0" applyFont="1" applyFill="1" applyBorder="1" applyAlignment="1">
      <alignment horizontal="left" vertical="center" wrapText="1"/>
    </xf>
    <xf numFmtId="0" fontId="27" fillId="7" borderId="0" xfId="0" applyFont="1" applyFill="1" applyAlignment="1">
      <alignment horizontal="center"/>
    </xf>
    <xf numFmtId="0" fontId="28" fillId="8" borderId="0" xfId="0" applyFont="1" applyFill="1" applyAlignment="1">
      <alignment horizontal="center" vertical="center"/>
    </xf>
    <xf numFmtId="0" fontId="15" fillId="8" borderId="2" xfId="0" applyFont="1" applyFill="1" applyBorder="1" applyAlignment="1">
      <alignment horizontal="left" vertical="top" wrapText="1"/>
    </xf>
    <xf numFmtId="0" fontId="6" fillId="9" borderId="0" xfId="0" applyFont="1" applyFill="1"/>
    <xf numFmtId="0" fontId="3" fillId="6" borderId="7"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9" fillId="0" borderId="0" xfId="0" applyFont="1"/>
    <xf numFmtId="0" fontId="9" fillId="9" borderId="0" xfId="0" applyFont="1" applyFill="1"/>
    <xf numFmtId="0" fontId="11" fillId="9" borderId="8" xfId="0" applyFont="1" applyFill="1" applyBorder="1" applyAlignment="1">
      <alignment horizontal="justify" vertical="top" wrapText="1"/>
    </xf>
    <xf numFmtId="0" fontId="11" fillId="3" borderId="2" xfId="0" applyFont="1" applyFill="1" applyBorder="1" applyAlignment="1">
      <alignment horizontal="center" vertical="center" wrapText="1"/>
    </xf>
    <xf numFmtId="0" fontId="9" fillId="9" borderId="9"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1" fillId="9" borderId="11" xfId="0" applyFont="1" applyFill="1" applyBorder="1" applyAlignment="1">
      <alignment horizontal="justify" vertical="top" wrapText="1"/>
    </xf>
    <xf numFmtId="0" fontId="11" fillId="9" borderId="12" xfId="0" applyFont="1" applyFill="1" applyBorder="1" applyAlignment="1">
      <alignment horizontal="justify" vertical="top" wrapText="1"/>
    </xf>
    <xf numFmtId="0" fontId="9" fillId="9" borderId="13" xfId="0" applyFont="1" applyFill="1" applyBorder="1" applyAlignment="1">
      <alignment horizontal="left" vertical="center" wrapText="1"/>
    </xf>
    <xf numFmtId="0" fontId="9" fillId="9" borderId="2" xfId="0" applyFont="1" applyFill="1" applyBorder="1" applyAlignment="1">
      <alignment vertical="center" wrapText="1"/>
    </xf>
    <xf numFmtId="0" fontId="9" fillId="9" borderId="10" xfId="0" applyFont="1" applyFill="1" applyBorder="1" applyAlignment="1">
      <alignment horizontal="left" vertical="top" wrapText="1"/>
    </xf>
    <xf numFmtId="0" fontId="25" fillId="0" borderId="0" xfId="0" applyFont="1"/>
    <xf numFmtId="0" fontId="9" fillId="5" borderId="2" xfId="0" applyFont="1" applyFill="1" applyBorder="1"/>
    <xf numFmtId="0" fontId="29" fillId="10" borderId="0" xfId="0" applyFont="1" applyFill="1" applyAlignment="1" applyProtection="1">
      <alignment horizontal="center" vertical="center"/>
      <protection hidden="1"/>
    </xf>
    <xf numFmtId="1" fontId="11" fillId="5" borderId="9" xfId="0" applyNumberFormat="1" applyFont="1" applyFill="1" applyBorder="1" applyAlignment="1" applyProtection="1">
      <alignment horizontal="center" vertical="center" wrapText="1"/>
      <protection locked="0"/>
    </xf>
    <xf numFmtId="0" fontId="0" fillId="11" borderId="2" xfId="0" applyFont="1" applyFill="1" applyBorder="1" applyAlignment="1" applyProtection="1">
      <alignment vertical="center" wrapText="1"/>
      <protection locked="0"/>
    </xf>
    <xf numFmtId="1" fontId="9" fillId="3" borderId="14" xfId="0" applyNumberFormat="1"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0" borderId="0" xfId="0" applyFont="1" applyAlignment="1">
      <alignment horizontal="left" vertical="center"/>
    </xf>
    <xf numFmtId="0" fontId="0" fillId="0" borderId="0" xfId="0" applyAlignment="1">
      <alignment horizontal="center"/>
    </xf>
    <xf numFmtId="0" fontId="9" fillId="0" borderId="0" xfId="0" applyFont="1" applyAlignment="1">
      <alignment wrapText="1"/>
    </xf>
    <xf numFmtId="0" fontId="9" fillId="0" borderId="2" xfId="0" applyFont="1" applyBorder="1" applyAlignment="1" applyProtection="1">
      <alignment horizontal="center" vertical="center"/>
      <protection locked="0"/>
    </xf>
    <xf numFmtId="0" fontId="0" fillId="0" borderId="0" xfId="0" applyAlignment="1">
      <alignment wrapText="1"/>
    </xf>
    <xf numFmtId="0" fontId="11" fillId="11" borderId="2" xfId="0" applyFont="1" applyFill="1" applyBorder="1" applyAlignment="1" applyProtection="1">
      <alignment horizontal="center" vertical="center"/>
      <protection locked="0"/>
    </xf>
    <xf numFmtId="0" fontId="0" fillId="0" borderId="2" xfId="0" applyBorder="1" applyAlignment="1">
      <alignment horizontal="center" vertical="center"/>
    </xf>
    <xf numFmtId="0" fontId="30" fillId="12" borderId="15" xfId="0" applyFont="1" applyFill="1" applyBorder="1" applyAlignment="1">
      <alignment horizontal="center" vertical="center"/>
    </xf>
    <xf numFmtId="0" fontId="31" fillId="12" borderId="16" xfId="0" applyFont="1" applyFill="1" applyBorder="1" applyAlignment="1">
      <alignment horizontal="center" vertical="center"/>
    </xf>
    <xf numFmtId="0" fontId="30" fillId="12" borderId="15" xfId="0" applyFont="1" applyFill="1" applyBorder="1" applyAlignment="1">
      <alignment horizontal="center" vertical="center" wrapText="1"/>
    </xf>
    <xf numFmtId="0" fontId="32" fillId="13" borderId="14" xfId="0" applyFont="1" applyFill="1" applyBorder="1" applyAlignment="1" applyProtection="1">
      <alignment horizontal="center" vertical="center"/>
    </xf>
    <xf numFmtId="0" fontId="33" fillId="14" borderId="0" xfId="0" applyFont="1" applyFill="1" applyAlignment="1">
      <alignment horizontal="center" vertical="center"/>
    </xf>
    <xf numFmtId="49" fontId="14" fillId="11" borderId="17" xfId="0" applyNumberFormat="1" applyFont="1" applyFill="1" applyBorder="1" applyAlignment="1" applyProtection="1">
      <alignment horizontal="left" vertical="top" wrapText="1"/>
      <protection locked="0"/>
    </xf>
    <xf numFmtId="49" fontId="9" fillId="11" borderId="18" xfId="0" applyNumberFormat="1" applyFont="1" applyFill="1" applyBorder="1" applyAlignment="1" applyProtection="1">
      <alignment horizontal="left" vertical="top" wrapText="1"/>
      <protection locked="0"/>
    </xf>
    <xf numFmtId="49" fontId="14" fillId="11" borderId="18" xfId="0" applyNumberFormat="1" applyFont="1" applyFill="1" applyBorder="1" applyAlignment="1" applyProtection="1">
      <alignment horizontal="left" vertical="top" wrapText="1"/>
      <protection locked="0"/>
    </xf>
    <xf numFmtId="49" fontId="14" fillId="11" borderId="19" xfId="0" applyNumberFormat="1" applyFont="1" applyFill="1" applyBorder="1" applyAlignment="1" applyProtection="1">
      <alignment horizontal="left" vertical="top" wrapText="1"/>
      <protection locked="0"/>
    </xf>
    <xf numFmtId="49" fontId="14" fillId="11" borderId="17" xfId="6" applyNumberFormat="1" applyFont="1" applyFill="1" applyBorder="1" applyAlignment="1" applyProtection="1">
      <alignment horizontal="left" vertical="top" wrapText="1"/>
      <protection locked="0"/>
    </xf>
    <xf numFmtId="49" fontId="14" fillId="11" borderId="18" xfId="6" applyNumberFormat="1" applyFont="1" applyFill="1" applyBorder="1" applyAlignment="1" applyProtection="1">
      <alignment horizontal="left" vertical="top" wrapText="1"/>
      <protection locked="0"/>
    </xf>
    <xf numFmtId="49" fontId="14" fillId="11" borderId="19" xfId="6" applyNumberFormat="1" applyFont="1" applyFill="1" applyBorder="1" applyAlignment="1" applyProtection="1">
      <alignment horizontal="left" vertical="top" wrapText="1"/>
      <protection locked="0"/>
    </xf>
    <xf numFmtId="49" fontId="0" fillId="11" borderId="20" xfId="0" applyNumberFormat="1" applyFill="1" applyBorder="1" applyAlignment="1" applyProtection="1">
      <alignment wrapText="1"/>
      <protection locked="0"/>
    </xf>
    <xf numFmtId="49" fontId="0" fillId="11" borderId="2" xfId="0" applyNumberFormat="1" applyFill="1" applyBorder="1" applyAlignment="1" applyProtection="1">
      <alignment wrapText="1"/>
      <protection locked="0"/>
    </xf>
    <xf numFmtId="0" fontId="31" fillId="12" borderId="16" xfId="0" applyFont="1" applyFill="1" applyBorder="1" applyAlignment="1">
      <alignment horizontal="center" vertical="center" wrapText="1"/>
    </xf>
    <xf numFmtId="0" fontId="9" fillId="9" borderId="21" xfId="0" applyFont="1" applyFill="1" applyBorder="1" applyAlignment="1">
      <alignment horizontal="left" vertical="top" wrapText="1"/>
    </xf>
    <xf numFmtId="0" fontId="9" fillId="9" borderId="22" xfId="0" applyFont="1" applyFill="1" applyBorder="1" applyAlignment="1">
      <alignment horizontal="left" vertical="top" wrapText="1"/>
    </xf>
    <xf numFmtId="0" fontId="8" fillId="3" borderId="2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2" fillId="13" borderId="28" xfId="0" applyFont="1" applyFill="1" applyBorder="1" applyAlignment="1" applyProtection="1">
      <alignment horizontal="center" vertical="center"/>
    </xf>
    <xf numFmtId="0" fontId="0" fillId="11" borderId="14" xfId="0" applyFont="1" applyFill="1" applyBorder="1" applyAlignment="1" applyProtection="1">
      <alignment vertical="center" wrapText="1"/>
      <protection locked="0"/>
    </xf>
    <xf numFmtId="0" fontId="9" fillId="3" borderId="14" xfId="0" applyFont="1" applyFill="1" applyBorder="1" applyAlignment="1" applyProtection="1">
      <alignment horizontal="center" vertical="center"/>
      <protection locked="0"/>
    </xf>
    <xf numFmtId="0" fontId="11" fillId="11" borderId="14"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9" borderId="29" xfId="0" applyFont="1" applyFill="1" applyBorder="1" applyAlignment="1">
      <alignment horizontal="left" vertical="center" wrapText="1"/>
    </xf>
    <xf numFmtId="1" fontId="11" fillId="5" borderId="29" xfId="0" applyNumberFormat="1" applyFont="1" applyFill="1" applyBorder="1" applyAlignment="1" applyProtection="1">
      <alignment horizontal="center" vertical="center" wrapText="1"/>
      <protection locked="0"/>
    </xf>
    <xf numFmtId="0" fontId="0" fillId="11" borderId="4" xfId="0" applyFont="1" applyFill="1" applyBorder="1" applyAlignment="1" applyProtection="1">
      <alignment vertical="center" wrapText="1"/>
      <protection locked="0"/>
    </xf>
    <xf numFmtId="1" fontId="9" fillId="3" borderId="4" xfId="0" applyNumberFormat="1" applyFont="1" applyFill="1" applyBorder="1" applyAlignment="1" applyProtection="1">
      <alignment horizontal="center" vertical="center"/>
      <protection locked="0"/>
    </xf>
    <xf numFmtId="0" fontId="32" fillId="13" borderId="4" xfId="0" applyFont="1" applyFill="1" applyBorder="1" applyAlignment="1" applyProtection="1">
      <alignment horizontal="center" vertical="center"/>
    </xf>
    <xf numFmtId="0" fontId="11" fillId="11" borderId="4" xfId="0" applyFont="1" applyFill="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9" borderId="30" xfId="0" applyFont="1" applyFill="1" applyBorder="1" applyAlignment="1">
      <alignment horizontal="left" vertical="center" wrapText="1"/>
    </xf>
    <xf numFmtId="1" fontId="11" fillId="5" borderId="31" xfId="0" applyNumberFormat="1" applyFont="1" applyFill="1" applyBorder="1" applyAlignment="1" applyProtection="1">
      <alignment horizontal="center" vertical="center" wrapText="1"/>
      <protection locked="0"/>
    </xf>
    <xf numFmtId="0" fontId="0" fillId="11" borderId="5" xfId="0" applyFont="1" applyFill="1" applyBorder="1" applyAlignment="1" applyProtection="1">
      <alignment vertical="center" wrapText="1"/>
      <protection locked="0"/>
    </xf>
    <xf numFmtId="0" fontId="9" fillId="3" borderId="5" xfId="0" applyFont="1" applyFill="1" applyBorder="1" applyAlignment="1" applyProtection="1">
      <alignment horizontal="center" vertical="center"/>
      <protection locked="0"/>
    </xf>
    <xf numFmtId="0" fontId="32" fillId="13" borderId="32" xfId="0" applyFont="1" applyFill="1" applyBorder="1" applyAlignment="1" applyProtection="1">
      <alignment horizontal="center" vertical="center"/>
    </xf>
    <xf numFmtId="0" fontId="11" fillId="11" borderId="5" xfId="0" applyFont="1" applyFill="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9" fontId="3" fillId="3" borderId="3" xfId="0" applyNumberFormat="1" applyFont="1" applyFill="1" applyBorder="1" applyAlignment="1">
      <alignment horizontal="center" vertical="top" wrapText="1"/>
    </xf>
    <xf numFmtId="9" fontId="0" fillId="0" borderId="0" xfId="0" applyNumberFormat="1"/>
    <xf numFmtId="9" fontId="3" fillId="2" borderId="2" xfId="0" applyNumberFormat="1" applyFont="1" applyFill="1" applyBorder="1" applyAlignment="1">
      <alignment horizontal="center" vertical="center"/>
    </xf>
    <xf numFmtId="9" fontId="2" fillId="0" borderId="0" xfId="0" applyNumberFormat="1" applyFont="1" applyBorder="1" applyAlignment="1">
      <alignment horizontal="center" wrapText="1"/>
    </xf>
    <xf numFmtId="9" fontId="6" fillId="0" borderId="0" xfId="0" applyNumberFormat="1" applyFont="1"/>
    <xf numFmtId="9" fontId="3" fillId="12" borderId="0" xfId="0" applyNumberFormat="1" applyFont="1" applyFill="1" applyAlignment="1">
      <alignment horizontal="center" vertical="center" wrapText="1"/>
    </xf>
    <xf numFmtId="0" fontId="8" fillId="12" borderId="33" xfId="0" applyFont="1" applyFill="1" applyBorder="1" applyAlignment="1">
      <alignment horizontal="center" vertical="center"/>
    </xf>
    <xf numFmtId="0" fontId="8" fillId="12" borderId="0" xfId="0" applyFont="1" applyFill="1" applyAlignment="1">
      <alignment horizontal="center" vertical="center"/>
    </xf>
    <xf numFmtId="0" fontId="34" fillId="15" borderId="0" xfId="0" applyFont="1" applyFill="1" applyBorder="1" applyAlignment="1">
      <alignment horizontal="center" vertical="center" wrapText="1"/>
    </xf>
    <xf numFmtId="0" fontId="9" fillId="9" borderId="0" xfId="0" applyFont="1" applyFill="1" applyBorder="1" applyAlignment="1">
      <alignment vertical="center" wrapText="1"/>
    </xf>
    <xf numFmtId="0" fontId="9" fillId="9" borderId="0" xfId="0" applyFont="1" applyFill="1" applyBorder="1" applyAlignment="1">
      <alignment horizontal="left" vertical="top" wrapText="1"/>
    </xf>
    <xf numFmtId="0" fontId="0" fillId="9" borderId="0" xfId="0" applyFill="1" applyAlignment="1">
      <alignment wrapText="1"/>
    </xf>
    <xf numFmtId="0" fontId="0" fillId="9" borderId="0" xfId="0" applyFill="1"/>
    <xf numFmtId="0" fontId="31" fillId="12" borderId="15" xfId="0" applyFont="1" applyFill="1" applyBorder="1" applyAlignment="1">
      <alignment horizontal="center" vertical="center" wrapText="1"/>
    </xf>
    <xf numFmtId="49" fontId="0" fillId="11" borderId="34" xfId="0" applyNumberFormat="1" applyFill="1" applyBorder="1" applyAlignment="1" applyProtection="1">
      <alignment wrapText="1"/>
      <protection locked="0"/>
    </xf>
    <xf numFmtId="0" fontId="35" fillId="15" borderId="0" xfId="0" applyFont="1" applyFill="1" applyAlignment="1"/>
    <xf numFmtId="9" fontId="9" fillId="11" borderId="2" xfId="0" applyNumberFormat="1" applyFont="1" applyFill="1" applyBorder="1" applyAlignment="1" applyProtection="1">
      <alignment horizontal="left" vertical="top" wrapText="1"/>
      <protection locked="0"/>
    </xf>
    <xf numFmtId="49" fontId="9" fillId="11" borderId="2" xfId="0" applyNumberFormat="1" applyFont="1" applyFill="1" applyBorder="1" applyAlignment="1" applyProtection="1">
      <alignment horizontal="left" vertical="top" wrapText="1"/>
      <protection locked="0"/>
    </xf>
    <xf numFmtId="49" fontId="9" fillId="11" borderId="2" xfId="0" applyNumberFormat="1" applyFont="1" applyFill="1" applyBorder="1" applyAlignment="1" applyProtection="1">
      <alignment horizontal="left" vertical="top"/>
      <protection locked="0"/>
    </xf>
    <xf numFmtId="1" fontId="7" fillId="3" borderId="20" xfId="0" applyNumberFormat="1" applyFont="1" applyFill="1" applyBorder="1" applyAlignment="1" applyProtection="1">
      <alignment horizontal="center" vertical="center" wrapText="1"/>
      <protection locked="0"/>
    </xf>
    <xf numFmtId="1" fontId="7" fillId="3" borderId="2" xfId="0" applyNumberFormat="1" applyFont="1" applyFill="1" applyBorder="1" applyAlignment="1" applyProtection="1">
      <alignment horizontal="center" vertical="center"/>
      <protection locked="0"/>
    </xf>
    <xf numFmtId="1" fontId="7" fillId="3" borderId="2" xfId="0" applyNumberFormat="1" applyFont="1" applyFill="1" applyBorder="1" applyAlignment="1" applyProtection="1">
      <alignment horizontal="center" vertical="center" wrapText="1"/>
      <protection locked="0"/>
    </xf>
    <xf numFmtId="49" fontId="0" fillId="3" borderId="14" xfId="0" applyNumberFormat="1" applyFill="1" applyBorder="1" applyAlignment="1" applyProtection="1">
      <alignment horizontal="left" vertical="top" wrapText="1"/>
      <protection hidden="1"/>
    </xf>
    <xf numFmtId="0" fontId="0" fillId="0" borderId="1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12" xfId="0" applyBorder="1" applyProtection="1">
      <protection hidden="1"/>
    </xf>
    <xf numFmtId="0" fontId="9" fillId="0" borderId="2" xfId="0" applyFont="1" applyBorder="1" applyAlignment="1">
      <alignment horizontal="left" vertical="top" wrapText="1"/>
    </xf>
    <xf numFmtId="0" fontId="9" fillId="0" borderId="2" xfId="0" applyFont="1" applyBorder="1" applyAlignment="1">
      <alignment vertical="top"/>
    </xf>
    <xf numFmtId="1" fontId="11" fillId="11" borderId="2" xfId="0" applyNumberFormat="1" applyFont="1" applyFill="1" applyBorder="1" applyAlignment="1" applyProtection="1">
      <alignment horizontal="center" vertical="center"/>
      <protection locked="0"/>
    </xf>
    <xf numFmtId="9" fontId="9" fillId="11" borderId="2" xfId="6" applyNumberFormat="1" applyFont="1" applyFill="1" applyBorder="1" applyProtection="1">
      <protection locked="0"/>
    </xf>
    <xf numFmtId="0" fontId="31" fillId="12" borderId="2" xfId="0" applyFont="1" applyFill="1" applyBorder="1" applyAlignment="1">
      <alignment horizontal="center" vertical="center" wrapText="1"/>
    </xf>
    <xf numFmtId="0" fontId="36" fillId="15" borderId="0" xfId="0" applyFont="1" applyFill="1" applyAlignment="1">
      <alignment vertical="center"/>
    </xf>
    <xf numFmtId="0" fontId="22" fillId="0" borderId="0" xfId="0" applyFont="1" applyAlignment="1">
      <alignment vertical="center"/>
    </xf>
    <xf numFmtId="0" fontId="7" fillId="0" borderId="0" xfId="0" applyFont="1"/>
    <xf numFmtId="0" fontId="1" fillId="0" borderId="0" xfId="0" applyFont="1"/>
    <xf numFmtId="0" fontId="0" fillId="3" borderId="2" xfId="0" applyFill="1" applyBorder="1" applyAlignment="1" applyProtection="1">
      <alignment wrapText="1"/>
      <protection locked="0"/>
    </xf>
    <xf numFmtId="0" fontId="0" fillId="3" borderId="2" xfId="0" applyFill="1" applyBorder="1" applyAlignment="1" applyProtection="1">
      <alignment vertical="center" wrapText="1"/>
      <protection locked="0"/>
    </xf>
    <xf numFmtId="0" fontId="15" fillId="9" borderId="0" xfId="0" applyFont="1" applyFill="1"/>
    <xf numFmtId="0" fontId="0" fillId="16" borderId="0" xfId="0" applyFill="1"/>
    <xf numFmtId="0" fontId="31" fillId="12" borderId="36" xfId="0" applyFont="1" applyFill="1" applyBorder="1" applyAlignment="1">
      <alignment horizontal="center" vertical="center" wrapText="1"/>
    </xf>
    <xf numFmtId="0" fontId="31" fillId="12" borderId="36" xfId="0" applyFont="1" applyFill="1" applyBorder="1" applyAlignment="1">
      <alignment horizontal="center" vertical="center"/>
    </xf>
    <xf numFmtId="0" fontId="31" fillId="12" borderId="4" xfId="0" applyFont="1" applyFill="1" applyBorder="1" applyAlignment="1">
      <alignment horizontal="center" vertical="center"/>
    </xf>
    <xf numFmtId="0" fontId="31" fillId="12" borderId="4" xfId="0" applyFont="1" applyFill="1" applyBorder="1" applyAlignment="1">
      <alignment horizontal="center" vertical="center" wrapText="1"/>
    </xf>
    <xf numFmtId="0" fontId="31" fillId="12" borderId="17" xfId="0" applyFont="1" applyFill="1" applyBorder="1" applyAlignment="1">
      <alignment horizontal="center" vertical="center"/>
    </xf>
    <xf numFmtId="0" fontId="31" fillId="12" borderId="35" xfId="0" applyFont="1" applyFill="1" applyBorder="1" applyAlignment="1">
      <alignment horizontal="center" vertical="center"/>
    </xf>
    <xf numFmtId="0" fontId="31" fillId="12" borderId="2" xfId="0" applyFont="1" applyFill="1" applyBorder="1" applyAlignment="1">
      <alignment horizontal="center" vertical="center"/>
    </xf>
    <xf numFmtId="49" fontId="0" fillId="3" borderId="2" xfId="0" applyNumberFormat="1" applyFill="1" applyBorder="1" applyAlignment="1" applyProtection="1">
      <alignment wrapText="1"/>
      <protection locked="0"/>
    </xf>
    <xf numFmtId="0" fontId="0" fillId="0" borderId="37" xfId="0" applyBorder="1" applyProtection="1">
      <protection hidden="1"/>
    </xf>
    <xf numFmtId="0" fontId="0" fillId="0" borderId="0" xfId="0" applyAlignment="1">
      <alignment horizontal="center" vertical="center"/>
    </xf>
    <xf numFmtId="0" fontId="37" fillId="12" borderId="15" xfId="0" applyFont="1" applyFill="1" applyBorder="1" applyAlignment="1">
      <alignment horizontal="center" vertical="center" wrapText="1"/>
    </xf>
    <xf numFmtId="9" fontId="33" fillId="9" borderId="0" xfId="0" applyNumberFormat="1" applyFont="1" applyFill="1" applyProtection="1">
      <protection hidden="1"/>
    </xf>
    <xf numFmtId="9" fontId="14" fillId="11" borderId="4" xfId="0" applyNumberFormat="1" applyFont="1" applyFill="1" applyBorder="1" applyAlignment="1" applyProtection="1">
      <alignment horizontal="center" vertical="center"/>
      <protection locked="0"/>
    </xf>
    <xf numFmtId="9" fontId="14" fillId="11" borderId="2" xfId="0" applyNumberFormat="1" applyFont="1" applyFill="1" applyBorder="1" applyAlignment="1" applyProtection="1">
      <alignment horizontal="center" vertical="center"/>
      <protection locked="0"/>
    </xf>
    <xf numFmtId="9" fontId="14" fillId="11" borderId="5" xfId="0" applyNumberFormat="1" applyFont="1" applyFill="1" applyBorder="1" applyAlignment="1" applyProtection="1">
      <alignment horizontal="center" vertical="center"/>
      <protection locked="0"/>
    </xf>
    <xf numFmtId="9" fontId="14" fillId="11" borderId="5" xfId="6" applyNumberFormat="1" applyFont="1" applyFill="1" applyBorder="1" applyAlignment="1" applyProtection="1">
      <alignment horizontal="center" vertical="center"/>
      <protection locked="0"/>
    </xf>
    <xf numFmtId="9" fontId="14" fillId="11" borderId="4" xfId="6" applyNumberFormat="1" applyFont="1" applyFill="1" applyBorder="1" applyAlignment="1" applyProtection="1">
      <alignment horizontal="center" vertical="center"/>
      <protection locked="0"/>
    </xf>
    <xf numFmtId="9" fontId="14" fillId="11" borderId="2" xfId="6" applyNumberFormat="1" applyFont="1" applyFill="1" applyBorder="1" applyAlignment="1" applyProtection="1">
      <alignment horizontal="center" vertical="center"/>
      <protection locked="0"/>
    </xf>
    <xf numFmtId="9" fontId="14" fillId="11" borderId="38" xfId="6" applyNumberFormat="1" applyFont="1" applyFill="1" applyBorder="1" applyAlignment="1" applyProtection="1">
      <alignment horizontal="center" vertical="center"/>
      <protection locked="0"/>
    </xf>
    <xf numFmtId="9" fontId="14" fillId="11" borderId="39" xfId="6" applyNumberFormat="1" applyFont="1" applyFill="1" applyBorder="1" applyAlignment="1" applyProtection="1">
      <alignment horizontal="center" vertical="center"/>
      <protection locked="0"/>
    </xf>
    <xf numFmtId="9" fontId="14" fillId="11" borderId="19" xfId="6" applyNumberFormat="1" applyFont="1" applyFill="1" applyBorder="1" applyAlignment="1" applyProtection="1">
      <alignment horizontal="center" vertical="center"/>
      <protection locked="0"/>
    </xf>
    <xf numFmtId="1" fontId="11" fillId="11" borderId="34" xfId="0" applyNumberFormat="1" applyFont="1" applyFill="1" applyBorder="1" applyAlignment="1" applyProtection="1">
      <alignment horizontal="center" vertical="center"/>
      <protection locked="0"/>
    </xf>
    <xf numFmtId="0" fontId="0" fillId="0" borderId="0" xfId="0" applyBorder="1"/>
    <xf numFmtId="0" fontId="7" fillId="23" borderId="40" xfId="0" applyFont="1" applyFill="1" applyBorder="1" applyAlignment="1">
      <alignment horizontal="center" vertical="center" wrapText="1"/>
    </xf>
    <xf numFmtId="0" fontId="7" fillId="23" borderId="41" xfId="0" applyFont="1" applyFill="1" applyBorder="1" applyAlignment="1">
      <alignment horizontal="center" vertical="center" wrapText="1"/>
    </xf>
    <xf numFmtId="0" fontId="49" fillId="0" borderId="0" xfId="0" applyFont="1"/>
    <xf numFmtId="165" fontId="23" fillId="0" borderId="2" xfId="3" applyFont="1" applyBorder="1" applyAlignment="1">
      <alignment horizontal="center" vertical="center"/>
    </xf>
    <xf numFmtId="0" fontId="42" fillId="3" borderId="34" xfId="0" applyFont="1" applyFill="1" applyBorder="1" applyAlignment="1">
      <alignment vertical="center" wrapText="1"/>
    </xf>
    <xf numFmtId="0" fontId="42" fillId="3" borderId="42" xfId="0" applyFont="1" applyFill="1" applyBorder="1" applyAlignment="1">
      <alignment vertical="center" wrapText="1"/>
    </xf>
    <xf numFmtId="0" fontId="42" fillId="3" borderId="34" xfId="0" applyFont="1" applyFill="1" applyBorder="1" applyAlignment="1">
      <alignment vertical="center"/>
    </xf>
    <xf numFmtId="0" fontId="21" fillId="0" borderId="0" xfId="0" applyFont="1"/>
    <xf numFmtId="0" fontId="50" fillId="0" borderId="2" xfId="0" applyFont="1" applyBorder="1" applyAlignment="1" applyProtection="1">
      <alignment horizontal="center" vertical="center" wrapText="1"/>
      <protection locked="0"/>
    </xf>
    <xf numFmtId="9" fontId="0" fillId="0" borderId="2" xfId="0" applyNumberFormat="1" applyBorder="1" applyAlignment="1" applyProtection="1">
      <alignment horizontal="center" vertical="center" wrapText="1"/>
      <protection locked="0"/>
    </xf>
    <xf numFmtId="0" fontId="0" fillId="0" borderId="2" xfId="0" applyBorder="1" applyAlignment="1" applyProtection="1">
      <alignment horizontal="left" vertical="top" wrapText="1"/>
      <protection locked="0"/>
    </xf>
    <xf numFmtId="0" fontId="0" fillId="0" borderId="43" xfId="0" applyBorder="1" applyAlignment="1" applyProtection="1">
      <alignment horizontal="center" vertical="center"/>
      <protection hidden="1"/>
    </xf>
    <xf numFmtId="0" fontId="0" fillId="0" borderId="43" xfId="0" applyBorder="1" applyProtection="1">
      <protection hidden="1"/>
    </xf>
    <xf numFmtId="0" fontId="20" fillId="12" borderId="15" xfId="0" applyFont="1" applyFill="1" applyBorder="1" applyAlignment="1">
      <alignment horizontal="center" vertical="center" wrapText="1"/>
    </xf>
    <xf numFmtId="0" fontId="31" fillId="12" borderId="15" xfId="0" applyFont="1" applyFill="1" applyBorder="1" applyAlignment="1">
      <alignment horizontal="center" vertical="center"/>
    </xf>
    <xf numFmtId="0" fontId="0" fillId="0" borderId="14" xfId="0" applyBorder="1" applyAlignment="1">
      <alignment horizontal="center" vertical="center"/>
    </xf>
    <xf numFmtId="0" fontId="51" fillId="24" borderId="44" xfId="0" applyFont="1" applyFill="1" applyBorder="1" applyAlignment="1">
      <alignment horizontal="center" vertical="center" wrapText="1"/>
    </xf>
    <xf numFmtId="0" fontId="51" fillId="24" borderId="45" xfId="0" applyFont="1" applyFill="1" applyBorder="1" applyAlignment="1">
      <alignment horizontal="center" vertical="center" wrapText="1"/>
    </xf>
    <xf numFmtId="0" fontId="52" fillId="24" borderId="2" xfId="0" applyFont="1" applyFill="1" applyBorder="1" applyAlignment="1">
      <alignment horizontal="center" vertical="center" wrapText="1"/>
    </xf>
    <xf numFmtId="0" fontId="6" fillId="0" borderId="0" xfId="0" applyFont="1" applyAlignment="1">
      <alignment wrapText="1"/>
    </xf>
    <xf numFmtId="9" fontId="0" fillId="0" borderId="3" xfId="0" applyNumberFormat="1" applyBorder="1" applyAlignment="1" applyProtection="1">
      <alignment horizontal="center" vertical="center" wrapText="1"/>
      <protection locked="0"/>
    </xf>
    <xf numFmtId="0" fontId="0" fillId="0" borderId="3" xfId="0" applyBorder="1" applyAlignment="1" applyProtection="1">
      <alignment horizontal="left" vertical="top" wrapText="1"/>
      <protection locked="0"/>
    </xf>
    <xf numFmtId="49" fontId="0" fillId="3" borderId="14" xfId="0" applyNumberFormat="1" applyFill="1" applyBorder="1" applyAlignment="1" applyProtection="1">
      <alignment horizontal="left" vertical="justify" wrapText="1"/>
      <protection hidden="1"/>
    </xf>
    <xf numFmtId="0" fontId="0" fillId="0" borderId="2" xfId="0" applyBorder="1" applyAlignment="1">
      <alignment horizontal="center" vertical="center" wrapText="1"/>
    </xf>
    <xf numFmtId="0" fontId="0" fillId="0" borderId="0" xfId="0" applyAlignment="1">
      <alignment horizontal="center" wrapText="1"/>
    </xf>
    <xf numFmtId="0" fontId="51" fillId="24" borderId="46" xfId="0" applyFont="1" applyFill="1" applyBorder="1" applyAlignment="1">
      <alignment horizontal="center" vertical="center" wrapText="1"/>
    </xf>
    <xf numFmtId="49" fontId="0" fillId="25" borderId="2" xfId="0" applyNumberFormat="1" applyFill="1" applyBorder="1" applyAlignment="1" applyProtection="1">
      <alignment wrapText="1"/>
      <protection hidden="1"/>
    </xf>
    <xf numFmtId="14" fontId="0" fillId="25" borderId="2" xfId="0" applyNumberFormat="1" applyFill="1" applyBorder="1" applyAlignment="1" applyProtection="1">
      <alignment vertical="center" wrapText="1"/>
      <protection hidden="1"/>
    </xf>
    <xf numFmtId="14" fontId="0" fillId="25" borderId="34" xfId="0" applyNumberFormat="1" applyFill="1" applyBorder="1" applyAlignment="1" applyProtection="1">
      <alignment horizontal="left" vertical="center" wrapText="1"/>
      <protection hidden="1"/>
    </xf>
    <xf numFmtId="0" fontId="0" fillId="0" borderId="2" xfId="0" applyBorder="1" applyAlignment="1" applyProtection="1">
      <alignment wrapText="1"/>
      <protection locked="0"/>
    </xf>
    <xf numFmtId="14" fontId="0" fillId="11" borderId="2" xfId="0" applyNumberFormat="1" applyFill="1" applyBorder="1" applyAlignment="1" applyProtection="1">
      <alignment vertical="center" wrapText="1"/>
      <protection locked="0"/>
    </xf>
    <xf numFmtId="14" fontId="0" fillId="11" borderId="3" xfId="0" applyNumberFormat="1" applyFill="1" applyBorder="1" applyAlignment="1" applyProtection="1">
      <alignment vertical="center" wrapText="1"/>
      <protection locked="0"/>
    </xf>
    <xf numFmtId="49" fontId="0" fillId="26" borderId="47" xfId="0" applyNumberFormat="1" applyFill="1" applyBorder="1" applyAlignment="1" applyProtection="1">
      <alignment vertical="center" wrapText="1"/>
      <protection locked="0"/>
    </xf>
    <xf numFmtId="49" fontId="0" fillId="26" borderId="48" xfId="0" applyNumberFormat="1" applyFill="1" applyBorder="1" applyAlignment="1" applyProtection="1">
      <alignment vertical="center" wrapText="1"/>
      <protection locked="0"/>
    </xf>
    <xf numFmtId="49" fontId="0" fillId="26" borderId="49" xfId="0" applyNumberFormat="1" applyFill="1" applyBorder="1" applyAlignment="1" applyProtection="1">
      <alignment vertical="center" wrapText="1"/>
      <protection locked="0"/>
    </xf>
    <xf numFmtId="49" fontId="0" fillId="26" borderId="50" xfId="0" applyNumberFormat="1" applyFill="1" applyBorder="1" applyAlignment="1" applyProtection="1">
      <alignment vertical="center" wrapText="1"/>
      <protection locked="0"/>
    </xf>
    <xf numFmtId="49" fontId="0" fillId="26" borderId="51" xfId="0" applyNumberFormat="1" applyFill="1" applyBorder="1" applyAlignment="1" applyProtection="1">
      <alignment vertical="center" wrapText="1"/>
      <protection locked="0"/>
    </xf>
    <xf numFmtId="49" fontId="0" fillId="26" borderId="52" xfId="0" applyNumberFormat="1" applyFill="1" applyBorder="1" applyAlignment="1" applyProtection="1">
      <alignment vertical="center" wrapText="1"/>
      <protection locked="0"/>
    </xf>
    <xf numFmtId="0" fontId="0" fillId="26" borderId="0" xfId="0" applyFill="1"/>
    <xf numFmtId="0" fontId="0" fillId="26" borderId="0" xfId="0" applyFill="1" applyAlignment="1">
      <alignment horizontal="center" vertical="center"/>
    </xf>
    <xf numFmtId="49" fontId="0" fillId="26" borderId="4" xfId="0" applyNumberFormat="1" applyFill="1" applyBorder="1" applyAlignment="1" applyProtection="1">
      <alignment horizontal="left" vertical="top" wrapText="1"/>
      <protection locked="0"/>
    </xf>
    <xf numFmtId="164" fontId="0" fillId="26" borderId="4" xfId="0" applyNumberFormat="1" applyFill="1" applyBorder="1" applyAlignment="1" applyProtection="1">
      <alignment horizontal="left" vertical="top" wrapText="1"/>
      <protection locked="0"/>
    </xf>
    <xf numFmtId="49" fontId="0" fillId="26" borderId="17" xfId="0" applyNumberFormat="1" applyFill="1" applyBorder="1" applyAlignment="1" applyProtection="1">
      <alignment horizontal="left" vertical="top" wrapText="1"/>
      <protection locked="0"/>
    </xf>
    <xf numFmtId="49" fontId="0" fillId="26" borderId="2" xfId="0" applyNumberFormat="1" applyFill="1" applyBorder="1" applyAlignment="1" applyProtection="1">
      <alignment horizontal="left" vertical="top" wrapText="1"/>
      <protection locked="0"/>
    </xf>
    <xf numFmtId="164" fontId="0" fillId="26" borderId="2" xfId="0" applyNumberFormat="1" applyFill="1" applyBorder="1" applyAlignment="1" applyProtection="1">
      <alignment horizontal="left" vertical="top" wrapText="1"/>
      <protection locked="0"/>
    </xf>
    <xf numFmtId="49" fontId="0" fillId="26" borderId="18" xfId="0" applyNumberFormat="1" applyFill="1" applyBorder="1" applyAlignment="1" applyProtection="1">
      <alignment horizontal="left" vertical="top" wrapText="1"/>
      <protection locked="0"/>
    </xf>
    <xf numFmtId="49" fontId="0" fillId="26" borderId="3" xfId="0" applyNumberFormat="1" applyFill="1" applyBorder="1" applyAlignment="1" applyProtection="1">
      <alignment horizontal="left" vertical="top" wrapText="1"/>
      <protection locked="0"/>
    </xf>
    <xf numFmtId="164" fontId="0" fillId="26" borderId="3" xfId="0" applyNumberFormat="1" applyFill="1" applyBorder="1" applyAlignment="1" applyProtection="1">
      <alignment horizontal="left" vertical="top" wrapText="1"/>
      <protection locked="0"/>
    </xf>
    <xf numFmtId="49" fontId="0" fillId="26" borderId="39" xfId="0" applyNumberFormat="1" applyFill="1" applyBorder="1" applyAlignment="1" applyProtection="1">
      <alignment horizontal="left" vertical="top" wrapText="1"/>
      <protection locked="0"/>
    </xf>
    <xf numFmtId="49" fontId="0" fillId="26" borderId="28" xfId="0" applyNumberFormat="1" applyFill="1" applyBorder="1" applyAlignment="1" applyProtection="1">
      <alignment horizontal="left" vertical="top" wrapText="1"/>
      <protection locked="0"/>
    </xf>
    <xf numFmtId="164" fontId="0" fillId="26" borderId="28" xfId="0" applyNumberFormat="1" applyFill="1" applyBorder="1" applyAlignment="1" applyProtection="1">
      <alignment horizontal="left" vertical="top" wrapText="1"/>
      <protection locked="0"/>
    </xf>
    <xf numFmtId="49" fontId="0" fillId="26" borderId="53" xfId="0" applyNumberFormat="1" applyFill="1" applyBorder="1" applyAlignment="1" applyProtection="1">
      <alignment horizontal="left" vertical="top" wrapText="1"/>
      <protection locked="0"/>
    </xf>
    <xf numFmtId="49" fontId="0" fillId="26" borderId="14" xfId="0" applyNumberFormat="1" applyFill="1" applyBorder="1" applyAlignment="1" applyProtection="1">
      <alignment horizontal="left" vertical="top" wrapText="1"/>
      <protection locked="0"/>
    </xf>
    <xf numFmtId="164" fontId="0" fillId="26" borderId="14" xfId="0" applyNumberFormat="1" applyFill="1" applyBorder="1" applyAlignment="1" applyProtection="1">
      <alignment horizontal="left" vertical="top" wrapText="1"/>
      <protection locked="0"/>
    </xf>
    <xf numFmtId="49" fontId="0" fillId="26" borderId="54" xfId="0" applyNumberFormat="1" applyFill="1" applyBorder="1" applyAlignment="1" applyProtection="1">
      <alignment horizontal="left" vertical="top" wrapText="1"/>
      <protection locked="0"/>
    </xf>
    <xf numFmtId="49" fontId="0" fillId="26" borderId="5" xfId="0" applyNumberFormat="1" applyFill="1" applyBorder="1" applyAlignment="1" applyProtection="1">
      <alignment horizontal="left" vertical="top" wrapText="1"/>
      <protection locked="0"/>
    </xf>
    <xf numFmtId="164" fontId="0" fillId="26" borderId="5" xfId="0" applyNumberFormat="1" applyFill="1" applyBorder="1" applyAlignment="1" applyProtection="1">
      <alignment horizontal="left" vertical="top" wrapText="1"/>
      <protection locked="0"/>
    </xf>
    <xf numFmtId="49" fontId="0" fillId="26" borderId="19" xfId="0" applyNumberFormat="1" applyFill="1" applyBorder="1" applyAlignment="1" applyProtection="1">
      <alignment horizontal="left" vertical="top" wrapText="1"/>
      <protection locked="0"/>
    </xf>
    <xf numFmtId="14" fontId="0" fillId="26" borderId="3" xfId="0" applyNumberFormat="1" applyFill="1" applyBorder="1" applyAlignment="1" applyProtection="1">
      <alignment vertical="center" wrapText="1"/>
      <protection locked="0"/>
    </xf>
    <xf numFmtId="14" fontId="0" fillId="26" borderId="14" xfId="0" applyNumberFormat="1" applyFill="1" applyBorder="1" applyAlignment="1" applyProtection="1">
      <alignment vertical="center" wrapText="1"/>
      <protection locked="0"/>
    </xf>
    <xf numFmtId="167" fontId="0" fillId="26" borderId="14" xfId="0" applyNumberFormat="1" applyFill="1" applyBorder="1" applyAlignment="1" applyProtection="1">
      <alignment horizontal="right" vertical="top" wrapText="1"/>
      <protection locked="0"/>
    </xf>
    <xf numFmtId="49" fontId="0" fillId="26" borderId="14" xfId="0" applyNumberFormat="1" applyFill="1" applyBorder="1" applyAlignment="1" applyProtection="1">
      <alignment horizontal="left" vertical="top"/>
      <protection locked="0"/>
    </xf>
    <xf numFmtId="49" fontId="0" fillId="26" borderId="2" xfId="0" applyNumberFormat="1" applyFill="1" applyBorder="1" applyAlignment="1" applyProtection="1">
      <alignment horizontal="left" vertical="top"/>
      <protection locked="0"/>
    </xf>
    <xf numFmtId="14" fontId="0" fillId="26" borderId="2" xfId="0" applyNumberFormat="1" applyFill="1" applyBorder="1" applyAlignment="1" applyProtection="1">
      <alignment vertical="center" wrapText="1"/>
      <protection locked="0"/>
    </xf>
    <xf numFmtId="14" fontId="0" fillId="26" borderId="2" xfId="0" applyNumberFormat="1" applyFill="1" applyBorder="1" applyAlignment="1" applyProtection="1">
      <alignment vertical="center"/>
      <protection locked="0"/>
    </xf>
    <xf numFmtId="49" fontId="0" fillId="26" borderId="33" xfId="0" applyNumberFormat="1" applyFill="1" applyBorder="1" applyAlignment="1" applyProtection="1">
      <alignment horizontal="left" vertical="top" wrapText="1"/>
      <protection locked="0"/>
    </xf>
    <xf numFmtId="14" fontId="9" fillId="0" borderId="0" xfId="0" applyNumberFormat="1" applyFont="1" applyAlignment="1">
      <alignment vertical="center"/>
    </xf>
    <xf numFmtId="0" fontId="53" fillId="28" borderId="2" xfId="0" applyFont="1" applyFill="1" applyBorder="1" applyAlignment="1" applyProtection="1">
      <alignment vertical="top" wrapText="1"/>
      <protection locked="0"/>
    </xf>
    <xf numFmtId="0" fontId="53" fillId="28" borderId="2" xfId="0" applyFont="1" applyFill="1" applyBorder="1" applyAlignment="1" applyProtection="1">
      <alignment horizontal="left" vertical="justify" wrapText="1"/>
      <protection locked="0"/>
    </xf>
    <xf numFmtId="0" fontId="53" fillId="28" borderId="14" xfId="0" applyFont="1" applyFill="1" applyBorder="1" applyAlignment="1" applyProtection="1">
      <alignment vertical="top" wrapText="1"/>
      <protection locked="0"/>
    </xf>
    <xf numFmtId="0" fontId="53" fillId="28" borderId="2" xfId="0" applyFont="1" applyFill="1" applyBorder="1" applyAlignment="1" applyProtection="1">
      <alignment horizontal="left" vertical="top" wrapText="1"/>
      <protection locked="0"/>
    </xf>
    <xf numFmtId="0" fontId="53" fillId="28" borderId="14" xfId="0" applyFont="1" applyFill="1" applyBorder="1" applyAlignment="1" applyProtection="1">
      <alignment horizontal="left" vertical="top" wrapText="1"/>
      <protection locked="0"/>
    </xf>
    <xf numFmtId="0" fontId="53" fillId="28" borderId="2" xfId="0" applyFont="1" applyFill="1" applyBorder="1" applyAlignment="1" applyProtection="1">
      <alignment horizontal="left" vertical="justify"/>
      <protection locked="0"/>
    </xf>
    <xf numFmtId="0" fontId="53" fillId="28" borderId="14" xfId="0" applyFont="1" applyFill="1" applyBorder="1" applyAlignment="1" applyProtection="1">
      <alignment horizontal="left" vertical="justify" wrapText="1"/>
      <protection locked="0"/>
    </xf>
    <xf numFmtId="0" fontId="53" fillId="28" borderId="14" xfId="0" applyFont="1" applyFill="1" applyBorder="1" applyAlignment="1" applyProtection="1">
      <alignment horizontal="left" vertical="center" wrapText="1"/>
      <protection locked="0"/>
    </xf>
    <xf numFmtId="0" fontId="53" fillId="29" borderId="2" xfId="0" applyFont="1" applyFill="1" applyBorder="1" applyAlignment="1" applyProtection="1">
      <alignment horizontal="left" vertical="top" wrapText="1"/>
      <protection locked="0"/>
    </xf>
    <xf numFmtId="0" fontId="53" fillId="29" borderId="2" xfId="0" applyFont="1" applyFill="1" applyBorder="1" applyAlignment="1" applyProtection="1">
      <alignment horizontal="left" vertical="justify" wrapText="1"/>
      <protection locked="0"/>
    </xf>
    <xf numFmtId="0" fontId="53" fillId="28" borderId="2" xfId="0" applyFont="1" applyFill="1" applyBorder="1" applyAlignment="1" applyProtection="1">
      <alignment horizontal="left" vertical="center" wrapText="1"/>
      <protection locked="0"/>
    </xf>
    <xf numFmtId="0" fontId="53" fillId="30" borderId="2" xfId="0" applyFont="1" applyFill="1" applyBorder="1" applyAlignment="1" applyProtection="1">
      <alignment horizontal="left" vertical="justify" wrapText="1"/>
      <protection locked="0"/>
    </xf>
    <xf numFmtId="0" fontId="53" fillId="25" borderId="2" xfId="0" applyFont="1" applyFill="1" applyBorder="1" applyAlignment="1" applyProtection="1">
      <alignment horizontal="left" vertical="justify" wrapText="1"/>
      <protection locked="0"/>
    </xf>
    <xf numFmtId="0" fontId="54" fillId="25" borderId="2" xfId="0" applyFont="1" applyFill="1" applyBorder="1" applyAlignment="1" applyProtection="1">
      <alignment horizontal="left" vertical="justify" wrapText="1"/>
      <protection locked="0"/>
    </xf>
    <xf numFmtId="0" fontId="53" fillId="30" borderId="14" xfId="0" applyFont="1" applyFill="1" applyBorder="1" applyAlignment="1" applyProtection="1">
      <alignment horizontal="left" vertical="justify" wrapText="1"/>
      <protection locked="0"/>
    </xf>
    <xf numFmtId="0" fontId="53" fillId="30" borderId="34" xfId="0" applyFont="1" applyFill="1" applyBorder="1" applyAlignment="1" applyProtection="1">
      <alignment horizontal="left" vertical="justify" wrapText="1"/>
      <protection locked="0"/>
    </xf>
    <xf numFmtId="0" fontId="53" fillId="25" borderId="14" xfId="0" applyFont="1" applyFill="1" applyBorder="1" applyAlignment="1" applyProtection="1">
      <alignment horizontal="left" vertical="justify" wrapText="1"/>
      <protection locked="0"/>
    </xf>
    <xf numFmtId="0" fontId="53" fillId="30" borderId="2" xfId="0" applyFont="1" applyFill="1" applyBorder="1" applyAlignment="1" applyProtection="1">
      <alignment horizontal="left" vertical="top" wrapText="1"/>
      <protection locked="0"/>
    </xf>
    <xf numFmtId="0" fontId="53" fillId="30" borderId="14" xfId="0" applyFont="1" applyFill="1" applyBorder="1" applyAlignment="1" applyProtection="1">
      <alignment horizontal="left" vertical="top" wrapText="1"/>
      <protection locked="0"/>
    </xf>
    <xf numFmtId="0" fontId="53" fillId="25" borderId="2" xfId="0" applyFont="1" applyFill="1" applyBorder="1" applyAlignment="1" applyProtection="1">
      <alignment horizontal="left" vertical="top" wrapText="1"/>
      <protection locked="0"/>
    </xf>
    <xf numFmtId="0" fontId="0" fillId="11" borderId="2" xfId="0" applyFill="1" applyBorder="1" applyAlignment="1" applyProtection="1">
      <alignment vertical="center" wrapText="1"/>
      <protection locked="0"/>
    </xf>
    <xf numFmtId="165" fontId="23" fillId="0" borderId="58" xfId="3" applyFont="1" applyBorder="1" applyAlignment="1">
      <alignment horizontal="center"/>
    </xf>
    <xf numFmtId="165" fontId="23" fillId="0" borderId="59" xfId="3" applyFont="1" applyBorder="1" applyAlignment="1">
      <alignment horizontal="center"/>
    </xf>
    <xf numFmtId="165" fontId="23" fillId="0" borderId="56" xfId="3" applyFont="1" applyBorder="1" applyAlignment="1">
      <alignment horizontal="center"/>
    </xf>
    <xf numFmtId="165" fontId="23" fillId="0" borderId="60" xfId="3" applyFont="1" applyBorder="1" applyAlignment="1">
      <alignment horizontal="center"/>
    </xf>
    <xf numFmtId="165" fontId="23" fillId="0" borderId="33" xfId="3" applyFont="1" applyBorder="1" applyAlignment="1">
      <alignment horizontal="center"/>
    </xf>
    <xf numFmtId="165" fontId="23" fillId="0" borderId="8" xfId="3" applyFont="1" applyBorder="1" applyAlignment="1">
      <alignment horizontal="center"/>
    </xf>
    <xf numFmtId="165" fontId="23" fillId="0" borderId="2" xfId="3" applyFont="1" applyBorder="1" applyAlignment="1">
      <alignment horizontal="center" vertical="center" wrapText="1"/>
    </xf>
    <xf numFmtId="0" fontId="0" fillId="0" borderId="2" xfId="0" applyBorder="1"/>
    <xf numFmtId="165" fontId="23" fillId="0" borderId="34" xfId="3" applyFont="1" applyBorder="1" applyAlignment="1">
      <alignment horizontal="center" vertical="center"/>
    </xf>
    <xf numFmtId="165" fontId="23" fillId="0" borderId="20" xfId="3" applyFont="1" applyBorder="1" applyAlignment="1">
      <alignment horizontal="center" vertical="center"/>
    </xf>
    <xf numFmtId="0" fontId="38" fillId="27" borderId="2" xfId="0" applyFont="1" applyFill="1" applyBorder="1" applyAlignment="1">
      <alignment horizontal="center" vertical="center"/>
    </xf>
    <xf numFmtId="0" fontId="49" fillId="3" borderId="55" xfId="0" applyFont="1" applyFill="1" applyBorder="1" applyAlignment="1">
      <alignment horizontal="center" vertical="center" wrapText="1"/>
    </xf>
    <xf numFmtId="0" fontId="49" fillId="3" borderId="14" xfId="0" applyFont="1" applyFill="1" applyBorder="1" applyAlignment="1">
      <alignment horizontal="center" vertical="center" wrapText="1"/>
    </xf>
    <xf numFmtId="0" fontId="49" fillId="3" borderId="56" xfId="0" applyFont="1" applyFill="1" applyBorder="1" applyAlignment="1">
      <alignment horizontal="center" vertical="center" wrapText="1"/>
    </xf>
    <xf numFmtId="0" fontId="49" fillId="3" borderId="0" xfId="0" applyFont="1" applyFill="1" applyBorder="1" applyAlignment="1">
      <alignment horizontal="center" vertical="center" wrapText="1"/>
    </xf>
    <xf numFmtId="0" fontId="10" fillId="0" borderId="57"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166" fontId="49" fillId="0" borderId="2" xfId="0" applyNumberFormat="1" applyFont="1" applyFill="1" applyBorder="1" applyAlignment="1" applyProtection="1">
      <alignment horizontal="center" vertical="center" wrapText="1"/>
      <protection locked="0"/>
    </xf>
    <xf numFmtId="0" fontId="49" fillId="3" borderId="2" xfId="0" applyFont="1" applyFill="1" applyBorder="1" applyAlignment="1">
      <alignment horizontal="center" vertical="center" wrapText="1"/>
    </xf>
    <xf numFmtId="0" fontId="49" fillId="3" borderId="34" xfId="0" applyFont="1" applyFill="1" applyBorder="1" applyAlignment="1">
      <alignment horizontal="center" vertical="center" wrapText="1"/>
    </xf>
    <xf numFmtId="1" fontId="10" fillId="0" borderId="20" xfId="0" applyNumberFormat="1" applyFont="1" applyBorder="1" applyAlignment="1" applyProtection="1">
      <alignment horizontal="center" vertical="center"/>
      <protection locked="0"/>
    </xf>
    <xf numFmtId="1" fontId="10" fillId="0" borderId="2" xfId="0" applyNumberFormat="1" applyFont="1" applyBorder="1" applyAlignment="1" applyProtection="1">
      <alignment horizontal="center" vertical="center"/>
      <protection locked="0"/>
    </xf>
    <xf numFmtId="0" fontId="42" fillId="0" borderId="42" xfId="0" applyFont="1" applyFill="1" applyBorder="1" applyAlignment="1" applyProtection="1">
      <alignment horizontal="left" vertical="center" wrapText="1"/>
      <protection locked="0"/>
    </xf>
    <xf numFmtId="0" fontId="42" fillId="0" borderId="20" xfId="0" applyFont="1" applyFill="1" applyBorder="1" applyAlignment="1" applyProtection="1">
      <alignment horizontal="left" vertical="center" wrapText="1"/>
      <protection locked="0"/>
    </xf>
    <xf numFmtId="0" fontId="42" fillId="3" borderId="34" xfId="0" applyFont="1" applyFill="1" applyBorder="1" applyAlignment="1">
      <alignment horizontal="center" vertical="center" wrapText="1"/>
    </xf>
    <xf numFmtId="0" fontId="42" fillId="3" borderId="42" xfId="0" applyFont="1" applyFill="1" applyBorder="1" applyAlignment="1">
      <alignment horizontal="center" vertical="center" wrapText="1"/>
    </xf>
    <xf numFmtId="0" fontId="42" fillId="0" borderId="42" xfId="0" applyFont="1" applyFill="1" applyBorder="1" applyAlignment="1" applyProtection="1">
      <alignment horizontal="center" vertical="center" wrapText="1"/>
      <protection locked="0"/>
    </xf>
    <xf numFmtId="0" fontId="42" fillId="0" borderId="20" xfId="0" applyFont="1" applyFill="1" applyBorder="1" applyAlignment="1" applyProtection="1">
      <alignment horizontal="center" vertical="center" wrapText="1"/>
      <protection locked="0"/>
    </xf>
    <xf numFmtId="0" fontId="42" fillId="3" borderId="34" xfId="0" applyFont="1" applyFill="1" applyBorder="1" applyAlignment="1">
      <alignment horizontal="left" vertical="center" wrapText="1"/>
    </xf>
    <xf numFmtId="0" fontId="42" fillId="3" borderId="42" xfId="0" applyFont="1" applyFill="1" applyBorder="1" applyAlignment="1">
      <alignment horizontal="left" vertical="center" wrapText="1"/>
    </xf>
    <xf numFmtId="1" fontId="42" fillId="0" borderId="20" xfId="0" applyNumberFormat="1" applyFont="1" applyBorder="1" applyAlignment="1" applyProtection="1">
      <alignment horizontal="center" vertical="center"/>
      <protection locked="0"/>
    </xf>
    <xf numFmtId="1" fontId="42" fillId="0" borderId="2" xfId="0" applyNumberFormat="1" applyFont="1" applyBorder="1" applyAlignment="1" applyProtection="1">
      <alignment horizontal="center" vertical="center"/>
      <protection locked="0"/>
    </xf>
    <xf numFmtId="0" fontId="42" fillId="0" borderId="20"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3" fillId="27" borderId="34" xfId="0" applyFont="1" applyFill="1" applyBorder="1" applyAlignment="1">
      <alignment horizontal="center" vertical="center"/>
    </xf>
    <xf numFmtId="0" fontId="43" fillId="27" borderId="42" xfId="0" applyFont="1" applyFill="1" applyBorder="1" applyAlignment="1">
      <alignment horizontal="center" vertical="center"/>
    </xf>
    <xf numFmtId="0" fontId="43" fillId="27" borderId="20" xfId="0" applyFont="1" applyFill="1" applyBorder="1" applyAlignment="1">
      <alignment horizontal="center" vertical="center"/>
    </xf>
    <xf numFmtId="0" fontId="49" fillId="5" borderId="2" xfId="0" applyFont="1" applyFill="1" applyBorder="1" applyAlignment="1">
      <alignment horizontal="center" vertical="center"/>
    </xf>
    <xf numFmtId="0" fontId="10" fillId="0" borderId="2"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44" fillId="27" borderId="2" xfId="0" applyFont="1" applyFill="1" applyBorder="1" applyAlignment="1">
      <alignment horizontal="center" vertical="center"/>
    </xf>
    <xf numFmtId="0" fontId="0" fillId="0" borderId="0" xfId="0" applyAlignment="1">
      <alignment horizontal="center" vertical="center" wrapText="1"/>
    </xf>
    <xf numFmtId="0" fontId="9" fillId="3" borderId="34"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20" xfId="0" applyFont="1" applyFill="1" applyBorder="1" applyAlignment="1">
      <alignment horizontal="center" vertical="center"/>
    </xf>
    <xf numFmtId="0" fontId="0" fillId="0" borderId="0" xfId="0" applyBorder="1" applyAlignment="1">
      <alignment horizontal="center" vertical="center" wrapText="1"/>
    </xf>
    <xf numFmtId="0" fontId="2" fillId="18" borderId="1"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8" borderId="42" xfId="0" applyFont="1" applyFill="1" applyBorder="1" applyAlignment="1">
      <alignment horizontal="center" vertical="center" wrapText="1"/>
    </xf>
    <xf numFmtId="49" fontId="0" fillId="11" borderId="34" xfId="0" applyNumberFormat="1" applyFill="1" applyBorder="1" applyAlignment="1" applyProtection="1">
      <alignment horizontal="left" vertical="center" wrapText="1"/>
      <protection locked="0"/>
    </xf>
    <xf numFmtId="49" fontId="0" fillId="11" borderId="20" xfId="0" applyNumberFormat="1" applyFill="1" applyBorder="1" applyAlignment="1" applyProtection="1">
      <alignment horizontal="left" vertical="center" wrapText="1"/>
      <protection locked="0"/>
    </xf>
    <xf numFmtId="0" fontId="5" fillId="19" borderId="62" xfId="0" applyFont="1" applyFill="1" applyBorder="1" applyAlignment="1">
      <alignment horizontal="center" vertical="center" wrapText="1"/>
    </xf>
    <xf numFmtId="0" fontId="38" fillId="17" borderId="61" xfId="0" applyFont="1" applyFill="1" applyBorder="1" applyAlignment="1">
      <alignment horizontal="center" vertical="center"/>
    </xf>
    <xf numFmtId="9" fontId="9" fillId="21" borderId="0" xfId="0" applyNumberFormat="1" applyFont="1" applyFill="1" applyAlignment="1" applyProtection="1">
      <alignment horizontal="left" vertical="center" wrapText="1"/>
      <protection hidden="1"/>
    </xf>
    <xf numFmtId="0" fontId="9" fillId="0" borderId="3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2" fillId="12" borderId="33" xfId="0" applyFont="1" applyFill="1" applyBorder="1" applyAlignment="1">
      <alignment horizontal="center" vertical="center" wrapText="1"/>
    </xf>
    <xf numFmtId="0" fontId="2" fillId="12" borderId="64"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65" xfId="0" applyFont="1" applyFill="1" applyBorder="1" applyAlignment="1">
      <alignment horizontal="center" vertical="center" wrapText="1"/>
    </xf>
    <xf numFmtId="9" fontId="0" fillId="21" borderId="0" xfId="0" applyNumberFormat="1" applyFill="1" applyAlignment="1" applyProtection="1">
      <alignment horizontal="left" vertical="center" wrapText="1"/>
      <protection hidden="1"/>
    </xf>
    <xf numFmtId="9" fontId="7" fillId="21" borderId="0" xfId="0" applyNumberFormat="1" applyFont="1" applyFill="1" applyAlignment="1" applyProtection="1">
      <alignment horizontal="left" vertical="center" wrapText="1"/>
      <protection hidden="1"/>
    </xf>
    <xf numFmtId="0" fontId="11" fillId="9" borderId="12" xfId="0" applyFont="1" applyFill="1" applyBorder="1" applyAlignment="1">
      <alignment horizontal="justify" vertical="top" wrapText="1"/>
    </xf>
    <xf numFmtId="0" fontId="11" fillId="9" borderId="37" xfId="0" applyFont="1" applyFill="1" applyBorder="1" applyAlignment="1">
      <alignment horizontal="justify" vertical="top" wrapText="1"/>
    </xf>
    <xf numFmtId="0" fontId="9" fillId="9" borderId="59" xfId="0" applyFont="1" applyFill="1" applyBorder="1" applyAlignment="1">
      <alignment horizontal="center" vertical="center" wrapText="1"/>
    </xf>
    <xf numFmtId="0" fontId="9" fillId="0" borderId="60" xfId="0" applyFont="1" applyBorder="1" applyAlignment="1">
      <alignment horizontal="center" vertical="center" wrapText="1"/>
    </xf>
    <xf numFmtId="0" fontId="34" fillId="15" borderId="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9" borderId="4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71"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0" fillId="0" borderId="42" xfId="0" applyBorder="1"/>
    <xf numFmtId="0" fontId="0" fillId="0" borderId="20" xfId="0" applyBorder="1"/>
    <xf numFmtId="0" fontId="16" fillId="5" borderId="0" xfId="0" applyFont="1" applyFill="1" applyAlignment="1">
      <alignment horizontal="center" vertical="center" wrapText="1"/>
    </xf>
    <xf numFmtId="0" fontId="29" fillId="13" borderId="56" xfId="0" applyFont="1" applyFill="1" applyBorder="1" applyAlignment="1">
      <alignment horizontal="center" vertical="center" wrapText="1"/>
    </xf>
    <xf numFmtId="0" fontId="29" fillId="13" borderId="68" xfId="0" applyFont="1" applyFill="1" applyBorder="1" applyAlignment="1">
      <alignment horizontal="center" vertical="center" wrapText="1"/>
    </xf>
    <xf numFmtId="0" fontId="9" fillId="9" borderId="69" xfId="0" applyFont="1" applyFill="1" applyBorder="1" applyAlignment="1">
      <alignment horizontal="justify" vertical="center" wrapText="1"/>
    </xf>
    <xf numFmtId="0" fontId="9" fillId="9" borderId="70" xfId="0" applyFont="1" applyFill="1" applyBorder="1" applyAlignment="1">
      <alignment horizontal="justify" vertical="center" wrapText="1"/>
    </xf>
    <xf numFmtId="0" fontId="11"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11" fillId="9" borderId="11" xfId="0" applyFont="1" applyFill="1" applyBorder="1" applyAlignment="1">
      <alignment horizontal="justify" vertical="center" wrapText="1"/>
    </xf>
    <xf numFmtId="0" fontId="11" fillId="9" borderId="12" xfId="0" applyFont="1" applyFill="1" applyBorder="1" applyAlignment="1">
      <alignment horizontal="justify" vertical="center" wrapText="1"/>
    </xf>
    <xf numFmtId="0" fontId="11" fillId="9" borderId="37" xfId="0" applyFont="1" applyFill="1" applyBorder="1" applyAlignment="1">
      <alignment horizontal="justify" vertical="center" wrapText="1"/>
    </xf>
    <xf numFmtId="0" fontId="9" fillId="9" borderId="60" xfId="0" applyFont="1" applyFill="1" applyBorder="1" applyAlignment="1">
      <alignment horizontal="center" vertical="center" wrapText="1"/>
    </xf>
    <xf numFmtId="0" fontId="9" fillId="9" borderId="66"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55" xfId="0" applyFont="1" applyFill="1" applyBorder="1" applyAlignment="1">
      <alignment horizontal="center" vertical="center" wrapText="1"/>
    </xf>
    <xf numFmtId="0" fontId="9" fillId="0" borderId="67" xfId="0" applyFont="1" applyBorder="1" applyAlignment="1">
      <alignment horizontal="center" vertical="center" wrapText="1"/>
    </xf>
    <xf numFmtId="0" fontId="39" fillId="15" borderId="0" xfId="0" applyFont="1" applyFill="1" applyAlignment="1">
      <alignment horizontal="center"/>
    </xf>
    <xf numFmtId="0" fontId="39" fillId="15" borderId="64" xfId="0" applyFont="1" applyFill="1" applyBorder="1" applyAlignment="1">
      <alignment horizontal="center"/>
    </xf>
    <xf numFmtId="49" fontId="10" fillId="26" borderId="72" xfId="0" applyNumberFormat="1" applyFont="1" applyFill="1" applyBorder="1" applyAlignment="1" applyProtection="1">
      <alignment vertical="center" wrapText="1"/>
      <protection locked="0"/>
    </xf>
    <xf numFmtId="49" fontId="10" fillId="26" borderId="12" xfId="0" applyNumberFormat="1" applyFont="1" applyFill="1" applyBorder="1" applyAlignment="1" applyProtection="1">
      <alignment vertical="center" wrapText="1"/>
      <protection locked="0"/>
    </xf>
    <xf numFmtId="49" fontId="10" fillId="26" borderId="47" xfId="0" applyNumberFormat="1" applyFont="1" applyFill="1" applyBorder="1" applyAlignment="1" applyProtection="1">
      <alignment vertical="center" wrapText="1"/>
      <protection locked="0"/>
    </xf>
    <xf numFmtId="14" fontId="6" fillId="26" borderId="39" xfId="0" applyNumberFormat="1" applyFont="1" applyFill="1" applyBorder="1" applyAlignment="1" applyProtection="1">
      <alignment vertical="center" wrapText="1"/>
      <protection locked="0"/>
    </xf>
    <xf numFmtId="14" fontId="6" fillId="26" borderId="12" xfId="0" applyNumberFormat="1" applyFont="1" applyFill="1" applyBorder="1" applyAlignment="1" applyProtection="1">
      <alignment vertical="center" wrapText="1"/>
      <protection locked="0"/>
    </xf>
    <xf numFmtId="14" fontId="6" fillId="26" borderId="47" xfId="0" applyNumberFormat="1" applyFont="1" applyFill="1" applyBorder="1" applyAlignment="1" applyProtection="1">
      <alignment vertical="center" wrapText="1"/>
      <protection locked="0"/>
    </xf>
    <xf numFmtId="49" fontId="10" fillId="26" borderId="2" xfId="0" applyNumberFormat="1" applyFont="1" applyFill="1" applyBorder="1" applyAlignment="1" applyProtection="1">
      <alignment vertical="center" wrapText="1"/>
      <protection locked="0"/>
    </xf>
    <xf numFmtId="49" fontId="6" fillId="26" borderId="72" xfId="0" applyNumberFormat="1" applyFont="1" applyFill="1" applyBorder="1" applyAlignment="1" applyProtection="1">
      <alignment vertical="center" wrapText="1"/>
      <protection locked="0"/>
    </xf>
    <xf numFmtId="49" fontId="6" fillId="26" borderId="12" xfId="0" applyNumberFormat="1" applyFont="1" applyFill="1" applyBorder="1" applyAlignment="1" applyProtection="1">
      <alignment vertical="center" wrapText="1"/>
      <protection locked="0"/>
    </xf>
    <xf numFmtId="49" fontId="6" fillId="26" borderId="47" xfId="0" applyNumberFormat="1" applyFont="1" applyFill="1" applyBorder="1" applyAlignment="1" applyProtection="1">
      <alignment vertical="center" wrapText="1"/>
      <protection locked="0"/>
    </xf>
    <xf numFmtId="0" fontId="0" fillId="3" borderId="11"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37" xfId="0" applyFill="1" applyBorder="1" applyAlignment="1" applyProtection="1">
      <alignment horizontal="center" vertical="center" wrapText="1"/>
      <protection hidden="1"/>
    </xf>
    <xf numFmtId="49" fontId="6" fillId="26" borderId="11" xfId="0" applyNumberFormat="1" applyFont="1" applyFill="1" applyBorder="1" applyAlignment="1" applyProtection="1">
      <alignment vertical="center" wrapText="1"/>
      <protection locked="0"/>
    </xf>
    <xf numFmtId="49" fontId="6" fillId="26" borderId="37" xfId="0" applyNumberFormat="1" applyFont="1" applyFill="1" applyBorder="1" applyAlignment="1" applyProtection="1">
      <alignment vertical="center" wrapText="1"/>
      <protection locked="0"/>
    </xf>
    <xf numFmtId="49" fontId="6" fillId="26" borderId="11" xfId="0" applyNumberFormat="1" applyFont="1" applyFill="1" applyBorder="1" applyAlignment="1" applyProtection="1">
      <alignment vertical="center" wrapText="1"/>
      <protection locked="0" hidden="1"/>
    </xf>
    <xf numFmtId="49" fontId="6" fillId="26" borderId="12" xfId="0" applyNumberFormat="1" applyFont="1" applyFill="1" applyBorder="1" applyAlignment="1" applyProtection="1">
      <alignment vertical="center" wrapText="1"/>
      <protection locked="0" hidden="1"/>
    </xf>
    <xf numFmtId="49" fontId="6" fillId="26" borderId="37" xfId="0" applyNumberFormat="1" applyFont="1" applyFill="1" applyBorder="1" applyAlignment="1" applyProtection="1">
      <alignment vertical="center" wrapText="1"/>
      <protection locked="0" hidden="1"/>
    </xf>
    <xf numFmtId="49" fontId="10" fillId="26" borderId="37" xfId="0" applyNumberFormat="1" applyFont="1" applyFill="1" applyBorder="1" applyAlignment="1" applyProtection="1">
      <alignment vertical="center" wrapText="1"/>
      <protection locked="0"/>
    </xf>
    <xf numFmtId="49" fontId="10" fillId="26" borderId="11" xfId="0" applyNumberFormat="1" applyFont="1" applyFill="1" applyBorder="1" applyAlignment="1" applyProtection="1">
      <alignment vertical="center" wrapText="1"/>
      <protection locked="0"/>
    </xf>
    <xf numFmtId="49" fontId="10" fillId="26" borderId="3" xfId="0" applyNumberFormat="1" applyFont="1" applyFill="1" applyBorder="1" applyAlignment="1" applyProtection="1">
      <alignment vertical="center" wrapText="1"/>
      <protection locked="0"/>
    </xf>
    <xf numFmtId="49" fontId="10" fillId="26" borderId="28" xfId="0" applyNumberFormat="1" applyFont="1" applyFill="1" applyBorder="1" applyAlignment="1" applyProtection="1">
      <alignment vertical="center" wrapText="1"/>
      <protection locked="0"/>
    </xf>
    <xf numFmtId="49" fontId="10" fillId="26" borderId="14" xfId="0" applyNumberFormat="1" applyFont="1" applyFill="1" applyBorder="1" applyAlignment="1" applyProtection="1">
      <alignment vertical="center" wrapText="1"/>
      <protection locked="0"/>
    </xf>
    <xf numFmtId="49" fontId="6" fillId="26" borderId="2" xfId="0" applyNumberFormat="1" applyFont="1" applyFill="1" applyBorder="1" applyAlignment="1" applyProtection="1">
      <alignment vertical="center" wrapText="1"/>
      <protection locked="0"/>
    </xf>
    <xf numFmtId="49" fontId="6" fillId="26" borderId="78" xfId="0" applyNumberFormat="1" applyFont="1" applyFill="1" applyBorder="1" applyAlignment="1" applyProtection="1">
      <alignment vertical="center" wrapText="1"/>
      <protection locked="0"/>
    </xf>
    <xf numFmtId="49" fontId="6" fillId="26" borderId="43" xfId="0" applyNumberFormat="1" applyFont="1" applyFill="1" applyBorder="1" applyAlignment="1" applyProtection="1">
      <alignment vertical="center" wrapText="1"/>
      <protection locked="0"/>
    </xf>
    <xf numFmtId="49" fontId="6" fillId="26" borderId="79" xfId="0" applyNumberFormat="1" applyFont="1" applyFill="1" applyBorder="1" applyAlignment="1" applyProtection="1">
      <alignment vertical="center" wrapText="1"/>
      <protection locked="0"/>
    </xf>
    <xf numFmtId="49" fontId="6" fillId="26" borderId="3" xfId="0" applyNumberFormat="1" applyFont="1" applyFill="1" applyBorder="1" applyAlignment="1" applyProtection="1">
      <alignment vertical="center" wrapText="1"/>
      <protection locked="0"/>
    </xf>
    <xf numFmtId="49" fontId="6" fillId="26" borderId="28" xfId="0" applyNumberFormat="1" applyFont="1" applyFill="1" applyBorder="1" applyAlignment="1" applyProtection="1">
      <alignment vertical="center" wrapText="1"/>
      <protection locked="0"/>
    </xf>
    <xf numFmtId="49" fontId="6" fillId="26" borderId="14" xfId="0" applyNumberFormat="1" applyFont="1" applyFill="1" applyBorder="1" applyAlignment="1" applyProtection="1">
      <alignment vertical="center" wrapText="1"/>
      <protection locked="0"/>
    </xf>
    <xf numFmtId="49" fontId="6" fillId="26" borderId="39" xfId="0" applyNumberFormat="1" applyFont="1" applyFill="1" applyBorder="1" applyAlignment="1" applyProtection="1">
      <alignment vertical="center" wrapText="1"/>
      <protection locked="0"/>
    </xf>
    <xf numFmtId="49" fontId="6" fillId="26" borderId="53" xfId="0" applyNumberFormat="1" applyFont="1" applyFill="1" applyBorder="1" applyAlignment="1" applyProtection="1">
      <alignment vertical="center" wrapText="1"/>
      <protection locked="0"/>
    </xf>
    <xf numFmtId="49" fontId="6" fillId="26" borderId="54" xfId="0" applyNumberFormat="1" applyFont="1" applyFill="1" applyBorder="1" applyAlignment="1" applyProtection="1">
      <alignment vertical="center" wrapText="1"/>
      <protection locked="0"/>
    </xf>
    <xf numFmtId="49" fontId="6" fillId="26" borderId="78" xfId="0" applyNumberFormat="1" applyFont="1" applyFill="1" applyBorder="1" applyAlignment="1" applyProtection="1">
      <alignment vertical="center" wrapText="1"/>
      <protection locked="0" hidden="1"/>
    </xf>
    <xf numFmtId="49" fontId="6" fillId="26" borderId="43" xfId="0" applyNumberFormat="1" applyFont="1" applyFill="1" applyBorder="1" applyAlignment="1" applyProtection="1">
      <alignment vertical="center" wrapText="1"/>
      <protection locked="0" hidden="1"/>
    </xf>
    <xf numFmtId="0" fontId="0" fillId="3" borderId="72" xfId="0" applyFill="1" applyBorder="1" applyAlignment="1" applyProtection="1">
      <alignment horizontal="center" vertical="center" wrapText="1"/>
      <protection hidden="1"/>
    </xf>
    <xf numFmtId="49" fontId="6" fillId="26" borderId="58" xfId="0" applyNumberFormat="1" applyFont="1" applyFill="1" applyBorder="1" applyAlignment="1" applyProtection="1">
      <alignment vertical="center" wrapText="1"/>
      <protection locked="0"/>
    </xf>
    <xf numFmtId="49" fontId="6" fillId="26" borderId="56" xfId="0" applyNumberFormat="1" applyFont="1" applyFill="1" applyBorder="1" applyAlignment="1" applyProtection="1">
      <alignment vertical="center" wrapText="1"/>
      <protection locked="0"/>
    </xf>
    <xf numFmtId="49" fontId="6" fillId="26" borderId="33" xfId="0" applyNumberFormat="1" applyFont="1" applyFill="1" applyBorder="1" applyAlignment="1" applyProtection="1">
      <alignment vertical="center" wrapText="1"/>
      <protection locked="0"/>
    </xf>
    <xf numFmtId="14" fontId="6" fillId="26" borderId="72" xfId="0" applyNumberFormat="1" applyFont="1" applyFill="1" applyBorder="1" applyAlignment="1" applyProtection="1">
      <alignment vertical="center" wrapText="1"/>
      <protection locked="0"/>
    </xf>
    <xf numFmtId="0" fontId="40" fillId="15" borderId="0" xfId="0" applyFont="1" applyFill="1" applyAlignment="1">
      <alignment horizontal="center"/>
    </xf>
    <xf numFmtId="49" fontId="6" fillId="26" borderId="73" xfId="0" applyNumberFormat="1" applyFont="1" applyFill="1" applyBorder="1" applyAlignment="1" applyProtection="1">
      <alignment vertical="center" wrapText="1"/>
      <protection locked="0"/>
    </xf>
    <xf numFmtId="0" fontId="0" fillId="3" borderId="3" xfId="0" applyFill="1" applyBorder="1" applyAlignment="1" applyProtection="1">
      <alignment horizontal="center" vertical="center" wrapText="1"/>
      <protection hidden="1"/>
    </xf>
    <xf numFmtId="0" fontId="0" fillId="3" borderId="28" xfId="0" applyFill="1" applyBorder="1" applyAlignment="1" applyProtection="1">
      <alignment horizontal="center" vertical="center" wrapText="1"/>
      <protection hidden="1"/>
    </xf>
    <xf numFmtId="0" fontId="0" fillId="3" borderId="14" xfId="0" applyFill="1" applyBorder="1" applyAlignment="1" applyProtection="1">
      <alignment horizontal="center" vertical="center" wrapText="1"/>
      <protection hidden="1"/>
    </xf>
    <xf numFmtId="49" fontId="6" fillId="26" borderId="74" xfId="0" applyNumberFormat="1" applyFont="1" applyFill="1" applyBorder="1" applyAlignment="1" applyProtection="1">
      <alignment vertical="center" wrapText="1"/>
      <protection locked="0"/>
    </xf>
    <xf numFmtId="49" fontId="6" fillId="26" borderId="75" xfId="0" applyNumberFormat="1" applyFont="1" applyFill="1" applyBorder="1" applyAlignment="1" applyProtection="1">
      <alignment vertical="center" wrapText="1"/>
      <protection locked="0"/>
    </xf>
    <xf numFmtId="49" fontId="6" fillId="26" borderId="52" xfId="0" applyNumberFormat="1" applyFont="1" applyFill="1" applyBorder="1" applyAlignment="1" applyProtection="1">
      <alignment vertical="center" wrapText="1"/>
      <protection locked="0"/>
    </xf>
    <xf numFmtId="0" fontId="0" fillId="0" borderId="76" xfId="0" applyBorder="1" applyAlignment="1" applyProtection="1">
      <alignment horizontal="center" vertical="center"/>
      <protection hidden="1"/>
    </xf>
    <xf numFmtId="0" fontId="0" fillId="0" borderId="43" xfId="0" applyBorder="1" applyAlignment="1" applyProtection="1">
      <alignment horizontal="center" vertical="center"/>
      <protection hidden="1"/>
    </xf>
    <xf numFmtId="0" fontId="0" fillId="0" borderId="77"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49" fontId="6" fillId="26" borderId="3" xfId="0" applyNumberFormat="1" applyFont="1" applyFill="1" applyBorder="1" applyAlignment="1" applyProtection="1">
      <alignment vertical="center" wrapText="1"/>
      <protection locked="0" hidden="1"/>
    </xf>
    <xf numFmtId="49" fontId="6" fillId="26" borderId="28" xfId="0" applyNumberFormat="1" applyFont="1" applyFill="1" applyBorder="1" applyAlignment="1" applyProtection="1">
      <alignment vertical="center" wrapText="1"/>
      <protection locked="0" hidden="1"/>
    </xf>
    <xf numFmtId="49" fontId="6" fillId="26" borderId="14" xfId="0" applyNumberFormat="1" applyFont="1" applyFill="1" applyBorder="1" applyAlignment="1" applyProtection="1">
      <alignment vertical="center" wrapText="1"/>
      <protection locked="0" hidden="1"/>
    </xf>
    <xf numFmtId="49" fontId="6" fillId="26" borderId="56" xfId="0" applyNumberFormat="1" applyFont="1" applyFill="1" applyBorder="1" applyAlignment="1" applyProtection="1">
      <alignment vertical="center" wrapText="1"/>
      <protection locked="0" hidden="1"/>
    </xf>
    <xf numFmtId="49" fontId="6" fillId="26" borderId="33" xfId="0" applyNumberFormat="1" applyFont="1" applyFill="1" applyBorder="1" applyAlignment="1" applyProtection="1">
      <alignment vertical="center" wrapText="1"/>
      <protection locked="0" hidden="1"/>
    </xf>
    <xf numFmtId="0" fontId="0" fillId="0" borderId="6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55" xfId="0" applyBorder="1" applyAlignment="1" applyProtection="1">
      <alignment horizontal="center" vertical="center"/>
      <protection hidden="1"/>
    </xf>
    <xf numFmtId="49" fontId="6" fillId="26" borderId="38" xfId="0" applyNumberFormat="1" applyFont="1" applyFill="1" applyBorder="1" applyAlignment="1" applyProtection="1">
      <alignment vertical="center" wrapText="1"/>
      <protection locked="0"/>
    </xf>
    <xf numFmtId="49" fontId="0" fillId="3" borderId="3" xfId="0" applyNumberFormat="1" applyFill="1" applyBorder="1" applyAlignment="1" applyProtection="1">
      <alignment horizontal="center" vertical="top" wrapText="1"/>
      <protection hidden="1"/>
    </xf>
    <xf numFmtId="49" fontId="0" fillId="3" borderId="14" xfId="0" applyNumberFormat="1" applyFill="1" applyBorder="1" applyAlignment="1" applyProtection="1">
      <alignment horizontal="center" vertical="top" wrapText="1"/>
      <protection hidden="1"/>
    </xf>
    <xf numFmtId="49" fontId="0" fillId="12" borderId="15" xfId="0" applyNumberFormat="1" applyFill="1" applyBorder="1" applyAlignment="1" applyProtection="1">
      <alignment horizontal="left" vertical="justify" wrapText="1"/>
      <protection hidden="1"/>
    </xf>
    <xf numFmtId="49" fontId="0" fillId="12" borderId="14" xfId="0" applyNumberFormat="1" applyFill="1" applyBorder="1" applyAlignment="1" applyProtection="1">
      <alignment horizontal="left" vertical="justify" wrapText="1"/>
      <protection hidden="1"/>
    </xf>
    <xf numFmtId="49" fontId="0" fillId="12" borderId="3" xfId="0" applyNumberFormat="1" applyFill="1" applyBorder="1" applyAlignment="1" applyProtection="1">
      <alignment horizontal="left" vertical="justify" wrapText="1"/>
      <protection hidden="1"/>
    </xf>
    <xf numFmtId="49" fontId="0" fillId="12" borderId="32" xfId="0" applyNumberFormat="1" applyFill="1" applyBorder="1" applyAlignment="1" applyProtection="1">
      <alignment horizontal="left" vertical="justify" wrapText="1"/>
      <protection hidden="1"/>
    </xf>
    <xf numFmtId="14" fontId="0" fillId="26" borderId="3" xfId="0" applyNumberFormat="1" applyFill="1" applyBorder="1" applyAlignment="1" applyProtection="1">
      <alignment horizontal="center" vertical="center" wrapText="1"/>
      <protection locked="0"/>
    </xf>
    <xf numFmtId="14" fontId="0" fillId="26" borderId="14" xfId="0" applyNumberFormat="1" applyFill="1" applyBorder="1" applyAlignment="1" applyProtection="1">
      <alignment horizontal="center" vertical="center" wrapText="1"/>
      <protection locked="0"/>
    </xf>
    <xf numFmtId="0" fontId="0" fillId="3" borderId="76" xfId="0"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0" fillId="3" borderId="77" xfId="0" applyFill="1" applyBorder="1" applyAlignment="1" applyProtection="1">
      <alignment horizontal="center" vertical="center"/>
      <protection hidden="1"/>
    </xf>
    <xf numFmtId="49" fontId="0" fillId="3" borderId="15" xfId="0" applyNumberFormat="1" applyFill="1" applyBorder="1" applyAlignment="1" applyProtection="1">
      <alignment horizontal="center" vertical="justify"/>
      <protection hidden="1"/>
    </xf>
    <xf numFmtId="49" fontId="0" fillId="3" borderId="28" xfId="0" applyNumberFormat="1" applyFill="1" applyBorder="1" applyAlignment="1" applyProtection="1">
      <alignment horizontal="center" vertical="justify"/>
      <protection hidden="1"/>
    </xf>
    <xf numFmtId="49" fontId="0" fillId="3" borderId="32" xfId="0" applyNumberFormat="1" applyFill="1" applyBorder="1" applyAlignment="1" applyProtection="1">
      <alignment horizontal="center" vertical="justify"/>
      <protection hidden="1"/>
    </xf>
    <xf numFmtId="49" fontId="0" fillId="12" borderId="28" xfId="0" applyNumberFormat="1" applyFill="1" applyBorder="1" applyAlignment="1" applyProtection="1">
      <alignment horizontal="left" vertical="justify" wrapText="1"/>
      <protection hidden="1"/>
    </xf>
    <xf numFmtId="49" fontId="0" fillId="3" borderId="15" xfId="0" applyNumberFormat="1" applyFill="1" applyBorder="1" applyAlignment="1" applyProtection="1">
      <alignment horizontal="center" vertical="justify" wrapText="1"/>
      <protection hidden="1"/>
    </xf>
    <xf numFmtId="49" fontId="0" fillId="3" borderId="28" xfId="0" applyNumberFormat="1" applyFill="1" applyBorder="1" applyAlignment="1" applyProtection="1">
      <alignment horizontal="center" vertical="justify" wrapText="1"/>
      <protection hidden="1"/>
    </xf>
    <xf numFmtId="49" fontId="0" fillId="3" borderId="32" xfId="0" applyNumberFormat="1" applyFill="1" applyBorder="1" applyAlignment="1" applyProtection="1">
      <alignment horizontal="center" vertical="justify" wrapText="1"/>
      <protection hidden="1"/>
    </xf>
    <xf numFmtId="0" fontId="0" fillId="3" borderId="40" xfId="0" applyFill="1" applyBorder="1" applyAlignment="1" applyProtection="1">
      <alignment horizontal="center" vertical="center"/>
      <protection hidden="1"/>
    </xf>
    <xf numFmtId="0" fontId="0" fillId="3" borderId="60" xfId="0" applyFill="1" applyBorder="1" applyAlignment="1" applyProtection="1">
      <alignment horizontal="center" vertical="center"/>
      <protection hidden="1"/>
    </xf>
    <xf numFmtId="0" fontId="0" fillId="3" borderId="26" xfId="0" applyFill="1" applyBorder="1" applyAlignment="1" applyProtection="1">
      <alignment horizontal="center" vertical="center"/>
      <protection hidden="1"/>
    </xf>
    <xf numFmtId="0" fontId="0" fillId="3" borderId="27"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49" fontId="0" fillId="12" borderId="15" xfId="0" applyNumberFormat="1" applyFill="1" applyBorder="1" applyAlignment="1" applyProtection="1">
      <alignment vertical="justify" wrapText="1"/>
      <protection hidden="1"/>
    </xf>
    <xf numFmtId="49" fontId="0" fillId="12" borderId="14" xfId="0" applyNumberFormat="1" applyFill="1" applyBorder="1" applyAlignment="1" applyProtection="1">
      <alignment vertical="justify" wrapText="1"/>
      <protection hidden="1"/>
    </xf>
    <xf numFmtId="49" fontId="0" fillId="3" borderId="28" xfId="0" applyNumberFormat="1" applyFill="1" applyBorder="1" applyAlignment="1" applyProtection="1">
      <alignment horizontal="center" vertical="top" wrapText="1"/>
      <protection hidden="1"/>
    </xf>
    <xf numFmtId="0" fontId="41" fillId="15" borderId="0" xfId="0" applyFont="1" applyFill="1" applyAlignment="1">
      <alignment horizontal="center"/>
    </xf>
    <xf numFmtId="49" fontId="0" fillId="25" borderId="2" xfId="0" applyNumberFormat="1" applyFill="1" applyBorder="1" applyAlignment="1" applyProtection="1">
      <alignment horizontal="center" vertical="center" wrapText="1"/>
      <protection hidden="1"/>
    </xf>
    <xf numFmtId="0" fontId="25" fillId="0" borderId="0" xfId="0" applyFont="1" applyAlignment="1">
      <alignment horizontal="center" wrapText="1"/>
    </xf>
    <xf numFmtId="0" fontId="48" fillId="0" borderId="0" xfId="2" applyAlignment="1" applyProtection="1">
      <alignment horizontal="center" wrapText="1"/>
    </xf>
    <xf numFmtId="49" fontId="0" fillId="25" borderId="46" xfId="0" applyNumberFormat="1" applyFill="1" applyBorder="1" applyAlignment="1" applyProtection="1">
      <alignment horizontal="center" vertical="center" wrapText="1"/>
      <protection hidden="1"/>
    </xf>
    <xf numFmtId="49" fontId="0" fillId="25" borderId="86" xfId="0" applyNumberFormat="1" applyFill="1" applyBorder="1" applyAlignment="1" applyProtection="1">
      <alignment horizontal="center" vertical="center" wrapText="1"/>
      <protection hidden="1"/>
    </xf>
    <xf numFmtId="49" fontId="0" fillId="25" borderId="88" xfId="0" applyNumberFormat="1" applyFill="1" applyBorder="1" applyAlignment="1" applyProtection="1">
      <alignment horizontal="center" vertical="center" wrapText="1"/>
      <protection hidden="1"/>
    </xf>
    <xf numFmtId="49" fontId="0" fillId="25" borderId="84" xfId="0" applyNumberFormat="1" applyFill="1" applyBorder="1" applyAlignment="1" applyProtection="1">
      <alignment horizontal="center" vertical="center" wrapText="1"/>
      <protection hidden="1"/>
    </xf>
    <xf numFmtId="49" fontId="0" fillId="25" borderId="85" xfId="0" applyNumberFormat="1" applyFill="1" applyBorder="1" applyAlignment="1" applyProtection="1">
      <alignment horizontal="center" vertical="center" wrapText="1"/>
      <protection hidden="1"/>
    </xf>
    <xf numFmtId="49" fontId="0" fillId="25" borderId="82" xfId="0" applyNumberFormat="1" applyFill="1" applyBorder="1" applyAlignment="1" applyProtection="1">
      <alignment horizontal="center" vertical="center" wrapText="1"/>
      <protection hidden="1"/>
    </xf>
    <xf numFmtId="49" fontId="0" fillId="25" borderId="60" xfId="0" applyNumberFormat="1" applyFill="1" applyBorder="1" applyAlignment="1" applyProtection="1">
      <alignment horizontal="center" vertical="center" wrapText="1"/>
      <protection hidden="1"/>
    </xf>
    <xf numFmtId="49" fontId="0" fillId="25" borderId="87" xfId="0" applyNumberFormat="1" applyFill="1" applyBorder="1" applyAlignment="1" applyProtection="1">
      <alignment horizontal="center" vertical="center" wrapText="1"/>
      <protection hidden="1"/>
    </xf>
    <xf numFmtId="49" fontId="0" fillId="25" borderId="80" xfId="0" applyNumberFormat="1" applyFill="1" applyBorder="1" applyAlignment="1" applyProtection="1">
      <alignment horizontal="center" vertical="center" wrapText="1"/>
      <protection hidden="1"/>
    </xf>
    <xf numFmtId="49" fontId="0" fillId="25" borderId="81" xfId="0" applyNumberFormat="1" applyFill="1" applyBorder="1" applyAlignment="1" applyProtection="1">
      <alignment horizontal="center" vertical="center" wrapText="1"/>
      <protection hidden="1"/>
    </xf>
    <xf numFmtId="49" fontId="0" fillId="25" borderId="83" xfId="0" applyNumberFormat="1" applyFill="1" applyBorder="1" applyAlignment="1" applyProtection="1">
      <alignment horizontal="center" vertical="center" wrapText="1"/>
      <protection hidden="1"/>
    </xf>
    <xf numFmtId="0" fontId="19" fillId="17" borderId="71" xfId="0" applyFont="1" applyFill="1" applyBorder="1" applyAlignment="1">
      <alignment horizontal="center"/>
    </xf>
    <xf numFmtId="0" fontId="36" fillId="3" borderId="0" xfId="0" applyFont="1" applyFill="1" applyAlignment="1">
      <alignment horizontal="center" vertical="center" wrapText="1"/>
    </xf>
    <xf numFmtId="0" fontId="25" fillId="12" borderId="33" xfId="0" applyFont="1" applyFill="1" applyBorder="1" applyAlignment="1">
      <alignment horizontal="center" vertical="center"/>
    </xf>
    <xf numFmtId="0" fontId="25" fillId="12" borderId="64" xfId="0" applyFont="1" applyFill="1" applyBorder="1" applyAlignment="1">
      <alignment horizontal="center" vertical="center"/>
    </xf>
  </cellXfs>
  <cellStyles count="7">
    <cellStyle name="Estilo 1" xfId="1"/>
    <cellStyle name="Hipervínculo" xfId="2" builtinId="8"/>
    <cellStyle name="Normal" xfId="0" builtinId="0"/>
    <cellStyle name="Normal 2" xfId="3"/>
    <cellStyle name="Normal 3" xfId="4"/>
    <cellStyle name="Normal 4" xfId="5"/>
    <cellStyle name="Porcentual" xfId="6" builtinId="5"/>
  </cellStyles>
  <dxfs count="19">
    <dxf>
      <font>
        <color theme="0"/>
      </font>
      <fill>
        <patternFill>
          <bgColor rgb="FFFF0000"/>
        </patternFill>
      </fill>
    </dxf>
    <dxf>
      <font>
        <color theme="0"/>
      </font>
      <fill>
        <patternFill>
          <bgColor rgb="FFFF0000"/>
        </patternFill>
      </fill>
    </dxf>
    <dxf>
      <font>
        <color theme="0"/>
      </font>
      <fill>
        <patternFill>
          <bgColor rgb="FFFF0000"/>
        </patternFill>
      </fill>
    </dxf>
    <dxf>
      <font>
        <color theme="4" tint="0.79998168889431442"/>
      </font>
    </dxf>
    <dxf>
      <font>
        <color theme="4" tint="0.79998168889431442"/>
      </font>
    </dxf>
    <dxf>
      <fill>
        <patternFill>
          <bgColor rgb="FFFF0000"/>
        </patternFill>
      </fill>
    </dxf>
    <dxf>
      <fill>
        <patternFill>
          <bgColor rgb="FFFF0000"/>
        </patternFill>
      </fill>
    </dxf>
    <dxf>
      <fill>
        <patternFill>
          <bgColor theme="9" tint="-0.24994659260841701"/>
        </patternFill>
      </fill>
    </dxf>
    <dxf>
      <font>
        <color theme="0"/>
      </font>
      <fill>
        <patternFill>
          <bgColor rgb="FF002060"/>
        </patternFill>
      </fill>
    </dxf>
    <dxf>
      <fill>
        <patternFill>
          <bgColor rgb="FFFF0000"/>
        </patternFill>
      </fill>
    </dxf>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u val="none"/>
      </font>
      <fill>
        <patternFill>
          <bgColor theme="4" tint="0.799981688894314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Admon!A6"/></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19658" name="1 Imagen" descr="Secretaría de Educación"/>
        <xdr:cNvPicPr>
          <a:picLocks noChangeAspect="1" noChangeArrowheads="1"/>
        </xdr:cNvPicPr>
      </xdr:nvPicPr>
      <xdr:blipFill>
        <a:blip xmlns:r="http://schemas.openxmlformats.org/officeDocument/2006/relationships" r:embed="rId1" cstate="print"/>
        <a:srcRect/>
        <a:stretch>
          <a:fillRect/>
        </a:stretch>
      </xdr:blipFill>
      <xdr:spPr bwMode="auto">
        <a:xfrm>
          <a:off x="38100" y="171450"/>
          <a:ext cx="1333500" cy="514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200</xdr:row>
      <xdr:rowOff>0</xdr:rowOff>
    </xdr:from>
    <xdr:to>
      <xdr:col>7</xdr:col>
      <xdr:colOff>152400</xdr:colOff>
      <xdr:row>200</xdr:row>
      <xdr:rowOff>152400</xdr:rowOff>
    </xdr:to>
    <xdr:sp macro="" textlink="">
      <xdr:nvSpPr>
        <xdr:cNvPr id="38741"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161925</xdr:colOff>
      <xdr:row>200</xdr:row>
      <xdr:rowOff>0</xdr:rowOff>
    </xdr:from>
    <xdr:to>
      <xdr:col>7</xdr:col>
      <xdr:colOff>314325</xdr:colOff>
      <xdr:row>200</xdr:row>
      <xdr:rowOff>152400</xdr:rowOff>
    </xdr:to>
    <xdr:sp macro="" textlink="">
      <xdr:nvSpPr>
        <xdr:cNvPr id="38742" name="AutoShape 2" descr="Eliminar factor o condición interno del establecimiento educativo 29186"/>
        <xdr:cNvSpPr>
          <a:spLocks noChangeAspect="1" noChangeArrowheads="1"/>
        </xdr:cNvSpPr>
      </xdr:nvSpPr>
      <xdr:spPr bwMode="auto">
        <a:xfrm>
          <a:off x="13401675" y="51949350"/>
          <a:ext cx="152400" cy="152400"/>
        </a:xfrm>
        <a:prstGeom prst="rect">
          <a:avLst/>
        </a:prstGeom>
        <a:noFill/>
        <a:ln w="9525">
          <a:noFill/>
          <a:miter lim="800000"/>
          <a:headEnd/>
          <a:tailEnd/>
        </a:ln>
      </xdr:spPr>
    </xdr:sp>
    <xdr:clientData/>
  </xdr:twoCellAnchor>
  <xdr:twoCellAnchor editAs="oneCell">
    <xdr:from>
      <xdr:col>7</xdr:col>
      <xdr:colOff>485775</xdr:colOff>
      <xdr:row>200</xdr:row>
      <xdr:rowOff>0</xdr:rowOff>
    </xdr:from>
    <xdr:to>
      <xdr:col>7</xdr:col>
      <xdr:colOff>638175</xdr:colOff>
      <xdr:row>200</xdr:row>
      <xdr:rowOff>152400</xdr:rowOff>
    </xdr:to>
    <xdr:sp macro="" textlink="">
      <xdr:nvSpPr>
        <xdr:cNvPr id="38743" name="AutoShape 4" descr="Eliminar factor o condición interno del establecimiento educativo 29198"/>
        <xdr:cNvSpPr>
          <a:spLocks noChangeAspect="1" noChangeArrowheads="1"/>
        </xdr:cNvSpPr>
      </xdr:nvSpPr>
      <xdr:spPr bwMode="auto">
        <a:xfrm>
          <a:off x="13725525" y="51949350"/>
          <a:ext cx="152400" cy="152400"/>
        </a:xfrm>
        <a:prstGeom prst="rect">
          <a:avLst/>
        </a:prstGeom>
        <a:noFill/>
        <a:ln w="9525">
          <a:noFill/>
          <a:miter lim="800000"/>
          <a:headEnd/>
          <a:tailEnd/>
        </a:ln>
      </xdr:spPr>
    </xdr:sp>
    <xdr:clientData/>
  </xdr:twoCellAnchor>
  <xdr:twoCellAnchor editAs="oneCell">
    <xdr:from>
      <xdr:col>7</xdr:col>
      <xdr:colOff>809625</xdr:colOff>
      <xdr:row>200</xdr:row>
      <xdr:rowOff>0</xdr:rowOff>
    </xdr:from>
    <xdr:to>
      <xdr:col>7</xdr:col>
      <xdr:colOff>962025</xdr:colOff>
      <xdr:row>200</xdr:row>
      <xdr:rowOff>152400</xdr:rowOff>
    </xdr:to>
    <xdr:sp macro="" textlink="">
      <xdr:nvSpPr>
        <xdr:cNvPr id="38744" name="AutoShape 6" descr="Eliminar factor o condición interno del establecimiento educativo 29185"/>
        <xdr:cNvSpPr>
          <a:spLocks noChangeAspect="1" noChangeArrowheads="1"/>
        </xdr:cNvSpPr>
      </xdr:nvSpPr>
      <xdr:spPr bwMode="auto">
        <a:xfrm>
          <a:off x="14049375" y="51949350"/>
          <a:ext cx="152400" cy="152400"/>
        </a:xfrm>
        <a:prstGeom prst="rect">
          <a:avLst/>
        </a:prstGeom>
        <a:noFill/>
        <a:ln w="9525">
          <a:noFill/>
          <a:miter lim="800000"/>
          <a:headEnd/>
          <a:tailEnd/>
        </a:ln>
      </xdr:spPr>
    </xdr:sp>
    <xdr:clientData/>
  </xdr:twoCellAnchor>
  <xdr:twoCellAnchor editAs="oneCell">
    <xdr:from>
      <xdr:col>7</xdr:col>
      <xdr:colOff>971550</xdr:colOff>
      <xdr:row>200</xdr:row>
      <xdr:rowOff>0</xdr:rowOff>
    </xdr:from>
    <xdr:to>
      <xdr:col>7</xdr:col>
      <xdr:colOff>1123950</xdr:colOff>
      <xdr:row>200</xdr:row>
      <xdr:rowOff>152400</xdr:rowOff>
    </xdr:to>
    <xdr:sp macro="" textlink="">
      <xdr:nvSpPr>
        <xdr:cNvPr id="38745" name="AutoShape 7" descr="Eliminar factor o condición interno del establecimiento educativo 29191"/>
        <xdr:cNvSpPr>
          <a:spLocks noChangeAspect="1" noChangeArrowheads="1"/>
        </xdr:cNvSpPr>
      </xdr:nvSpPr>
      <xdr:spPr bwMode="auto">
        <a:xfrm>
          <a:off x="14211300" y="51949350"/>
          <a:ext cx="152400" cy="152400"/>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1285875</xdr:colOff>
      <xdr:row>200</xdr:row>
      <xdr:rowOff>152400</xdr:rowOff>
    </xdr:to>
    <xdr:sp macro="" textlink="">
      <xdr:nvSpPr>
        <xdr:cNvPr id="38746" name="AutoShape 8" descr="Eliminar factor o condición interno del establecimiento educativo 29187"/>
        <xdr:cNvSpPr>
          <a:spLocks noChangeAspect="1" noChangeArrowheads="1"/>
        </xdr:cNvSpPr>
      </xdr:nvSpPr>
      <xdr:spPr bwMode="auto">
        <a:xfrm>
          <a:off x="14373225" y="51949350"/>
          <a:ext cx="15240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1447800</xdr:colOff>
      <xdr:row>200</xdr:row>
      <xdr:rowOff>152400</xdr:rowOff>
    </xdr:to>
    <xdr:sp macro="" textlink="">
      <xdr:nvSpPr>
        <xdr:cNvPr id="38747" name="AutoShape 9" descr="Eliminar factor o condición interno del establecimiento educativo 29193"/>
        <xdr:cNvSpPr>
          <a:spLocks noChangeAspect="1" noChangeArrowheads="1"/>
        </xdr:cNvSpPr>
      </xdr:nvSpPr>
      <xdr:spPr bwMode="auto">
        <a:xfrm>
          <a:off x="14535150" y="51949350"/>
          <a:ext cx="152400" cy="152400"/>
        </a:xfrm>
        <a:prstGeom prst="rect">
          <a:avLst/>
        </a:prstGeom>
        <a:noFill/>
        <a:ln w="9525">
          <a:noFill/>
          <a:miter lim="800000"/>
          <a:headEnd/>
          <a:tailEnd/>
        </a:ln>
      </xdr:spPr>
    </xdr:sp>
    <xdr:clientData/>
  </xdr:twoCellAnchor>
  <xdr:twoCellAnchor editAs="oneCell">
    <xdr:from>
      <xdr:col>8</xdr:col>
      <xdr:colOff>114300</xdr:colOff>
      <xdr:row>200</xdr:row>
      <xdr:rowOff>0</xdr:rowOff>
    </xdr:from>
    <xdr:to>
      <xdr:col>8</xdr:col>
      <xdr:colOff>266700</xdr:colOff>
      <xdr:row>200</xdr:row>
      <xdr:rowOff>152400</xdr:rowOff>
    </xdr:to>
    <xdr:sp macro="" textlink="">
      <xdr:nvSpPr>
        <xdr:cNvPr id="38748" name="AutoShape 10" descr="Eliminar factor o condición interno del establecimiento educativo 29189"/>
        <xdr:cNvSpPr>
          <a:spLocks noChangeAspect="1" noChangeArrowheads="1"/>
        </xdr:cNvSpPr>
      </xdr:nvSpPr>
      <xdr:spPr bwMode="auto">
        <a:xfrm>
          <a:off x="156210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749"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750"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152400</xdr:colOff>
      <xdr:row>200</xdr:row>
      <xdr:rowOff>152400</xdr:rowOff>
    </xdr:to>
    <xdr:sp macro="" textlink="">
      <xdr:nvSpPr>
        <xdr:cNvPr id="38751" name="AutoShape 1" descr="Eliminar factor o condición interno del establecimiento educativo 29184"/>
        <xdr:cNvSpPr>
          <a:spLocks noChangeAspect="1" noChangeArrowheads="1"/>
        </xdr:cNvSpPr>
      </xdr:nvSpPr>
      <xdr:spPr bwMode="auto">
        <a:xfrm>
          <a:off x="8991600" y="51949350"/>
          <a:ext cx="152400" cy="152400"/>
        </a:xfrm>
        <a:prstGeom prst="rect">
          <a:avLst/>
        </a:prstGeom>
        <a:noFill/>
        <a:ln w="9525">
          <a:noFill/>
          <a:miter lim="800000"/>
          <a:headEnd/>
          <a:tailEnd/>
        </a:ln>
      </xdr:spPr>
    </xdr:sp>
    <xdr:clientData/>
  </xdr:twoCellAnchor>
  <xdr:twoCellAnchor editAs="oneCell">
    <xdr:from>
      <xdr:col>5</xdr:col>
      <xdr:colOff>1295400</xdr:colOff>
      <xdr:row>200</xdr:row>
      <xdr:rowOff>0</xdr:rowOff>
    </xdr:from>
    <xdr:to>
      <xdr:col>5</xdr:col>
      <xdr:colOff>1362075</xdr:colOff>
      <xdr:row>200</xdr:row>
      <xdr:rowOff>152400</xdr:rowOff>
    </xdr:to>
    <xdr:sp macro="" textlink="">
      <xdr:nvSpPr>
        <xdr:cNvPr id="38752" name="AutoShape 9" descr="Eliminar factor o condición interno del establecimiento educativo 29193"/>
        <xdr:cNvSpPr>
          <a:spLocks noChangeAspect="1" noChangeArrowheads="1"/>
        </xdr:cNvSpPr>
      </xdr:nvSpPr>
      <xdr:spPr bwMode="auto">
        <a:xfrm>
          <a:off x="10287000" y="51949350"/>
          <a:ext cx="66675" cy="152400"/>
        </a:xfrm>
        <a:prstGeom prst="rect">
          <a:avLst/>
        </a:prstGeom>
        <a:noFill/>
        <a:ln w="9525">
          <a:noFill/>
          <a:miter lim="800000"/>
          <a:headEnd/>
          <a:tailEnd/>
        </a:ln>
      </xdr:spPr>
    </xdr:sp>
    <xdr:clientData/>
  </xdr:twoCellAnchor>
  <xdr:twoCellAnchor editAs="oneCell">
    <xdr:from>
      <xdr:col>6</xdr:col>
      <xdr:colOff>76200</xdr:colOff>
      <xdr:row>200</xdr:row>
      <xdr:rowOff>0</xdr:rowOff>
    </xdr:from>
    <xdr:to>
      <xdr:col>6</xdr:col>
      <xdr:colOff>228600</xdr:colOff>
      <xdr:row>200</xdr:row>
      <xdr:rowOff>152400</xdr:rowOff>
    </xdr:to>
    <xdr:sp macro="" textlink="">
      <xdr:nvSpPr>
        <xdr:cNvPr id="38753" name="AutoShape 10" descr="Eliminar factor o condición interno del establecimiento educativo 29189"/>
        <xdr:cNvSpPr>
          <a:spLocks noChangeAspect="1" noChangeArrowheads="1"/>
        </xdr:cNvSpPr>
      </xdr:nvSpPr>
      <xdr:spPr bwMode="auto">
        <a:xfrm>
          <a:off x="11191875" y="51949350"/>
          <a:ext cx="152400" cy="152400"/>
        </a:xfrm>
        <a:prstGeom prst="rect">
          <a:avLst/>
        </a:prstGeom>
        <a:noFill/>
        <a:ln w="9525">
          <a:noFill/>
          <a:miter lim="800000"/>
          <a:headEnd/>
          <a:tailEnd/>
        </a:ln>
      </xdr:spPr>
    </xdr:sp>
    <xdr:clientData/>
  </xdr:twoCellAnchor>
  <xdr:twoCellAnchor editAs="oneCell">
    <xdr:from>
      <xdr:col>6</xdr:col>
      <xdr:colOff>400050</xdr:colOff>
      <xdr:row>200</xdr:row>
      <xdr:rowOff>0</xdr:rowOff>
    </xdr:from>
    <xdr:to>
      <xdr:col>6</xdr:col>
      <xdr:colOff>552450</xdr:colOff>
      <xdr:row>200</xdr:row>
      <xdr:rowOff>152400</xdr:rowOff>
    </xdr:to>
    <xdr:sp macro="" textlink="">
      <xdr:nvSpPr>
        <xdr:cNvPr id="38754" name="AutoShape 12" descr="Eliminar factor o condición interno del establecimiento educativo 29196"/>
        <xdr:cNvSpPr>
          <a:spLocks noChangeAspect="1" noChangeArrowheads="1"/>
        </xdr:cNvSpPr>
      </xdr:nvSpPr>
      <xdr:spPr bwMode="auto">
        <a:xfrm>
          <a:off x="11515725" y="51949350"/>
          <a:ext cx="152400" cy="152400"/>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152400</xdr:colOff>
      <xdr:row>200</xdr:row>
      <xdr:rowOff>152400</xdr:rowOff>
    </xdr:to>
    <xdr:sp macro="" textlink="">
      <xdr:nvSpPr>
        <xdr:cNvPr id="38755" name="AutoShape 1" descr="Eliminar factor o condición interno del establecimiento educativo 29184"/>
        <xdr:cNvSpPr>
          <a:spLocks noChangeAspect="1" noChangeArrowheads="1"/>
        </xdr:cNvSpPr>
      </xdr:nvSpPr>
      <xdr:spPr bwMode="auto">
        <a:xfrm>
          <a:off x="8991600" y="51949350"/>
          <a:ext cx="152400" cy="152400"/>
        </a:xfrm>
        <a:prstGeom prst="rect">
          <a:avLst/>
        </a:prstGeom>
        <a:noFill/>
        <a:ln w="9525">
          <a:noFill/>
          <a:miter lim="800000"/>
          <a:headEnd/>
          <a:tailEnd/>
        </a:ln>
      </xdr:spPr>
    </xdr:sp>
    <xdr:clientData/>
  </xdr:twoCellAnchor>
  <xdr:twoCellAnchor editAs="oneCell">
    <xdr:from>
      <xdr:col>5</xdr:col>
      <xdr:colOff>161925</xdr:colOff>
      <xdr:row>200</xdr:row>
      <xdr:rowOff>0</xdr:rowOff>
    </xdr:from>
    <xdr:to>
      <xdr:col>5</xdr:col>
      <xdr:colOff>314325</xdr:colOff>
      <xdr:row>200</xdr:row>
      <xdr:rowOff>152400</xdr:rowOff>
    </xdr:to>
    <xdr:sp macro="" textlink="">
      <xdr:nvSpPr>
        <xdr:cNvPr id="38756" name="AutoShape 2" descr="Eliminar factor o condición interno del establecimiento educativo 29186"/>
        <xdr:cNvSpPr>
          <a:spLocks noChangeAspect="1" noChangeArrowheads="1"/>
        </xdr:cNvSpPr>
      </xdr:nvSpPr>
      <xdr:spPr bwMode="auto">
        <a:xfrm>
          <a:off x="9153525" y="51949350"/>
          <a:ext cx="152400" cy="152400"/>
        </a:xfrm>
        <a:prstGeom prst="rect">
          <a:avLst/>
        </a:prstGeom>
        <a:noFill/>
        <a:ln w="9525">
          <a:noFill/>
          <a:miter lim="800000"/>
          <a:headEnd/>
          <a:tailEnd/>
        </a:ln>
      </xdr:spPr>
    </xdr:sp>
    <xdr:clientData/>
  </xdr:twoCellAnchor>
  <xdr:twoCellAnchor editAs="oneCell">
    <xdr:from>
      <xdr:col>5</xdr:col>
      <xdr:colOff>1133475</xdr:colOff>
      <xdr:row>200</xdr:row>
      <xdr:rowOff>0</xdr:rowOff>
    </xdr:from>
    <xdr:to>
      <xdr:col>5</xdr:col>
      <xdr:colOff>1133475</xdr:colOff>
      <xdr:row>200</xdr:row>
      <xdr:rowOff>152400</xdr:rowOff>
    </xdr:to>
    <xdr:sp macro="" textlink="">
      <xdr:nvSpPr>
        <xdr:cNvPr id="38757" name="AutoShape 8" descr="Eliminar factor o condición interno del establecimiento educativo 29187"/>
        <xdr:cNvSpPr>
          <a:spLocks noChangeAspect="1" noChangeArrowheads="1"/>
        </xdr:cNvSpPr>
      </xdr:nvSpPr>
      <xdr:spPr bwMode="auto">
        <a:xfrm>
          <a:off x="10125075" y="51949350"/>
          <a:ext cx="0" cy="152400"/>
        </a:xfrm>
        <a:prstGeom prst="rect">
          <a:avLst/>
        </a:prstGeom>
        <a:noFill/>
        <a:ln w="9525">
          <a:noFill/>
          <a:miter lim="800000"/>
          <a:headEnd/>
          <a:tailEnd/>
        </a:ln>
      </xdr:spPr>
    </xdr:sp>
    <xdr:clientData/>
  </xdr:twoCellAnchor>
  <xdr:twoCellAnchor editAs="oneCell">
    <xdr:from>
      <xdr:col>5</xdr:col>
      <xdr:colOff>1295400</xdr:colOff>
      <xdr:row>200</xdr:row>
      <xdr:rowOff>0</xdr:rowOff>
    </xdr:from>
    <xdr:to>
      <xdr:col>5</xdr:col>
      <xdr:colOff>1362075</xdr:colOff>
      <xdr:row>200</xdr:row>
      <xdr:rowOff>152400</xdr:rowOff>
    </xdr:to>
    <xdr:sp macro="" textlink="">
      <xdr:nvSpPr>
        <xdr:cNvPr id="38758" name="AutoShape 9" descr="Eliminar factor o condición interno del establecimiento educativo 29193"/>
        <xdr:cNvSpPr>
          <a:spLocks noChangeAspect="1" noChangeArrowheads="1"/>
        </xdr:cNvSpPr>
      </xdr:nvSpPr>
      <xdr:spPr bwMode="auto">
        <a:xfrm>
          <a:off x="10287000" y="51949350"/>
          <a:ext cx="66675" cy="152400"/>
        </a:xfrm>
        <a:prstGeom prst="rect">
          <a:avLst/>
        </a:prstGeom>
        <a:noFill/>
        <a:ln w="9525">
          <a:noFill/>
          <a:miter lim="800000"/>
          <a:headEnd/>
          <a:tailEnd/>
        </a:ln>
      </xdr:spPr>
    </xdr:sp>
    <xdr:clientData/>
  </xdr:twoCellAnchor>
  <xdr:twoCellAnchor editAs="oneCell">
    <xdr:from>
      <xdr:col>6</xdr:col>
      <xdr:colOff>76200</xdr:colOff>
      <xdr:row>200</xdr:row>
      <xdr:rowOff>0</xdr:rowOff>
    </xdr:from>
    <xdr:to>
      <xdr:col>6</xdr:col>
      <xdr:colOff>228600</xdr:colOff>
      <xdr:row>200</xdr:row>
      <xdr:rowOff>152400</xdr:rowOff>
    </xdr:to>
    <xdr:sp macro="" textlink="">
      <xdr:nvSpPr>
        <xdr:cNvPr id="38759" name="AutoShape 10" descr="Eliminar factor o condición interno del establecimiento educativo 29189"/>
        <xdr:cNvSpPr>
          <a:spLocks noChangeAspect="1" noChangeArrowheads="1"/>
        </xdr:cNvSpPr>
      </xdr:nvSpPr>
      <xdr:spPr bwMode="auto">
        <a:xfrm>
          <a:off x="11191875" y="51949350"/>
          <a:ext cx="152400" cy="152400"/>
        </a:xfrm>
        <a:prstGeom prst="rect">
          <a:avLst/>
        </a:prstGeom>
        <a:noFill/>
        <a:ln w="9525">
          <a:noFill/>
          <a:miter lim="800000"/>
          <a:headEnd/>
          <a:tailEnd/>
        </a:ln>
      </xdr:spPr>
    </xdr:sp>
    <xdr:clientData/>
  </xdr:twoCellAnchor>
  <xdr:twoCellAnchor editAs="oneCell">
    <xdr:from>
      <xdr:col>6</xdr:col>
      <xdr:colOff>238125</xdr:colOff>
      <xdr:row>200</xdr:row>
      <xdr:rowOff>0</xdr:rowOff>
    </xdr:from>
    <xdr:to>
      <xdr:col>6</xdr:col>
      <xdr:colOff>390525</xdr:colOff>
      <xdr:row>200</xdr:row>
      <xdr:rowOff>152400</xdr:rowOff>
    </xdr:to>
    <xdr:sp macro="" textlink="">
      <xdr:nvSpPr>
        <xdr:cNvPr id="38760" name="AutoShape 11" descr="Eliminar factor o condición interno del establecimiento educativo 29194"/>
        <xdr:cNvSpPr>
          <a:spLocks noChangeAspect="1" noChangeArrowheads="1"/>
        </xdr:cNvSpPr>
      </xdr:nvSpPr>
      <xdr:spPr bwMode="auto">
        <a:xfrm>
          <a:off x="11353800" y="51949350"/>
          <a:ext cx="152400" cy="152400"/>
        </a:xfrm>
        <a:prstGeom prst="rect">
          <a:avLst/>
        </a:prstGeom>
        <a:noFill/>
        <a:ln w="9525">
          <a:noFill/>
          <a:miter lim="800000"/>
          <a:headEnd/>
          <a:tailEnd/>
        </a:ln>
      </xdr:spPr>
    </xdr:sp>
    <xdr:clientData/>
  </xdr:twoCellAnchor>
  <xdr:twoCellAnchor editAs="oneCell">
    <xdr:from>
      <xdr:col>6</xdr:col>
      <xdr:colOff>400050</xdr:colOff>
      <xdr:row>200</xdr:row>
      <xdr:rowOff>0</xdr:rowOff>
    </xdr:from>
    <xdr:to>
      <xdr:col>6</xdr:col>
      <xdr:colOff>552450</xdr:colOff>
      <xdr:row>200</xdr:row>
      <xdr:rowOff>152400</xdr:rowOff>
    </xdr:to>
    <xdr:sp macro="" textlink="">
      <xdr:nvSpPr>
        <xdr:cNvPr id="38761" name="AutoShape 12" descr="Eliminar factor o condición interno del establecimiento educativo 29196"/>
        <xdr:cNvSpPr>
          <a:spLocks noChangeAspect="1" noChangeArrowheads="1"/>
        </xdr:cNvSpPr>
      </xdr:nvSpPr>
      <xdr:spPr bwMode="auto">
        <a:xfrm>
          <a:off x="11515725" y="51949350"/>
          <a:ext cx="152400" cy="152400"/>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152400</xdr:colOff>
      <xdr:row>200</xdr:row>
      <xdr:rowOff>152400</xdr:rowOff>
    </xdr:to>
    <xdr:sp macro="" textlink="">
      <xdr:nvSpPr>
        <xdr:cNvPr id="38762" name="AutoShape 1" descr="Eliminar factor o condición interno del establecimiento educativo 29184"/>
        <xdr:cNvSpPr>
          <a:spLocks noChangeAspect="1" noChangeArrowheads="1"/>
        </xdr:cNvSpPr>
      </xdr:nvSpPr>
      <xdr:spPr bwMode="auto">
        <a:xfrm>
          <a:off x="8991600" y="51949350"/>
          <a:ext cx="152400" cy="152400"/>
        </a:xfrm>
        <a:prstGeom prst="rect">
          <a:avLst/>
        </a:prstGeom>
        <a:noFill/>
        <a:ln w="9525">
          <a:noFill/>
          <a:miter lim="800000"/>
          <a:headEnd/>
          <a:tailEnd/>
        </a:ln>
      </xdr:spPr>
    </xdr:sp>
    <xdr:clientData/>
  </xdr:twoCellAnchor>
  <xdr:twoCellAnchor editAs="oneCell">
    <xdr:from>
      <xdr:col>5</xdr:col>
      <xdr:colOff>161925</xdr:colOff>
      <xdr:row>200</xdr:row>
      <xdr:rowOff>0</xdr:rowOff>
    </xdr:from>
    <xdr:to>
      <xdr:col>5</xdr:col>
      <xdr:colOff>314325</xdr:colOff>
      <xdr:row>200</xdr:row>
      <xdr:rowOff>152400</xdr:rowOff>
    </xdr:to>
    <xdr:sp macro="" textlink="">
      <xdr:nvSpPr>
        <xdr:cNvPr id="38763" name="AutoShape 2" descr="Eliminar factor o condición interno del establecimiento educativo 29186"/>
        <xdr:cNvSpPr>
          <a:spLocks noChangeAspect="1" noChangeArrowheads="1"/>
        </xdr:cNvSpPr>
      </xdr:nvSpPr>
      <xdr:spPr bwMode="auto">
        <a:xfrm>
          <a:off x="9153525" y="51949350"/>
          <a:ext cx="152400" cy="152400"/>
        </a:xfrm>
        <a:prstGeom prst="rect">
          <a:avLst/>
        </a:prstGeom>
        <a:noFill/>
        <a:ln w="9525">
          <a:noFill/>
          <a:miter lim="800000"/>
          <a:headEnd/>
          <a:tailEnd/>
        </a:ln>
      </xdr:spPr>
    </xdr:sp>
    <xdr:clientData/>
  </xdr:twoCellAnchor>
  <xdr:twoCellAnchor editAs="oneCell">
    <xdr:from>
      <xdr:col>5</xdr:col>
      <xdr:colOff>971550</xdr:colOff>
      <xdr:row>200</xdr:row>
      <xdr:rowOff>0</xdr:rowOff>
    </xdr:from>
    <xdr:to>
      <xdr:col>5</xdr:col>
      <xdr:colOff>1019175</xdr:colOff>
      <xdr:row>200</xdr:row>
      <xdr:rowOff>152400</xdr:rowOff>
    </xdr:to>
    <xdr:sp macro="" textlink="">
      <xdr:nvSpPr>
        <xdr:cNvPr id="38764" name="AutoShape 7" descr="Eliminar factor o condición interno del establecimiento educativo 29191"/>
        <xdr:cNvSpPr>
          <a:spLocks noChangeAspect="1" noChangeArrowheads="1"/>
        </xdr:cNvSpPr>
      </xdr:nvSpPr>
      <xdr:spPr bwMode="auto">
        <a:xfrm>
          <a:off x="9963150" y="51949350"/>
          <a:ext cx="47625" cy="152400"/>
        </a:xfrm>
        <a:prstGeom prst="rect">
          <a:avLst/>
        </a:prstGeom>
        <a:noFill/>
        <a:ln w="9525">
          <a:noFill/>
          <a:miter lim="800000"/>
          <a:headEnd/>
          <a:tailEnd/>
        </a:ln>
      </xdr:spPr>
    </xdr:sp>
    <xdr:clientData/>
  </xdr:twoCellAnchor>
  <xdr:twoCellAnchor editAs="oneCell">
    <xdr:from>
      <xdr:col>5</xdr:col>
      <xdr:colOff>1133475</xdr:colOff>
      <xdr:row>200</xdr:row>
      <xdr:rowOff>0</xdr:rowOff>
    </xdr:from>
    <xdr:to>
      <xdr:col>5</xdr:col>
      <xdr:colOff>1133475</xdr:colOff>
      <xdr:row>200</xdr:row>
      <xdr:rowOff>152400</xdr:rowOff>
    </xdr:to>
    <xdr:sp macro="" textlink="">
      <xdr:nvSpPr>
        <xdr:cNvPr id="38765" name="AutoShape 8" descr="Eliminar factor o condición interno del establecimiento educativo 29187"/>
        <xdr:cNvSpPr>
          <a:spLocks noChangeAspect="1" noChangeArrowheads="1"/>
        </xdr:cNvSpPr>
      </xdr:nvSpPr>
      <xdr:spPr bwMode="auto">
        <a:xfrm>
          <a:off x="10125075" y="51949350"/>
          <a:ext cx="0" cy="152400"/>
        </a:xfrm>
        <a:prstGeom prst="rect">
          <a:avLst/>
        </a:prstGeom>
        <a:noFill/>
        <a:ln w="9525">
          <a:noFill/>
          <a:miter lim="800000"/>
          <a:headEnd/>
          <a:tailEnd/>
        </a:ln>
      </xdr:spPr>
    </xdr:sp>
    <xdr:clientData/>
  </xdr:twoCellAnchor>
  <xdr:twoCellAnchor editAs="oneCell">
    <xdr:from>
      <xdr:col>5</xdr:col>
      <xdr:colOff>1295400</xdr:colOff>
      <xdr:row>200</xdr:row>
      <xdr:rowOff>0</xdr:rowOff>
    </xdr:from>
    <xdr:to>
      <xdr:col>5</xdr:col>
      <xdr:colOff>1362075</xdr:colOff>
      <xdr:row>200</xdr:row>
      <xdr:rowOff>152400</xdr:rowOff>
    </xdr:to>
    <xdr:sp macro="" textlink="">
      <xdr:nvSpPr>
        <xdr:cNvPr id="38766" name="AutoShape 9" descr="Eliminar factor o condición interno del establecimiento educativo 29193"/>
        <xdr:cNvSpPr>
          <a:spLocks noChangeAspect="1" noChangeArrowheads="1"/>
        </xdr:cNvSpPr>
      </xdr:nvSpPr>
      <xdr:spPr bwMode="auto">
        <a:xfrm>
          <a:off x="10287000" y="51949350"/>
          <a:ext cx="66675" cy="152400"/>
        </a:xfrm>
        <a:prstGeom prst="rect">
          <a:avLst/>
        </a:prstGeom>
        <a:noFill/>
        <a:ln w="9525">
          <a:noFill/>
          <a:miter lim="800000"/>
          <a:headEnd/>
          <a:tailEnd/>
        </a:ln>
      </xdr:spPr>
    </xdr:sp>
    <xdr:clientData/>
  </xdr:twoCellAnchor>
  <xdr:twoCellAnchor editAs="oneCell">
    <xdr:from>
      <xdr:col>6</xdr:col>
      <xdr:colOff>76200</xdr:colOff>
      <xdr:row>200</xdr:row>
      <xdr:rowOff>0</xdr:rowOff>
    </xdr:from>
    <xdr:to>
      <xdr:col>6</xdr:col>
      <xdr:colOff>228600</xdr:colOff>
      <xdr:row>200</xdr:row>
      <xdr:rowOff>152400</xdr:rowOff>
    </xdr:to>
    <xdr:sp macro="" textlink="">
      <xdr:nvSpPr>
        <xdr:cNvPr id="38767" name="AutoShape 10" descr="Eliminar factor o condición interno del establecimiento educativo 29189"/>
        <xdr:cNvSpPr>
          <a:spLocks noChangeAspect="1" noChangeArrowheads="1"/>
        </xdr:cNvSpPr>
      </xdr:nvSpPr>
      <xdr:spPr bwMode="auto">
        <a:xfrm>
          <a:off x="11191875" y="51949350"/>
          <a:ext cx="152400" cy="152400"/>
        </a:xfrm>
        <a:prstGeom prst="rect">
          <a:avLst/>
        </a:prstGeom>
        <a:noFill/>
        <a:ln w="9525">
          <a:noFill/>
          <a:miter lim="800000"/>
          <a:headEnd/>
          <a:tailEnd/>
        </a:ln>
      </xdr:spPr>
    </xdr:sp>
    <xdr:clientData/>
  </xdr:twoCellAnchor>
  <xdr:twoCellAnchor editAs="oneCell">
    <xdr:from>
      <xdr:col>6</xdr:col>
      <xdr:colOff>238125</xdr:colOff>
      <xdr:row>200</xdr:row>
      <xdr:rowOff>0</xdr:rowOff>
    </xdr:from>
    <xdr:to>
      <xdr:col>6</xdr:col>
      <xdr:colOff>390525</xdr:colOff>
      <xdr:row>200</xdr:row>
      <xdr:rowOff>152400</xdr:rowOff>
    </xdr:to>
    <xdr:sp macro="" textlink="">
      <xdr:nvSpPr>
        <xdr:cNvPr id="38768" name="AutoShape 11" descr="Eliminar factor o condición interno del establecimiento educativo 29194"/>
        <xdr:cNvSpPr>
          <a:spLocks noChangeAspect="1" noChangeArrowheads="1"/>
        </xdr:cNvSpPr>
      </xdr:nvSpPr>
      <xdr:spPr bwMode="auto">
        <a:xfrm>
          <a:off x="11353800" y="51949350"/>
          <a:ext cx="152400" cy="152400"/>
        </a:xfrm>
        <a:prstGeom prst="rect">
          <a:avLst/>
        </a:prstGeom>
        <a:noFill/>
        <a:ln w="9525">
          <a:noFill/>
          <a:miter lim="800000"/>
          <a:headEnd/>
          <a:tailEnd/>
        </a:ln>
      </xdr:spPr>
    </xdr:sp>
    <xdr:clientData/>
  </xdr:twoCellAnchor>
  <xdr:twoCellAnchor editAs="oneCell">
    <xdr:from>
      <xdr:col>6</xdr:col>
      <xdr:colOff>400050</xdr:colOff>
      <xdr:row>200</xdr:row>
      <xdr:rowOff>0</xdr:rowOff>
    </xdr:from>
    <xdr:to>
      <xdr:col>6</xdr:col>
      <xdr:colOff>552450</xdr:colOff>
      <xdr:row>200</xdr:row>
      <xdr:rowOff>152400</xdr:rowOff>
    </xdr:to>
    <xdr:sp macro="" textlink="">
      <xdr:nvSpPr>
        <xdr:cNvPr id="38769" name="AutoShape 12" descr="Eliminar factor o condición interno del establecimiento educativo 29196"/>
        <xdr:cNvSpPr>
          <a:spLocks noChangeAspect="1" noChangeArrowheads="1"/>
        </xdr:cNvSpPr>
      </xdr:nvSpPr>
      <xdr:spPr bwMode="auto">
        <a:xfrm>
          <a:off x="11515725" y="51949350"/>
          <a:ext cx="152400" cy="152400"/>
        </a:xfrm>
        <a:prstGeom prst="rect">
          <a:avLst/>
        </a:prstGeom>
        <a:noFill/>
        <a:ln w="9525">
          <a:noFill/>
          <a:miter lim="800000"/>
          <a:headEnd/>
          <a:tailEnd/>
        </a:ln>
      </xdr:spPr>
    </xdr:sp>
    <xdr:clientData/>
  </xdr:twoCellAnchor>
  <xdr:twoCellAnchor editAs="oneCell">
    <xdr:from>
      <xdr:col>5</xdr:col>
      <xdr:colOff>0</xdr:colOff>
      <xdr:row>200</xdr:row>
      <xdr:rowOff>0</xdr:rowOff>
    </xdr:from>
    <xdr:to>
      <xdr:col>5</xdr:col>
      <xdr:colOff>152400</xdr:colOff>
      <xdr:row>200</xdr:row>
      <xdr:rowOff>152400</xdr:rowOff>
    </xdr:to>
    <xdr:sp macro="" textlink="">
      <xdr:nvSpPr>
        <xdr:cNvPr id="38770" name="AutoShape 1" descr="Eliminar factor o condición interno del establecimiento educativo 29184"/>
        <xdr:cNvSpPr>
          <a:spLocks noChangeAspect="1" noChangeArrowheads="1"/>
        </xdr:cNvSpPr>
      </xdr:nvSpPr>
      <xdr:spPr bwMode="auto">
        <a:xfrm>
          <a:off x="8991600" y="51949350"/>
          <a:ext cx="152400" cy="152400"/>
        </a:xfrm>
        <a:prstGeom prst="rect">
          <a:avLst/>
        </a:prstGeom>
        <a:noFill/>
        <a:ln w="9525">
          <a:noFill/>
          <a:miter lim="800000"/>
          <a:headEnd/>
          <a:tailEnd/>
        </a:ln>
      </xdr:spPr>
    </xdr:sp>
    <xdr:clientData/>
  </xdr:twoCellAnchor>
  <xdr:twoCellAnchor editAs="oneCell">
    <xdr:from>
      <xdr:col>5</xdr:col>
      <xdr:colOff>209550</xdr:colOff>
      <xdr:row>202</xdr:row>
      <xdr:rowOff>85725</xdr:rowOff>
    </xdr:from>
    <xdr:to>
      <xdr:col>5</xdr:col>
      <xdr:colOff>361950</xdr:colOff>
      <xdr:row>203</xdr:row>
      <xdr:rowOff>66675</xdr:rowOff>
    </xdr:to>
    <xdr:sp macro="" textlink="">
      <xdr:nvSpPr>
        <xdr:cNvPr id="38771" name="AutoShape 2" descr="Eliminar factor o condición interno del establecimiento educativo 29186"/>
        <xdr:cNvSpPr>
          <a:spLocks noChangeAspect="1" noChangeArrowheads="1"/>
        </xdr:cNvSpPr>
      </xdr:nvSpPr>
      <xdr:spPr bwMode="auto">
        <a:xfrm>
          <a:off x="9201150" y="52358925"/>
          <a:ext cx="152400" cy="142875"/>
        </a:xfrm>
        <a:prstGeom prst="rect">
          <a:avLst/>
        </a:prstGeom>
        <a:noFill/>
        <a:ln w="9525">
          <a:noFill/>
          <a:miter lim="800000"/>
          <a:headEnd/>
          <a:tailEnd/>
        </a:ln>
      </xdr:spPr>
    </xdr:sp>
    <xdr:clientData/>
  </xdr:twoCellAnchor>
  <xdr:twoCellAnchor editAs="oneCell">
    <xdr:from>
      <xdr:col>5</xdr:col>
      <xdr:colOff>1133475</xdr:colOff>
      <xdr:row>200</xdr:row>
      <xdr:rowOff>0</xdr:rowOff>
    </xdr:from>
    <xdr:to>
      <xdr:col>5</xdr:col>
      <xdr:colOff>1133475</xdr:colOff>
      <xdr:row>200</xdr:row>
      <xdr:rowOff>152400</xdr:rowOff>
    </xdr:to>
    <xdr:sp macro="" textlink="">
      <xdr:nvSpPr>
        <xdr:cNvPr id="38772" name="AutoShape 8" descr="Eliminar factor o condición interno del establecimiento educativo 29187"/>
        <xdr:cNvSpPr>
          <a:spLocks noChangeAspect="1" noChangeArrowheads="1"/>
        </xdr:cNvSpPr>
      </xdr:nvSpPr>
      <xdr:spPr bwMode="auto">
        <a:xfrm>
          <a:off x="10125075" y="51949350"/>
          <a:ext cx="0" cy="152400"/>
        </a:xfrm>
        <a:prstGeom prst="rect">
          <a:avLst/>
        </a:prstGeom>
        <a:noFill/>
        <a:ln w="9525">
          <a:noFill/>
          <a:miter lim="800000"/>
          <a:headEnd/>
          <a:tailEnd/>
        </a:ln>
      </xdr:spPr>
    </xdr:sp>
    <xdr:clientData/>
  </xdr:twoCellAnchor>
  <xdr:twoCellAnchor editAs="oneCell">
    <xdr:from>
      <xdr:col>5</xdr:col>
      <xdr:colOff>1276350</xdr:colOff>
      <xdr:row>203</xdr:row>
      <xdr:rowOff>38100</xdr:rowOff>
    </xdr:from>
    <xdr:to>
      <xdr:col>5</xdr:col>
      <xdr:colOff>1343025</xdr:colOff>
      <xdr:row>204</xdr:row>
      <xdr:rowOff>19050</xdr:rowOff>
    </xdr:to>
    <xdr:sp macro="" textlink="">
      <xdr:nvSpPr>
        <xdr:cNvPr id="38773" name="AutoShape 9" descr="Eliminar factor o condición interno del establecimiento educativo 29193"/>
        <xdr:cNvSpPr>
          <a:spLocks noChangeAspect="1" noChangeArrowheads="1"/>
        </xdr:cNvSpPr>
      </xdr:nvSpPr>
      <xdr:spPr bwMode="auto">
        <a:xfrm>
          <a:off x="10267950" y="52473225"/>
          <a:ext cx="66675" cy="142875"/>
        </a:xfrm>
        <a:prstGeom prst="rect">
          <a:avLst/>
        </a:prstGeom>
        <a:noFill/>
        <a:ln w="9525">
          <a:noFill/>
          <a:miter lim="800000"/>
          <a:headEnd/>
          <a:tailEnd/>
        </a:ln>
      </xdr:spPr>
    </xdr:sp>
    <xdr:clientData/>
  </xdr:twoCellAnchor>
  <xdr:twoCellAnchor editAs="oneCell">
    <xdr:from>
      <xdr:col>6</xdr:col>
      <xdr:colOff>76200</xdr:colOff>
      <xdr:row>200</xdr:row>
      <xdr:rowOff>0</xdr:rowOff>
    </xdr:from>
    <xdr:to>
      <xdr:col>6</xdr:col>
      <xdr:colOff>228600</xdr:colOff>
      <xdr:row>200</xdr:row>
      <xdr:rowOff>152400</xdr:rowOff>
    </xdr:to>
    <xdr:sp macro="" textlink="">
      <xdr:nvSpPr>
        <xdr:cNvPr id="38774" name="AutoShape 10" descr="Eliminar factor o condición interno del establecimiento educativo 29189"/>
        <xdr:cNvSpPr>
          <a:spLocks noChangeAspect="1" noChangeArrowheads="1"/>
        </xdr:cNvSpPr>
      </xdr:nvSpPr>
      <xdr:spPr bwMode="auto">
        <a:xfrm>
          <a:off x="11191875" y="51949350"/>
          <a:ext cx="152400" cy="152400"/>
        </a:xfrm>
        <a:prstGeom prst="rect">
          <a:avLst/>
        </a:prstGeom>
        <a:noFill/>
        <a:ln w="9525">
          <a:noFill/>
          <a:miter lim="800000"/>
          <a:headEnd/>
          <a:tailEnd/>
        </a:ln>
      </xdr:spPr>
    </xdr:sp>
    <xdr:clientData/>
  </xdr:twoCellAnchor>
  <xdr:twoCellAnchor editAs="oneCell">
    <xdr:from>
      <xdr:col>6</xdr:col>
      <xdr:colOff>238125</xdr:colOff>
      <xdr:row>200</xdr:row>
      <xdr:rowOff>0</xdr:rowOff>
    </xdr:from>
    <xdr:to>
      <xdr:col>6</xdr:col>
      <xdr:colOff>390525</xdr:colOff>
      <xdr:row>200</xdr:row>
      <xdr:rowOff>152400</xdr:rowOff>
    </xdr:to>
    <xdr:sp macro="" textlink="">
      <xdr:nvSpPr>
        <xdr:cNvPr id="38775" name="AutoShape 11" descr="Eliminar factor o condición interno del establecimiento educativo 29194"/>
        <xdr:cNvSpPr>
          <a:spLocks noChangeAspect="1" noChangeArrowheads="1"/>
        </xdr:cNvSpPr>
      </xdr:nvSpPr>
      <xdr:spPr bwMode="auto">
        <a:xfrm>
          <a:off x="11353800" y="51949350"/>
          <a:ext cx="152400"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76"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777"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78"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161925</xdr:colOff>
      <xdr:row>200</xdr:row>
      <xdr:rowOff>0</xdr:rowOff>
    </xdr:from>
    <xdr:to>
      <xdr:col>7</xdr:col>
      <xdr:colOff>314325</xdr:colOff>
      <xdr:row>200</xdr:row>
      <xdr:rowOff>152400</xdr:rowOff>
    </xdr:to>
    <xdr:sp macro="" textlink="">
      <xdr:nvSpPr>
        <xdr:cNvPr id="38779" name="AutoShape 2" descr="Eliminar factor o condición interno del establecimiento educativo 29186"/>
        <xdr:cNvSpPr>
          <a:spLocks noChangeAspect="1" noChangeArrowheads="1"/>
        </xdr:cNvSpPr>
      </xdr:nvSpPr>
      <xdr:spPr bwMode="auto">
        <a:xfrm>
          <a:off x="13401675" y="51949350"/>
          <a:ext cx="152400" cy="152400"/>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780"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781"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82"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161925</xdr:colOff>
      <xdr:row>200</xdr:row>
      <xdr:rowOff>0</xdr:rowOff>
    </xdr:from>
    <xdr:to>
      <xdr:col>7</xdr:col>
      <xdr:colOff>314325</xdr:colOff>
      <xdr:row>200</xdr:row>
      <xdr:rowOff>152400</xdr:rowOff>
    </xdr:to>
    <xdr:sp macro="" textlink="">
      <xdr:nvSpPr>
        <xdr:cNvPr id="38783" name="AutoShape 2" descr="Eliminar factor o condición interno del establecimiento educativo 29186"/>
        <xdr:cNvSpPr>
          <a:spLocks noChangeAspect="1" noChangeArrowheads="1"/>
        </xdr:cNvSpPr>
      </xdr:nvSpPr>
      <xdr:spPr bwMode="auto">
        <a:xfrm>
          <a:off x="13401675" y="51949350"/>
          <a:ext cx="152400" cy="152400"/>
        </a:xfrm>
        <a:prstGeom prst="rect">
          <a:avLst/>
        </a:prstGeom>
        <a:noFill/>
        <a:ln w="9525">
          <a:noFill/>
          <a:miter lim="800000"/>
          <a:headEnd/>
          <a:tailEnd/>
        </a:ln>
      </xdr:spPr>
    </xdr:sp>
    <xdr:clientData/>
  </xdr:twoCellAnchor>
  <xdr:twoCellAnchor editAs="oneCell">
    <xdr:from>
      <xdr:col>7</xdr:col>
      <xdr:colOff>971550</xdr:colOff>
      <xdr:row>200</xdr:row>
      <xdr:rowOff>0</xdr:rowOff>
    </xdr:from>
    <xdr:to>
      <xdr:col>7</xdr:col>
      <xdr:colOff>1019175</xdr:colOff>
      <xdr:row>200</xdr:row>
      <xdr:rowOff>152400</xdr:rowOff>
    </xdr:to>
    <xdr:sp macro="" textlink="">
      <xdr:nvSpPr>
        <xdr:cNvPr id="38784" name="AutoShape 7" descr="Eliminar factor o condición interno del establecimiento educativo 29191"/>
        <xdr:cNvSpPr>
          <a:spLocks noChangeAspect="1" noChangeArrowheads="1"/>
        </xdr:cNvSpPr>
      </xdr:nvSpPr>
      <xdr:spPr bwMode="auto">
        <a:xfrm>
          <a:off x="14211300" y="51949350"/>
          <a:ext cx="47625" cy="152400"/>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785"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786"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87"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209550</xdr:colOff>
      <xdr:row>202</xdr:row>
      <xdr:rowOff>85725</xdr:rowOff>
    </xdr:from>
    <xdr:to>
      <xdr:col>7</xdr:col>
      <xdr:colOff>361950</xdr:colOff>
      <xdr:row>203</xdr:row>
      <xdr:rowOff>66675</xdr:rowOff>
    </xdr:to>
    <xdr:sp macro="" textlink="">
      <xdr:nvSpPr>
        <xdr:cNvPr id="38788" name="AutoShape 2" descr="Eliminar factor o condición interno del establecimiento educativo 29186"/>
        <xdr:cNvSpPr>
          <a:spLocks noChangeAspect="1" noChangeArrowheads="1"/>
        </xdr:cNvSpPr>
      </xdr:nvSpPr>
      <xdr:spPr bwMode="auto">
        <a:xfrm>
          <a:off x="13449300" y="52358925"/>
          <a:ext cx="152400" cy="142875"/>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789"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1276350</xdr:colOff>
      <xdr:row>203</xdr:row>
      <xdr:rowOff>38100</xdr:rowOff>
    </xdr:from>
    <xdr:to>
      <xdr:col>7</xdr:col>
      <xdr:colOff>1343025</xdr:colOff>
      <xdr:row>204</xdr:row>
      <xdr:rowOff>19050</xdr:rowOff>
    </xdr:to>
    <xdr:sp macro="" textlink="">
      <xdr:nvSpPr>
        <xdr:cNvPr id="38790" name="AutoShape 9" descr="Eliminar factor o condición interno del establecimiento educativo 29193"/>
        <xdr:cNvSpPr>
          <a:spLocks noChangeAspect="1" noChangeArrowheads="1"/>
        </xdr:cNvSpPr>
      </xdr:nvSpPr>
      <xdr:spPr bwMode="auto">
        <a:xfrm>
          <a:off x="14516100" y="52473225"/>
          <a:ext cx="66675" cy="142875"/>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91"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792"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93"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161925</xdr:colOff>
      <xdr:row>200</xdr:row>
      <xdr:rowOff>0</xdr:rowOff>
    </xdr:from>
    <xdr:to>
      <xdr:col>7</xdr:col>
      <xdr:colOff>314325</xdr:colOff>
      <xdr:row>200</xdr:row>
      <xdr:rowOff>152400</xdr:rowOff>
    </xdr:to>
    <xdr:sp macro="" textlink="">
      <xdr:nvSpPr>
        <xdr:cNvPr id="38794" name="AutoShape 2" descr="Eliminar factor o condición interno del establecimiento educativo 29186"/>
        <xdr:cNvSpPr>
          <a:spLocks noChangeAspect="1" noChangeArrowheads="1"/>
        </xdr:cNvSpPr>
      </xdr:nvSpPr>
      <xdr:spPr bwMode="auto">
        <a:xfrm>
          <a:off x="13401675" y="51949350"/>
          <a:ext cx="152400" cy="152400"/>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795"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796"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797"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161925</xdr:colOff>
      <xdr:row>200</xdr:row>
      <xdr:rowOff>0</xdr:rowOff>
    </xdr:from>
    <xdr:to>
      <xdr:col>7</xdr:col>
      <xdr:colOff>314325</xdr:colOff>
      <xdr:row>200</xdr:row>
      <xdr:rowOff>152400</xdr:rowOff>
    </xdr:to>
    <xdr:sp macro="" textlink="">
      <xdr:nvSpPr>
        <xdr:cNvPr id="38798" name="AutoShape 2" descr="Eliminar factor o condición interno del establecimiento educativo 29186"/>
        <xdr:cNvSpPr>
          <a:spLocks noChangeAspect="1" noChangeArrowheads="1"/>
        </xdr:cNvSpPr>
      </xdr:nvSpPr>
      <xdr:spPr bwMode="auto">
        <a:xfrm>
          <a:off x="13401675" y="51949350"/>
          <a:ext cx="152400" cy="152400"/>
        </a:xfrm>
        <a:prstGeom prst="rect">
          <a:avLst/>
        </a:prstGeom>
        <a:noFill/>
        <a:ln w="9525">
          <a:noFill/>
          <a:miter lim="800000"/>
          <a:headEnd/>
          <a:tailEnd/>
        </a:ln>
      </xdr:spPr>
    </xdr:sp>
    <xdr:clientData/>
  </xdr:twoCellAnchor>
  <xdr:twoCellAnchor editAs="oneCell">
    <xdr:from>
      <xdr:col>7</xdr:col>
      <xdr:colOff>971550</xdr:colOff>
      <xdr:row>200</xdr:row>
      <xdr:rowOff>0</xdr:rowOff>
    </xdr:from>
    <xdr:to>
      <xdr:col>7</xdr:col>
      <xdr:colOff>1019175</xdr:colOff>
      <xdr:row>200</xdr:row>
      <xdr:rowOff>152400</xdr:rowOff>
    </xdr:to>
    <xdr:sp macro="" textlink="">
      <xdr:nvSpPr>
        <xdr:cNvPr id="38799" name="AutoShape 7" descr="Eliminar factor o condición interno del establecimiento educativo 29191"/>
        <xdr:cNvSpPr>
          <a:spLocks noChangeAspect="1" noChangeArrowheads="1"/>
        </xdr:cNvSpPr>
      </xdr:nvSpPr>
      <xdr:spPr bwMode="auto">
        <a:xfrm>
          <a:off x="14211300" y="51949350"/>
          <a:ext cx="47625" cy="152400"/>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800"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1295400</xdr:colOff>
      <xdr:row>200</xdr:row>
      <xdr:rowOff>0</xdr:rowOff>
    </xdr:from>
    <xdr:to>
      <xdr:col>7</xdr:col>
      <xdr:colOff>1362075</xdr:colOff>
      <xdr:row>200</xdr:row>
      <xdr:rowOff>152400</xdr:rowOff>
    </xdr:to>
    <xdr:sp macro="" textlink="">
      <xdr:nvSpPr>
        <xdr:cNvPr id="38801" name="AutoShape 9" descr="Eliminar factor o condición interno del establecimiento educativo 29193"/>
        <xdr:cNvSpPr>
          <a:spLocks noChangeAspect="1" noChangeArrowheads="1"/>
        </xdr:cNvSpPr>
      </xdr:nvSpPr>
      <xdr:spPr bwMode="auto">
        <a:xfrm>
          <a:off x="14535150" y="51949350"/>
          <a:ext cx="66675" cy="152400"/>
        </a:xfrm>
        <a:prstGeom prst="rect">
          <a:avLst/>
        </a:prstGeom>
        <a:noFill/>
        <a:ln w="9525">
          <a:noFill/>
          <a:miter lim="800000"/>
          <a:headEnd/>
          <a:tailEnd/>
        </a:ln>
      </xdr:spPr>
    </xdr:sp>
    <xdr:clientData/>
  </xdr:twoCellAnchor>
  <xdr:twoCellAnchor editAs="oneCell">
    <xdr:from>
      <xdr:col>7</xdr:col>
      <xdr:colOff>0</xdr:colOff>
      <xdr:row>200</xdr:row>
      <xdr:rowOff>0</xdr:rowOff>
    </xdr:from>
    <xdr:to>
      <xdr:col>7</xdr:col>
      <xdr:colOff>152400</xdr:colOff>
      <xdr:row>200</xdr:row>
      <xdr:rowOff>152400</xdr:rowOff>
    </xdr:to>
    <xdr:sp macro="" textlink="">
      <xdr:nvSpPr>
        <xdr:cNvPr id="38802" name="AutoShape 1" descr="Eliminar factor o condición interno del establecimiento educativo 29184"/>
        <xdr:cNvSpPr>
          <a:spLocks noChangeAspect="1" noChangeArrowheads="1"/>
        </xdr:cNvSpPr>
      </xdr:nvSpPr>
      <xdr:spPr bwMode="auto">
        <a:xfrm>
          <a:off x="13239750" y="51949350"/>
          <a:ext cx="152400" cy="152400"/>
        </a:xfrm>
        <a:prstGeom prst="rect">
          <a:avLst/>
        </a:prstGeom>
        <a:noFill/>
        <a:ln w="9525">
          <a:noFill/>
          <a:miter lim="800000"/>
          <a:headEnd/>
          <a:tailEnd/>
        </a:ln>
      </xdr:spPr>
    </xdr:sp>
    <xdr:clientData/>
  </xdr:twoCellAnchor>
  <xdr:twoCellAnchor editAs="oneCell">
    <xdr:from>
      <xdr:col>7</xdr:col>
      <xdr:colOff>209550</xdr:colOff>
      <xdr:row>202</xdr:row>
      <xdr:rowOff>85725</xdr:rowOff>
    </xdr:from>
    <xdr:to>
      <xdr:col>7</xdr:col>
      <xdr:colOff>361950</xdr:colOff>
      <xdr:row>203</xdr:row>
      <xdr:rowOff>66675</xdr:rowOff>
    </xdr:to>
    <xdr:sp macro="" textlink="">
      <xdr:nvSpPr>
        <xdr:cNvPr id="38803" name="AutoShape 2" descr="Eliminar factor o condición interno del establecimiento educativo 29186"/>
        <xdr:cNvSpPr>
          <a:spLocks noChangeAspect="1" noChangeArrowheads="1"/>
        </xdr:cNvSpPr>
      </xdr:nvSpPr>
      <xdr:spPr bwMode="auto">
        <a:xfrm>
          <a:off x="13449300" y="52358925"/>
          <a:ext cx="152400" cy="142875"/>
        </a:xfrm>
        <a:prstGeom prst="rect">
          <a:avLst/>
        </a:prstGeom>
        <a:noFill/>
        <a:ln w="9525">
          <a:noFill/>
          <a:miter lim="800000"/>
          <a:headEnd/>
          <a:tailEnd/>
        </a:ln>
      </xdr:spPr>
    </xdr:sp>
    <xdr:clientData/>
  </xdr:twoCellAnchor>
  <xdr:twoCellAnchor editAs="oneCell">
    <xdr:from>
      <xdr:col>7</xdr:col>
      <xdr:colOff>1133475</xdr:colOff>
      <xdr:row>200</xdr:row>
      <xdr:rowOff>0</xdr:rowOff>
    </xdr:from>
    <xdr:to>
      <xdr:col>7</xdr:col>
      <xdr:colOff>1133475</xdr:colOff>
      <xdr:row>200</xdr:row>
      <xdr:rowOff>152400</xdr:rowOff>
    </xdr:to>
    <xdr:sp macro="" textlink="">
      <xdr:nvSpPr>
        <xdr:cNvPr id="38804" name="AutoShape 8" descr="Eliminar factor o condición interno del establecimiento educativo 29187"/>
        <xdr:cNvSpPr>
          <a:spLocks noChangeAspect="1" noChangeArrowheads="1"/>
        </xdr:cNvSpPr>
      </xdr:nvSpPr>
      <xdr:spPr bwMode="auto">
        <a:xfrm>
          <a:off x="14373225" y="51949350"/>
          <a:ext cx="0" cy="152400"/>
        </a:xfrm>
        <a:prstGeom prst="rect">
          <a:avLst/>
        </a:prstGeom>
        <a:noFill/>
        <a:ln w="9525">
          <a:noFill/>
          <a:miter lim="800000"/>
          <a:headEnd/>
          <a:tailEnd/>
        </a:ln>
      </xdr:spPr>
    </xdr:sp>
    <xdr:clientData/>
  </xdr:twoCellAnchor>
  <xdr:twoCellAnchor editAs="oneCell">
    <xdr:from>
      <xdr:col>7</xdr:col>
      <xdr:colOff>1276350</xdr:colOff>
      <xdr:row>203</xdr:row>
      <xdr:rowOff>38100</xdr:rowOff>
    </xdr:from>
    <xdr:to>
      <xdr:col>7</xdr:col>
      <xdr:colOff>1343025</xdr:colOff>
      <xdr:row>204</xdr:row>
      <xdr:rowOff>19050</xdr:rowOff>
    </xdr:to>
    <xdr:sp macro="" textlink="">
      <xdr:nvSpPr>
        <xdr:cNvPr id="38805" name="AutoShape 9" descr="Eliminar factor o condición interno del establecimiento educativo 29193"/>
        <xdr:cNvSpPr>
          <a:spLocks noChangeAspect="1" noChangeArrowheads="1"/>
        </xdr:cNvSpPr>
      </xdr:nvSpPr>
      <xdr:spPr bwMode="auto">
        <a:xfrm>
          <a:off x="14516100" y="52473225"/>
          <a:ext cx="66675" cy="142875"/>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06"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07"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08"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09"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10"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11"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12"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13"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14"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15"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16"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17"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18"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19"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20"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21"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22"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8</xdr:col>
      <xdr:colOff>400050</xdr:colOff>
      <xdr:row>200</xdr:row>
      <xdr:rowOff>0</xdr:rowOff>
    </xdr:from>
    <xdr:to>
      <xdr:col>8</xdr:col>
      <xdr:colOff>552450</xdr:colOff>
      <xdr:row>200</xdr:row>
      <xdr:rowOff>152400</xdr:rowOff>
    </xdr:to>
    <xdr:sp macro="" textlink="">
      <xdr:nvSpPr>
        <xdr:cNvPr id="38823" name="AutoShape 12" descr="Eliminar factor o condición interno del establecimiento educativo 29196"/>
        <xdr:cNvSpPr>
          <a:spLocks noChangeAspect="1" noChangeArrowheads="1"/>
        </xdr:cNvSpPr>
      </xdr:nvSpPr>
      <xdr:spPr bwMode="auto">
        <a:xfrm>
          <a:off x="15906750" y="51949350"/>
          <a:ext cx="152400" cy="152400"/>
        </a:xfrm>
        <a:prstGeom prst="rect">
          <a:avLst/>
        </a:prstGeom>
        <a:noFill/>
        <a:ln w="9525">
          <a:noFill/>
          <a:miter lim="800000"/>
          <a:headEnd/>
          <a:tailEnd/>
        </a:ln>
      </xdr:spPr>
    </xdr:sp>
    <xdr:clientData/>
  </xdr:twoCellAnchor>
  <xdr:twoCellAnchor editAs="oneCell">
    <xdr:from>
      <xdr:col>8</xdr:col>
      <xdr:colOff>76200</xdr:colOff>
      <xdr:row>200</xdr:row>
      <xdr:rowOff>0</xdr:rowOff>
    </xdr:from>
    <xdr:to>
      <xdr:col>8</xdr:col>
      <xdr:colOff>228600</xdr:colOff>
      <xdr:row>200</xdr:row>
      <xdr:rowOff>152400</xdr:rowOff>
    </xdr:to>
    <xdr:sp macro="" textlink="">
      <xdr:nvSpPr>
        <xdr:cNvPr id="38824" name="AutoShape 10" descr="Eliminar factor o condición interno del establecimiento educativo 29189"/>
        <xdr:cNvSpPr>
          <a:spLocks noChangeAspect="1" noChangeArrowheads="1"/>
        </xdr:cNvSpPr>
      </xdr:nvSpPr>
      <xdr:spPr bwMode="auto">
        <a:xfrm>
          <a:off x="15582900" y="51949350"/>
          <a:ext cx="152400" cy="152400"/>
        </a:xfrm>
        <a:prstGeom prst="rect">
          <a:avLst/>
        </a:prstGeom>
        <a:noFill/>
        <a:ln w="9525">
          <a:noFill/>
          <a:miter lim="800000"/>
          <a:headEnd/>
          <a:tailEnd/>
        </a:ln>
      </xdr:spPr>
    </xdr:sp>
    <xdr:clientData/>
  </xdr:twoCellAnchor>
  <xdr:twoCellAnchor editAs="oneCell">
    <xdr:from>
      <xdr:col>8</xdr:col>
      <xdr:colOff>238125</xdr:colOff>
      <xdr:row>200</xdr:row>
      <xdr:rowOff>0</xdr:rowOff>
    </xdr:from>
    <xdr:to>
      <xdr:col>8</xdr:col>
      <xdr:colOff>390525</xdr:colOff>
      <xdr:row>200</xdr:row>
      <xdr:rowOff>152400</xdr:rowOff>
    </xdr:to>
    <xdr:sp macro="" textlink="">
      <xdr:nvSpPr>
        <xdr:cNvPr id="38825" name="AutoShape 11" descr="Eliminar factor o condición interno del establecimiento educativo 29194"/>
        <xdr:cNvSpPr>
          <a:spLocks noChangeAspect="1" noChangeArrowheads="1"/>
        </xdr:cNvSpPr>
      </xdr:nvSpPr>
      <xdr:spPr bwMode="auto">
        <a:xfrm>
          <a:off x="15744825" y="51949350"/>
          <a:ext cx="152400" cy="152400"/>
        </a:xfrm>
        <a:prstGeom prst="rect">
          <a:avLst/>
        </a:prstGeom>
        <a:noFill/>
        <a:ln w="9525">
          <a:noFill/>
          <a:miter lim="800000"/>
          <a:headEnd/>
          <a:tailEnd/>
        </a:ln>
      </xdr:spPr>
    </xdr:sp>
    <xdr:clientData/>
  </xdr:twoCellAnchor>
  <xdr:twoCellAnchor editAs="oneCell">
    <xdr:from>
      <xdr:col>4</xdr:col>
      <xdr:colOff>638175</xdr:colOff>
      <xdr:row>27</xdr:row>
      <xdr:rowOff>9525</xdr:rowOff>
    </xdr:from>
    <xdr:to>
      <xdr:col>4</xdr:col>
      <xdr:colOff>885825</xdr:colOff>
      <xdr:row>27</xdr:row>
      <xdr:rowOff>180976</xdr:rowOff>
    </xdr:to>
    <xdr:pic>
      <xdr:nvPicPr>
        <xdr:cNvPr id="88" name="15 Imagen" descr="MC900433801.PNG">
          <a:hlinkClick xmlns:r="http://schemas.openxmlformats.org/officeDocument/2006/relationships" r:id="rId1" tooltip="IR A RESUMEN"/>
        </xdr:cNvPr>
        <xdr:cNvPicPr>
          <a:picLocks noChangeAspect="1"/>
        </xdr:cNvPicPr>
      </xdr:nvPicPr>
      <xdr:blipFill>
        <a:blip xmlns:r="http://schemas.openxmlformats.org/officeDocument/2006/relationships" r:embed="rId2" cstate="print"/>
        <a:srcRect/>
        <a:stretch>
          <a:fillRect/>
        </a:stretch>
      </xdr:blipFill>
      <xdr:spPr bwMode="auto">
        <a:xfrm>
          <a:off x="4524375" y="35718750"/>
          <a:ext cx="247650" cy="2476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aguel5@hotmail.com" TargetMode="External"/><Relationship Id="rId1" Type="http://schemas.openxmlformats.org/officeDocument/2006/relationships/hyperlink" Target="http://www.qmtltda.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sheetPr codeName="Hoja10"/>
  <dimension ref="A1:I32"/>
  <sheetViews>
    <sheetView view="pageBreakPreview" zoomScale="90" zoomScaleNormal="90" zoomScaleSheetLayoutView="90" workbookViewId="0">
      <selection activeCell="D15" sqref="D15:F15"/>
    </sheetView>
  </sheetViews>
  <sheetFormatPr baseColWidth="10" defaultRowHeight="14.25"/>
  <cols>
    <col min="1" max="2" width="12" style="159"/>
    <col min="3" max="3" width="18.5" style="159" customWidth="1"/>
    <col min="4" max="4" width="24.6640625" style="159" customWidth="1"/>
    <col min="5" max="5" width="17.33203125" style="159" customWidth="1"/>
    <col min="6" max="6" width="10" style="159" customWidth="1"/>
    <col min="7" max="7" width="12.1640625" style="159" customWidth="1"/>
    <col min="8" max="8" width="19" style="159" customWidth="1"/>
    <col min="9" max="9" width="21.33203125" style="159" customWidth="1"/>
    <col min="10" max="16384" width="12" style="159"/>
  </cols>
  <sheetData>
    <row r="1" spans="1:9" ht="27" customHeight="1">
      <c r="A1" s="245"/>
      <c r="B1" s="246"/>
      <c r="C1" s="251" t="s">
        <v>385</v>
      </c>
      <c r="D1" s="252"/>
      <c r="E1" s="252"/>
      <c r="F1" s="252"/>
      <c r="G1" s="252"/>
      <c r="H1" s="253" t="s">
        <v>435</v>
      </c>
      <c r="I1" s="254"/>
    </row>
    <row r="2" spans="1:9" ht="27.75" customHeight="1">
      <c r="A2" s="247"/>
      <c r="B2" s="248"/>
      <c r="C2" s="251" t="s">
        <v>433</v>
      </c>
      <c r="D2" s="252"/>
      <c r="E2" s="252"/>
      <c r="F2" s="252"/>
      <c r="G2" s="252"/>
      <c r="H2" s="223">
        <v>42018</v>
      </c>
      <c r="I2" s="160" t="s">
        <v>412</v>
      </c>
    </row>
    <row r="3" spans="1:9" ht="21" customHeight="1">
      <c r="A3" s="249"/>
      <c r="B3" s="250"/>
      <c r="C3" s="251" t="s">
        <v>434</v>
      </c>
      <c r="D3" s="252"/>
      <c r="E3" s="252"/>
      <c r="F3" s="252"/>
      <c r="G3" s="252"/>
      <c r="H3" s="253" t="s">
        <v>411</v>
      </c>
      <c r="I3" s="254"/>
    </row>
    <row r="4" spans="1:9" ht="5.25" customHeight="1"/>
    <row r="5" spans="1:9" ht="34.5" customHeight="1">
      <c r="A5" s="255" t="s">
        <v>386</v>
      </c>
      <c r="B5" s="255"/>
      <c r="C5" s="255"/>
      <c r="D5" s="255"/>
      <c r="E5" s="255"/>
      <c r="F5" s="255"/>
      <c r="G5" s="255"/>
      <c r="H5" s="255"/>
      <c r="I5" s="255"/>
    </row>
    <row r="6" spans="1:9" ht="23.25" customHeight="1">
      <c r="A6" s="256" t="s">
        <v>387</v>
      </c>
      <c r="B6" s="257"/>
      <c r="C6" s="257"/>
      <c r="D6" s="257"/>
      <c r="E6" s="257"/>
      <c r="F6" s="258" t="s">
        <v>388</v>
      </c>
      <c r="G6" s="259"/>
      <c r="H6" s="259"/>
      <c r="I6" s="259"/>
    </row>
    <row r="7" spans="1:9" ht="15" customHeight="1">
      <c r="A7" s="260"/>
      <c r="B7" s="261"/>
      <c r="C7" s="261"/>
      <c r="D7" s="261"/>
      <c r="E7" s="261"/>
      <c r="F7" s="262"/>
      <c r="G7" s="262"/>
      <c r="H7" s="262"/>
      <c r="I7" s="262"/>
    </row>
    <row r="8" spans="1:9" ht="15" customHeight="1">
      <c r="A8" s="260"/>
      <c r="B8" s="261"/>
      <c r="C8" s="261"/>
      <c r="D8" s="261"/>
      <c r="E8" s="261"/>
      <c r="F8" s="263" t="s">
        <v>389</v>
      </c>
      <c r="G8" s="264"/>
      <c r="H8" s="265"/>
      <c r="I8" s="266"/>
    </row>
    <row r="9" spans="1:9" ht="20.100000000000001" customHeight="1">
      <c r="A9" s="161" t="s">
        <v>390</v>
      </c>
      <c r="B9" s="162"/>
      <c r="C9" s="267"/>
      <c r="D9" s="267"/>
      <c r="E9" s="268"/>
      <c r="F9" s="269" t="s">
        <v>391</v>
      </c>
      <c r="G9" s="270"/>
      <c r="H9" s="271"/>
      <c r="I9" s="272"/>
    </row>
    <row r="10" spans="1:9" ht="20.100000000000001" customHeight="1">
      <c r="A10" s="273" t="s">
        <v>392</v>
      </c>
      <c r="B10" s="274"/>
      <c r="C10" s="267"/>
      <c r="D10" s="267"/>
      <c r="E10" s="267"/>
      <c r="F10" s="268"/>
      <c r="G10" s="163" t="s">
        <v>393</v>
      </c>
      <c r="H10" s="275"/>
      <c r="I10" s="276"/>
    </row>
    <row r="11" spans="1:9" ht="20.100000000000001" customHeight="1">
      <c r="A11" s="273" t="s">
        <v>394</v>
      </c>
      <c r="B11" s="274"/>
      <c r="C11" s="267"/>
      <c r="D11" s="267"/>
      <c r="E11" s="267"/>
      <c r="F11" s="268"/>
      <c r="G11" s="163" t="s">
        <v>395</v>
      </c>
      <c r="H11" s="277"/>
      <c r="I11" s="278"/>
    </row>
    <row r="12" spans="1:9" ht="19.5" customHeight="1">
      <c r="A12" s="279" t="s">
        <v>403</v>
      </c>
      <c r="B12" s="280"/>
      <c r="C12" s="280"/>
      <c r="D12" s="280"/>
      <c r="E12" s="280"/>
      <c r="F12" s="280"/>
      <c r="G12" s="280"/>
      <c r="H12" s="280"/>
      <c r="I12" s="281"/>
    </row>
    <row r="13" spans="1:9" ht="20.100000000000001" customHeight="1">
      <c r="A13" s="282" t="s">
        <v>256</v>
      </c>
      <c r="B13" s="282"/>
      <c r="C13" s="282"/>
      <c r="D13" s="282" t="s">
        <v>396</v>
      </c>
      <c r="E13" s="282"/>
      <c r="F13" s="282"/>
      <c r="G13" s="282" t="s">
        <v>397</v>
      </c>
      <c r="H13" s="282"/>
      <c r="I13" s="282"/>
    </row>
    <row r="14" spans="1:9" ht="20.100000000000001" customHeight="1">
      <c r="A14" s="283"/>
      <c r="B14" s="283"/>
      <c r="C14" s="283"/>
      <c r="D14" s="283"/>
      <c r="E14" s="283"/>
      <c r="F14" s="283"/>
      <c r="G14" s="283"/>
      <c r="H14" s="283"/>
      <c r="I14" s="283"/>
    </row>
    <row r="15" spans="1:9" ht="20.100000000000001" customHeight="1">
      <c r="A15" s="283"/>
      <c r="B15" s="283"/>
      <c r="C15" s="283"/>
      <c r="D15" s="283"/>
      <c r="E15" s="283"/>
      <c r="F15" s="283"/>
      <c r="G15" s="283"/>
      <c r="H15" s="283"/>
      <c r="I15" s="283"/>
    </row>
    <row r="16" spans="1:9" ht="20.100000000000001" customHeight="1">
      <c r="A16" s="283"/>
      <c r="B16" s="283"/>
      <c r="C16" s="283"/>
      <c r="D16" s="283"/>
      <c r="E16" s="283"/>
      <c r="F16" s="283"/>
      <c r="G16" s="283"/>
      <c r="H16" s="283"/>
      <c r="I16" s="283"/>
    </row>
    <row r="17" spans="1:9" ht="20.100000000000001" customHeight="1">
      <c r="A17" s="284"/>
      <c r="B17" s="284"/>
      <c r="C17" s="284"/>
      <c r="D17" s="284"/>
      <c r="E17" s="284"/>
      <c r="F17" s="284"/>
      <c r="G17" s="284"/>
      <c r="H17" s="284"/>
      <c r="I17" s="284"/>
    </row>
    <row r="18" spans="1:9" ht="20.100000000000001" customHeight="1">
      <c r="A18" s="284"/>
      <c r="B18" s="284"/>
      <c r="C18" s="284"/>
      <c r="D18" s="284"/>
      <c r="E18" s="284"/>
      <c r="F18" s="284"/>
      <c r="G18" s="284"/>
      <c r="H18" s="284"/>
      <c r="I18" s="284"/>
    </row>
    <row r="19" spans="1:9" ht="20.100000000000001" customHeight="1">
      <c r="A19" s="284"/>
      <c r="B19" s="284"/>
      <c r="C19" s="284"/>
      <c r="D19" s="284"/>
      <c r="E19" s="284"/>
      <c r="F19" s="284"/>
      <c r="G19" s="284"/>
      <c r="H19" s="284"/>
      <c r="I19" s="284"/>
    </row>
    <row r="20" spans="1:9" ht="20.100000000000001" customHeight="1">
      <c r="A20" s="284"/>
      <c r="B20" s="284"/>
      <c r="C20" s="284"/>
      <c r="D20" s="284"/>
      <c r="E20" s="284"/>
      <c r="F20" s="284"/>
      <c r="G20" s="284"/>
      <c r="H20" s="284"/>
      <c r="I20" s="284"/>
    </row>
    <row r="21" spans="1:9" ht="20.100000000000001" customHeight="1">
      <c r="A21" s="284"/>
      <c r="B21" s="284"/>
      <c r="C21" s="284"/>
      <c r="D21" s="284"/>
      <c r="E21" s="284"/>
      <c r="F21" s="284"/>
      <c r="G21" s="284"/>
      <c r="H21" s="284"/>
      <c r="I21" s="284"/>
    </row>
    <row r="22" spans="1:9" ht="20.100000000000001" customHeight="1">
      <c r="A22" s="284"/>
      <c r="B22" s="284"/>
      <c r="C22" s="284"/>
      <c r="D22" s="284"/>
      <c r="E22" s="284"/>
      <c r="F22" s="284"/>
      <c r="G22" s="284"/>
      <c r="H22" s="284"/>
      <c r="I22" s="284"/>
    </row>
    <row r="23" spans="1:9" s="164" customFormat="1" ht="20.25">
      <c r="A23" s="285"/>
      <c r="B23" s="285"/>
      <c r="C23" s="285"/>
      <c r="D23" s="285"/>
      <c r="E23" s="285"/>
      <c r="F23" s="285"/>
      <c r="G23" s="285"/>
      <c r="H23" s="285"/>
      <c r="I23" s="285"/>
    </row>
    <row r="24" spans="1:9" ht="30" customHeight="1">
      <c r="A24" s="286" t="s">
        <v>402</v>
      </c>
      <c r="B24" s="286"/>
      <c r="C24" s="286"/>
      <c r="D24" s="286"/>
      <c r="E24" s="286"/>
      <c r="F24" s="286"/>
      <c r="G24" s="286"/>
      <c r="H24" s="286"/>
      <c r="I24" s="286"/>
    </row>
    <row r="25" spans="1:9" ht="33.75" customHeight="1">
      <c r="A25" s="282" t="s">
        <v>256</v>
      </c>
      <c r="B25" s="282"/>
      <c r="C25" s="282"/>
      <c r="D25" s="282" t="s">
        <v>396</v>
      </c>
      <c r="E25" s="282"/>
      <c r="F25" s="282"/>
      <c r="G25" s="282" t="s">
        <v>398</v>
      </c>
      <c r="H25" s="282"/>
      <c r="I25" s="282"/>
    </row>
    <row r="26" spans="1:9" ht="20.100000000000001" customHeight="1">
      <c r="A26" s="284"/>
      <c r="B26" s="284"/>
      <c r="C26" s="284"/>
      <c r="D26" s="284"/>
      <c r="E26" s="284"/>
      <c r="F26" s="284"/>
      <c r="G26" s="284"/>
      <c r="H26" s="284"/>
      <c r="I26" s="284"/>
    </row>
    <row r="27" spans="1:9" ht="20.100000000000001" customHeight="1">
      <c r="A27" s="284"/>
      <c r="B27" s="284"/>
      <c r="C27" s="284"/>
      <c r="D27" s="284"/>
      <c r="E27" s="284"/>
      <c r="F27" s="284"/>
      <c r="G27" s="284"/>
      <c r="H27" s="284"/>
      <c r="I27" s="284"/>
    </row>
    <row r="28" spans="1:9" ht="20.100000000000001" customHeight="1">
      <c r="A28" s="284"/>
      <c r="B28" s="284"/>
      <c r="C28" s="284"/>
      <c r="D28" s="284"/>
      <c r="E28" s="284"/>
      <c r="F28" s="284"/>
      <c r="G28" s="284"/>
      <c r="H28" s="284"/>
      <c r="I28" s="284"/>
    </row>
    <row r="29" spans="1:9" ht="20.100000000000001" customHeight="1">
      <c r="A29" s="284"/>
      <c r="B29" s="284"/>
      <c r="C29" s="284"/>
      <c r="D29" s="284"/>
      <c r="E29" s="284"/>
      <c r="F29" s="284"/>
      <c r="G29" s="284"/>
      <c r="H29" s="284"/>
      <c r="I29" s="284"/>
    </row>
    <row r="30" spans="1:9" ht="20.100000000000001" customHeight="1">
      <c r="A30" s="284"/>
      <c r="B30" s="284"/>
      <c r="C30" s="284"/>
      <c r="D30" s="284"/>
      <c r="E30" s="284"/>
      <c r="F30" s="284"/>
      <c r="G30" s="284"/>
      <c r="H30" s="284"/>
      <c r="I30" s="284"/>
    </row>
    <row r="31" spans="1:9" ht="20.100000000000001" customHeight="1">
      <c r="A31" s="284"/>
      <c r="B31" s="284"/>
      <c r="C31" s="284"/>
      <c r="D31" s="284"/>
      <c r="E31" s="284"/>
      <c r="F31" s="284"/>
      <c r="G31" s="284"/>
      <c r="H31" s="284"/>
      <c r="I31" s="284"/>
    </row>
    <row r="32" spans="1:9" ht="20.100000000000001" customHeight="1">
      <c r="A32" s="284"/>
      <c r="B32" s="284"/>
      <c r="C32" s="284"/>
      <c r="D32" s="284"/>
      <c r="E32" s="284"/>
      <c r="F32" s="284"/>
      <c r="G32" s="284"/>
      <c r="H32" s="284"/>
      <c r="I32" s="284"/>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pageMargins left="0.7" right="0.7" top="0.75" bottom="0.75" header="0.3" footer="0.3"/>
  <pageSetup scale="78" orientation="portrait" verticalDpi="200" r:id="rId1"/>
  <drawing r:id="rId2"/>
</worksheet>
</file>

<file path=xl/worksheets/sheet10.xml><?xml version="1.0" encoding="utf-8"?>
<worksheet xmlns="http://schemas.openxmlformats.org/spreadsheetml/2006/main" xmlns:r="http://schemas.openxmlformats.org/officeDocument/2006/relationships">
  <sheetPr codeName="Hoja11">
    <tabColor theme="6" tint="-0.499984740745262"/>
  </sheetPr>
  <dimension ref="A1:J64620"/>
  <sheetViews>
    <sheetView zoomScale="90" zoomScaleNormal="90" zoomScaleSheetLayoutView="80" workbookViewId="0">
      <pane ySplit="1" topLeftCell="A2" activePane="bottomLeft" state="frozen"/>
      <selection pane="bottomLeft" activeCell="F5" sqref="F5"/>
    </sheetView>
  </sheetViews>
  <sheetFormatPr baseColWidth="10" defaultRowHeight="11.25"/>
  <cols>
    <col min="1" max="1" width="92" style="47" customWidth="1"/>
    <col min="2" max="2" width="35.1640625" style="47" customWidth="1"/>
    <col min="3" max="3" width="22.1640625" style="47" customWidth="1"/>
    <col min="4" max="4" width="21.83203125" style="47" customWidth="1"/>
    <col min="5" max="5" width="19.1640625" style="47" customWidth="1"/>
    <col min="6" max="6" width="18.83203125" style="47" customWidth="1"/>
    <col min="7" max="7" width="93" style="47" customWidth="1"/>
    <col min="8" max="9" width="12" style="47"/>
    <col min="10" max="10" width="0" style="47" hidden="1" customWidth="1"/>
    <col min="11" max="16384" width="12" style="47"/>
  </cols>
  <sheetData>
    <row r="1" spans="1:10" s="176" customFormat="1" ht="35.25" customHeight="1">
      <c r="A1" s="173" t="s">
        <v>241</v>
      </c>
      <c r="B1" s="173" t="s">
        <v>238</v>
      </c>
      <c r="C1" s="182" t="s">
        <v>404</v>
      </c>
      <c r="D1" s="174" t="s">
        <v>405</v>
      </c>
      <c r="E1" s="175" t="s">
        <v>406</v>
      </c>
      <c r="F1" s="175" t="s">
        <v>407</v>
      </c>
      <c r="G1" s="175" t="s">
        <v>408</v>
      </c>
      <c r="J1" s="176" t="s">
        <v>409</v>
      </c>
    </row>
    <row r="2" spans="1:10" ht="34.5" customHeight="1">
      <c r="A2" s="438" t="str">
        <f>OBJS!D5</f>
        <v xml:space="preserve">Emplear el 100% de los criterios de evaluacion y promocion escolar contemplados en el SIEE  y modelos pedagogicos del centro educativo. </v>
      </c>
      <c r="B2" s="183" t="str">
        <f>OBJS!I5</f>
        <v>Reformulación de los criterios de evalaución de estudiantes en correspondencia con los estándares básicos de competencias.</v>
      </c>
      <c r="C2" s="184">
        <f>ACCS!D6</f>
        <v>42388</v>
      </c>
      <c r="D2" s="185">
        <f>ACCS!E6</f>
        <v>42701</v>
      </c>
      <c r="E2" s="165"/>
      <c r="F2" s="166"/>
      <c r="G2" s="167"/>
    </row>
    <row r="3" spans="1:10" ht="32.25" customHeight="1">
      <c r="A3" s="439"/>
      <c r="B3" s="183" t="str">
        <f>OBJS!I8</f>
        <v>Socialización de los ajustes realizados a los criterios de evalaución.</v>
      </c>
      <c r="C3" s="184">
        <f>ACCS!D7</f>
        <v>42388</v>
      </c>
      <c r="D3" s="185">
        <f>ACCS!E7</f>
        <v>42701</v>
      </c>
      <c r="E3" s="165"/>
      <c r="F3" s="166"/>
      <c r="G3" s="167"/>
      <c r="J3" s="47" t="s">
        <v>410</v>
      </c>
    </row>
    <row r="4" spans="1:10" ht="32.25" customHeight="1">
      <c r="A4" s="438" t="str">
        <f>OBJS!D11</f>
        <v>Reformular el 100%  del plan de apoyo para estudiantes con dificultades.</v>
      </c>
      <c r="B4" s="183" t="str">
        <f>OBJS!I11</f>
        <v>Ajustar el plan de apoyo pedagógicos para estudiantes con dificultades a los criterios de evalaución.</v>
      </c>
      <c r="C4" s="184">
        <f>ACCS!D8</f>
        <v>42388</v>
      </c>
      <c r="D4" s="185">
        <f>ACCS!E8</f>
        <v>42701</v>
      </c>
      <c r="E4" s="165"/>
      <c r="F4" s="166"/>
      <c r="G4" s="167"/>
    </row>
    <row r="5" spans="1:10" ht="32.25" customHeight="1">
      <c r="A5" s="440"/>
      <c r="B5" s="183" t="str">
        <f>OBJS!I14</f>
        <v>Adopción y divulgación del plan de apoyo para estudiantes con dificultades.</v>
      </c>
      <c r="C5" s="184">
        <f>ACCS!D9</f>
        <v>42388</v>
      </c>
      <c r="D5" s="185">
        <f>ACCS!E9</f>
        <v>42701</v>
      </c>
      <c r="E5" s="165"/>
      <c r="F5" s="166"/>
      <c r="G5" s="167"/>
    </row>
    <row r="6" spans="1:10" ht="32.25" customHeight="1">
      <c r="A6" s="435">
        <f>OBJS!D17</f>
        <v>0</v>
      </c>
      <c r="B6" s="183">
        <f>OBJS!I17</f>
        <v>0</v>
      </c>
      <c r="C6" s="184">
        <f>ACCS!D10</f>
        <v>0</v>
      </c>
      <c r="D6" s="185">
        <f>ACCS!E10</f>
        <v>0</v>
      </c>
      <c r="E6" s="165"/>
      <c r="F6" s="166"/>
      <c r="G6" s="167"/>
    </row>
    <row r="7" spans="1:10" ht="32.25" customHeight="1">
      <c r="A7" s="435"/>
      <c r="B7" s="183">
        <f>OBJS!I20</f>
        <v>0</v>
      </c>
      <c r="C7" s="184">
        <f>ACCS!D11</f>
        <v>0</v>
      </c>
      <c r="D7" s="185">
        <f>ACCS!E11</f>
        <v>0</v>
      </c>
      <c r="E7" s="165"/>
      <c r="F7" s="166"/>
      <c r="G7" s="167"/>
    </row>
    <row r="8" spans="1:10" ht="32.25" customHeight="1">
      <c r="A8" s="435" t="str">
        <f>OBJS!D23</f>
        <v>Durante  el segudo periodo el 100% de las sedes diagnosticarán el estado de la infraestructura física.        Al finalizar el primer semestre el 50% de las sedes educativas en condición de deterioro serán ntervenidas en su infraestructutra física.</v>
      </c>
      <c r="B8" s="183" t="str">
        <f>OBJS!I23</f>
        <v>Diseño del instrumento para la recolección de información del estado de las sedes educativas. Socialización del instrumento.</v>
      </c>
      <c r="C8" s="184">
        <f>ACCS!D12</f>
        <v>42430</v>
      </c>
      <c r="D8" s="185">
        <f>ACCS!E12</f>
        <v>42531</v>
      </c>
      <c r="E8" s="165"/>
      <c r="F8" s="166"/>
      <c r="G8" s="167"/>
    </row>
    <row r="9" spans="1:10" ht="32.25" customHeight="1">
      <c r="A9" s="435"/>
      <c r="B9" s="183" t="str">
        <f>OBJS!I26</f>
        <v>Reporte a la Alcaldía Municipal de las sedes con infraestructura crítica. Intervención de las sedes con deterioro leve por parte del CER.</v>
      </c>
      <c r="C9" s="184">
        <f>ACCS!D13</f>
        <v>42430</v>
      </c>
      <c r="D9" s="185">
        <f>ACCS!E13</f>
        <v>42531</v>
      </c>
      <c r="E9" s="165"/>
      <c r="F9" s="166"/>
      <c r="G9" s="167"/>
    </row>
    <row r="10" spans="1:10" ht="32.25" customHeight="1">
      <c r="A10" s="435" t="str">
        <f>OBJS!D29</f>
        <v>Identifiación del 100% de las zonas de peligro alrededor de las sedes educativas.</v>
      </c>
      <c r="B10" s="183" t="str">
        <f>OBJS!I29</f>
        <v>Caracterización de las zonas que representan  peligro.</v>
      </c>
      <c r="C10" s="184">
        <f>ACCS!D14</f>
        <v>42430</v>
      </c>
      <c r="D10" s="185">
        <f>ACCS!E14</f>
        <v>42531</v>
      </c>
      <c r="E10" s="165"/>
      <c r="F10" s="166"/>
      <c r="G10" s="167"/>
    </row>
    <row r="11" spans="1:10" ht="32.25" customHeight="1">
      <c r="A11" s="435"/>
      <c r="B11" s="183" t="str">
        <f>OBJS!I32</f>
        <v>Reporte de información a las entidades de control.</v>
      </c>
      <c r="C11" s="184">
        <f>ACCS!D15</f>
        <v>42430</v>
      </c>
      <c r="D11" s="185">
        <f>ACCS!E15</f>
        <v>42531</v>
      </c>
      <c r="E11" s="165"/>
      <c r="F11" s="166"/>
      <c r="G11" s="167"/>
    </row>
    <row r="12" spans="1:10" ht="32.25" customHeight="1">
      <c r="A12" s="446" t="str">
        <f>OBJS!D35</f>
        <v xml:space="preserve"> 90% de la comunidad educativa formada en atención y prevención de emergencias.</v>
      </c>
      <c r="B12" s="183" t="str">
        <f>OBJS!I35</f>
        <v>Apoyar la formación de atención y prevención de emergencias en la escuela de padres.</v>
      </c>
      <c r="C12" s="184">
        <f>ACCS!D16</f>
        <v>42430</v>
      </c>
      <c r="D12" s="185">
        <f>ACCS!E16</f>
        <v>42531</v>
      </c>
      <c r="E12" s="165"/>
      <c r="F12" s="166"/>
      <c r="G12" s="167"/>
    </row>
    <row r="13" spans="1:10" ht="32.25" customHeight="1">
      <c r="A13" s="447"/>
      <c r="B13" s="183">
        <f>OBJS!I38</f>
        <v>0</v>
      </c>
      <c r="C13" s="184">
        <f>ACCS!D17</f>
        <v>0</v>
      </c>
      <c r="D13" s="185">
        <f>ACCS!E17</f>
        <v>0</v>
      </c>
      <c r="E13" s="165"/>
      <c r="F13" s="166"/>
      <c r="G13" s="167"/>
    </row>
    <row r="14" spans="1:10" ht="32.25" customHeight="1">
      <c r="A14" s="443" t="str">
        <f>OBJS!D41</f>
        <v>Consolidar el 100 % de la información de los estuidantes en una base de datos. Crear archivos digitales del 100% de la información de los docentes del Centro educativo.</v>
      </c>
      <c r="B14" s="183" t="str">
        <f>OBJS!I41</f>
        <v>Creación del sistema para la base de datos.</v>
      </c>
      <c r="C14" s="184">
        <f>ACCS!D18</f>
        <v>42555</v>
      </c>
      <c r="D14" s="185">
        <f>ACCS!E18</f>
        <v>42699</v>
      </c>
      <c r="E14" s="165"/>
      <c r="F14" s="166"/>
      <c r="G14" s="167"/>
    </row>
    <row r="15" spans="1:10" ht="32.25" customHeight="1">
      <c r="A15" s="448"/>
      <c r="B15" s="183" t="str">
        <f>OBJS!I44</f>
        <v>Actualización del sistema.</v>
      </c>
      <c r="C15" s="184">
        <f>ACCS!D19</f>
        <v>42555</v>
      </c>
      <c r="D15" s="185">
        <f>ACCS!E19</f>
        <v>42699</v>
      </c>
      <c r="E15" s="165"/>
      <c r="F15" s="166"/>
      <c r="G15" s="167"/>
    </row>
    <row r="16" spans="1:10" ht="32.25" customHeight="1">
      <c r="A16" s="443" t="str">
        <f>OBJS!D47</f>
        <v>Reorganizar el 100% de la información en físico del Centro Educativo.</v>
      </c>
      <c r="B16" s="183" t="str">
        <f>OBJS!I47</f>
        <v>Definción de los criterios de reorganización.</v>
      </c>
      <c r="C16" s="184">
        <f>ACCS!D20</f>
        <v>42457</v>
      </c>
      <c r="D16" s="185">
        <f>ACCS!E20</f>
        <v>42531</v>
      </c>
      <c r="E16" s="165"/>
      <c r="F16" s="166"/>
      <c r="G16" s="167"/>
    </row>
    <row r="17" spans="1:7" ht="32.25" customHeight="1">
      <c r="A17" s="444"/>
      <c r="B17" s="183" t="str">
        <f>OBJS!I50</f>
        <v>Seguimiento a los procesos de reorganización de archivos.</v>
      </c>
      <c r="C17" s="184">
        <f>ACCS!D21</f>
        <v>42457</v>
      </c>
      <c r="D17" s="185">
        <f>ACCS!E21</f>
        <v>42531</v>
      </c>
      <c r="E17" s="165"/>
      <c r="F17" s="166"/>
      <c r="G17" s="167"/>
    </row>
    <row r="18" spans="1:7" ht="32.25" customHeight="1">
      <c r="A18" s="443">
        <f>OBJS!D53</f>
        <v>0</v>
      </c>
      <c r="B18" s="183">
        <f>OBJS!I53</f>
        <v>0</v>
      </c>
      <c r="C18" s="184">
        <f>ACCS!D22</f>
        <v>0</v>
      </c>
      <c r="D18" s="185">
        <f>ACCS!E22</f>
        <v>0</v>
      </c>
      <c r="E18" s="165"/>
      <c r="F18" s="166"/>
      <c r="G18" s="167"/>
    </row>
    <row r="19" spans="1:7" ht="32.25" customHeight="1">
      <c r="A19" s="444"/>
      <c r="B19" s="183">
        <f>OBJS!I56</f>
        <v>0</v>
      </c>
      <c r="C19" s="184">
        <f>ACCS!D23</f>
        <v>0</v>
      </c>
      <c r="D19" s="185">
        <f>ACCS!E23</f>
        <v>0</v>
      </c>
      <c r="E19" s="165"/>
      <c r="F19" s="166"/>
      <c r="G19" s="167"/>
    </row>
    <row r="20" spans="1:7" ht="32.25" customHeight="1">
      <c r="A20" s="438" t="str">
        <f>OBJS!D59</f>
        <v>Establecer tres categorías base para el reconocimiento de estímulos.</v>
      </c>
      <c r="B20" s="183" t="str">
        <f>OBJS!I59</f>
        <v>Realización de la propuesta para el reconocimiento de estímulos a docentes.</v>
      </c>
      <c r="C20" s="184">
        <f>ACCS!D24</f>
        <v>42457</v>
      </c>
      <c r="D20" s="185">
        <f>ACCS!E24</f>
        <v>42561</v>
      </c>
      <c r="E20" s="165"/>
      <c r="F20" s="166"/>
      <c r="G20" s="167"/>
    </row>
    <row r="21" spans="1:7" ht="32.25" customHeight="1">
      <c r="A21" s="439"/>
      <c r="B21" s="183" t="str">
        <f>OBJS!I62</f>
        <v>Socilaización de la propuesta de reconocimientos de estímulos.</v>
      </c>
      <c r="C21" s="184">
        <f>ACCS!D25</f>
        <v>42457</v>
      </c>
      <c r="D21" s="185">
        <f>ACCS!E25</f>
        <v>42561</v>
      </c>
      <c r="E21" s="165"/>
      <c r="F21" s="166"/>
      <c r="G21" s="167"/>
    </row>
    <row r="22" spans="1:7" ht="32.25" customHeight="1">
      <c r="A22" s="438" t="str">
        <f>OBJS!D65</f>
        <v>Elaborar tres instrumentos para la caraterización de cada categoría.</v>
      </c>
      <c r="B22" s="183" t="str">
        <f>OBJS!I65</f>
        <v xml:space="preserve">Diseño del instrumento para la caracterización de las actividades. </v>
      </c>
      <c r="C22" s="184">
        <f>ACCS!D26</f>
        <v>42457</v>
      </c>
      <c r="D22" s="185">
        <f>ACCS!E26</f>
        <v>42561</v>
      </c>
      <c r="E22" s="165"/>
      <c r="F22" s="166"/>
      <c r="G22" s="167"/>
    </row>
    <row r="23" spans="1:7" ht="32.25" customHeight="1">
      <c r="A23" s="439"/>
      <c r="B23" s="183" t="str">
        <f>OBJS!I68</f>
        <v>Socialización del instrumento de caracterización de las categoriasa ponderar.</v>
      </c>
      <c r="C23" s="184">
        <f>ACCS!D27</f>
        <v>42457</v>
      </c>
      <c r="D23" s="185">
        <f>ACCS!E27</f>
        <v>42561</v>
      </c>
      <c r="E23" s="165"/>
      <c r="F23" s="166"/>
      <c r="G23" s="167"/>
    </row>
    <row r="24" spans="1:7" ht="32.25" customHeight="1">
      <c r="A24" s="438" t="str">
        <f>OBJS!D71</f>
        <v>Realización de los protocolos para el  reconocimiento de estímulos</v>
      </c>
      <c r="B24" s="183" t="str">
        <f>OBJS!I71</f>
        <v xml:space="preserve"> Formular el protocolo de reconocimiento a docentes con mejor desempeño en las dirferentes categorías.</v>
      </c>
      <c r="C24" s="184">
        <f>ACCS!D28</f>
        <v>42457</v>
      </c>
      <c r="D24" s="185">
        <f>ACCS!E28</f>
        <v>42561</v>
      </c>
      <c r="E24" s="165"/>
      <c r="F24" s="166"/>
      <c r="G24" s="167"/>
    </row>
    <row r="25" spans="1:7" ht="32.25" customHeight="1">
      <c r="A25" s="440"/>
      <c r="B25" s="183">
        <f>OBJS!I74</f>
        <v>0</v>
      </c>
      <c r="C25" s="184">
        <f>ACCS!D29</f>
        <v>0</v>
      </c>
      <c r="D25" s="185">
        <f>ACCS!E29</f>
        <v>0</v>
      </c>
      <c r="E25" s="165"/>
      <c r="F25" s="166"/>
      <c r="G25" s="167"/>
    </row>
    <row r="26" spans="1:7" ht="32.25" customHeight="1">
      <c r="A26" s="438" t="str">
        <f>OBJS!D77</f>
        <v>100% de los docentes capacitados en el uso de excel,word, power point.</v>
      </c>
      <c r="B26" s="183" t="str">
        <f>OBJS!I77</f>
        <v>Programación de los talleres de formación a docentes en herramientas de sofware</v>
      </c>
      <c r="C26" s="184">
        <f>ACCS!D30</f>
        <v>42535</v>
      </c>
      <c r="D26" s="185">
        <f>ACCS!E30</f>
        <v>42600</v>
      </c>
      <c r="E26" s="165"/>
      <c r="F26" s="166"/>
      <c r="G26" s="167"/>
    </row>
    <row r="27" spans="1:7" ht="32.25" customHeight="1">
      <c r="A27" s="439"/>
      <c r="B27" s="183" t="str">
        <f>OBJS!I80</f>
        <v>Desarrollo de talleres de formación docente en herramienta de sofware.</v>
      </c>
      <c r="C27" s="184">
        <f>ACCS!D31</f>
        <v>42535</v>
      </c>
      <c r="D27" s="185">
        <f>ACCS!E31</f>
        <v>42600</v>
      </c>
      <c r="E27" s="165"/>
      <c r="F27" s="166"/>
      <c r="G27" s="167"/>
    </row>
    <row r="28" spans="1:7" ht="32.25" customHeight="1">
      <c r="A28" s="441" t="str">
        <f>OBJS!D83</f>
        <v>90% de manejo eficiente de las herramientas de sofware, en los procesos administrativos y pedagogicos.</v>
      </c>
      <c r="B28" s="183" t="str">
        <f>OBJS!I83</f>
        <v>Desarrollo de las actividades institucionales a través de los aplicativos del sofware</v>
      </c>
      <c r="C28" s="184">
        <f>ACCS!D32</f>
        <v>42535</v>
      </c>
      <c r="D28" s="185">
        <f>ACCS!E32</f>
        <v>42600</v>
      </c>
      <c r="E28" s="165"/>
      <c r="F28" s="166"/>
      <c r="G28" s="167"/>
    </row>
    <row r="29" spans="1:7" ht="32.25" customHeight="1">
      <c r="A29" s="442"/>
      <c r="B29" s="183">
        <f>OBJS!I86</f>
        <v>0</v>
      </c>
      <c r="C29" s="184">
        <f>ACCS!D33</f>
        <v>0</v>
      </c>
      <c r="D29" s="185">
        <f>ACCS!E33</f>
        <v>0</v>
      </c>
      <c r="E29" s="165"/>
      <c r="F29" s="166"/>
      <c r="G29" s="167"/>
    </row>
    <row r="30" spans="1:7" ht="32.25" customHeight="1">
      <c r="A30" s="441">
        <f>OBJS!D89</f>
        <v>0</v>
      </c>
      <c r="B30" s="183">
        <f>OBJS!I89</f>
        <v>0</v>
      </c>
      <c r="C30" s="184">
        <f>ACCS!D34</f>
        <v>0</v>
      </c>
      <c r="D30" s="185">
        <f>ACCS!E34</f>
        <v>0</v>
      </c>
      <c r="E30" s="165"/>
      <c r="F30" s="166"/>
      <c r="G30" s="167"/>
    </row>
    <row r="31" spans="1:7" ht="32.25" customHeight="1">
      <c r="A31" s="442"/>
      <c r="B31" s="183">
        <f>OBJS!I92</f>
        <v>0</v>
      </c>
      <c r="C31" s="184">
        <f>ACCS!D35</f>
        <v>0</v>
      </c>
      <c r="D31" s="185">
        <f>ACCS!E35</f>
        <v>0</v>
      </c>
      <c r="E31" s="165"/>
      <c r="F31" s="166"/>
      <c r="G31" s="167"/>
    </row>
    <row r="32" spans="1:7" ht="32.25" customHeight="1">
      <c r="A32" s="438" t="str">
        <f>OBJS!D95</f>
        <v>Al finalizar el mes de junio de 2016 se estableceran las las políticas de inclusión en el PEI.</v>
      </c>
      <c r="B32" s="183" t="str">
        <f>OBJS!I95</f>
        <v>Elaboración de políticas inclusión educativa para el Centro Educativo.</v>
      </c>
      <c r="C32" s="184">
        <f>ACCS!D36</f>
        <v>42388</v>
      </c>
      <c r="D32" s="185">
        <f>ACCS!E36</f>
        <v>42536</v>
      </c>
      <c r="E32" s="165"/>
      <c r="F32" s="166"/>
      <c r="G32" s="167"/>
    </row>
    <row r="33" spans="1:7" ht="32.25" customHeight="1">
      <c r="A33" s="439"/>
      <c r="B33" s="183" t="str">
        <f>OBJS!I98</f>
        <v>Adopción de las políticas educativas por parte del Consejo Directivo.</v>
      </c>
      <c r="C33" s="184">
        <f>ACCS!D37</f>
        <v>42388</v>
      </c>
      <c r="D33" s="185">
        <f>ACCS!E37</f>
        <v>42536</v>
      </c>
      <c r="E33" s="165"/>
      <c r="F33" s="166"/>
      <c r="G33" s="167"/>
    </row>
    <row r="34" spans="1:7" ht="32.25" customHeight="1">
      <c r="A34" s="441" t="str">
        <f>OBJS!D101</f>
        <v>Al finalizar el 2017,  9 sedes educativas adecuadas a las condiciones de los estudiantes en estado de vulnerabilidad .</v>
      </c>
      <c r="B34" s="183" t="str">
        <f>OBJS!I101</f>
        <v>Realización del diagnostico de la infraestructura física</v>
      </c>
      <c r="C34" s="184">
        <f>ACCS!D38</f>
        <v>42388</v>
      </c>
      <c r="D34" s="185">
        <f>ACCS!E38</f>
        <v>43069</v>
      </c>
      <c r="E34" s="165"/>
      <c r="F34" s="166"/>
      <c r="G34" s="167"/>
    </row>
    <row r="35" spans="1:7" ht="32.25" customHeight="1">
      <c r="A35" s="445"/>
      <c r="B35" s="183" t="str">
        <f>OBJS!I104</f>
        <v>Intervención de las sedes educativas no aptas para acoger estudiantes en condicioes de vulnerabilidad.</v>
      </c>
      <c r="C35" s="184">
        <f>ACCS!D39</f>
        <v>42388</v>
      </c>
      <c r="D35" s="185">
        <f>ACCS!E39</f>
        <v>43069</v>
      </c>
      <c r="E35" s="165"/>
      <c r="F35" s="166"/>
      <c r="G35" s="167"/>
    </row>
    <row r="36" spans="1:7" ht="32.25" customHeight="1">
      <c r="A36" s="441" t="str">
        <f>OBJS!D107</f>
        <v>Formación del 100% de los docentes en el manejo de los métodos de enseñanza a estudiantes en condiciones de vulnrabilidad.</v>
      </c>
      <c r="B36" s="183" t="str">
        <f>OBJS!I107</f>
        <v>Capacitar a los docentes en el uso del lenguaje de señas y sistema braile.</v>
      </c>
      <c r="C36" s="184">
        <f>ACCS!D40</f>
        <v>42566</v>
      </c>
      <c r="D36" s="185">
        <f>ACCS!E40</f>
        <v>42704</v>
      </c>
      <c r="E36" s="165"/>
      <c r="F36" s="166"/>
      <c r="G36" s="167"/>
    </row>
    <row r="37" spans="1:7" ht="32.25" customHeight="1">
      <c r="A37" s="442"/>
      <c r="B37" s="183" t="str">
        <f>OBJS!I110</f>
        <v>Establecer convenios con entidades pública o privadas para fortalecer los talentos de los estudiantes.</v>
      </c>
      <c r="C37" s="184">
        <f>ACCS!D41</f>
        <v>42566</v>
      </c>
      <c r="D37" s="185">
        <f>ACCS!E41</f>
        <v>42704</v>
      </c>
      <c r="E37" s="165"/>
      <c r="F37" s="166"/>
      <c r="G37" s="167"/>
    </row>
    <row r="38" spans="1:7" ht="32.25" customHeight="1">
      <c r="A38" s="441" t="str">
        <f>OBJS!D113</f>
        <v>100% de los padres de familia participando en los proyenctos de vida de sus hijos.</v>
      </c>
      <c r="B38" s="183" t="str">
        <f>OBJS!I113</f>
        <v>Fomentar la participación de los padres de familia como apoyo a los proyectos de vida de sus hijos</v>
      </c>
      <c r="C38" s="184">
        <f>ACCS!D42</f>
        <v>42566</v>
      </c>
      <c r="D38" s="185">
        <f>ACCS!E42</f>
        <v>42704</v>
      </c>
      <c r="E38" s="165"/>
      <c r="F38" s="166"/>
      <c r="G38" s="167"/>
    </row>
    <row r="39" spans="1:7" ht="32.25" customHeight="1">
      <c r="A39" s="445"/>
      <c r="B39" s="183" t="str">
        <f>OBJS!I116</f>
        <v>Evaluar y anizar resultados de participación de lospadres de familia,</v>
      </c>
      <c r="C39" s="184">
        <f>ACCS!D43</f>
        <v>42566</v>
      </c>
      <c r="D39" s="185">
        <f>ACCS!E43</f>
        <v>42704</v>
      </c>
      <c r="E39" s="165"/>
      <c r="F39" s="166"/>
      <c r="G39" s="167"/>
    </row>
    <row r="40" spans="1:7" ht="32.25" customHeight="1">
      <c r="A40" s="441" t="str">
        <f>OBJS!D119</f>
        <v>100% de los docentes participando en la orientación de los proyenctos de vida de los estudiantes.</v>
      </c>
      <c r="B40" s="183" t="str">
        <f>OBJS!I119</f>
        <v>Fomentar la participación de los estudiantes en la construcción  de sus proyectos de vida.</v>
      </c>
      <c r="C40" s="184">
        <f>ACCS!D44</f>
        <v>42566</v>
      </c>
      <c r="D40" s="185">
        <f>ACCS!E44</f>
        <v>42704</v>
      </c>
      <c r="E40" s="165"/>
      <c r="F40" s="166"/>
      <c r="G40" s="167"/>
    </row>
    <row r="41" spans="1:7" ht="32.25" customHeight="1">
      <c r="A41" s="442"/>
      <c r="B41" s="183">
        <f>OBJS!I122</f>
        <v>0</v>
      </c>
      <c r="C41" s="184">
        <f>ACCS!D45</f>
        <v>0</v>
      </c>
      <c r="D41" s="185">
        <f>ACCS!E45</f>
        <v>0</v>
      </c>
      <c r="E41" s="165"/>
      <c r="F41" s="166"/>
      <c r="G41" s="167"/>
    </row>
    <row r="42" spans="1:7" ht="32.25" customHeight="1">
      <c r="A42" s="438" t="str">
        <f>OBJS!D125</f>
        <v>100% de los estudiantes de ultimo grado capacitados en actividades productivas.</v>
      </c>
      <c r="B42" s="183" t="str">
        <f>OBJS!I125</f>
        <v>Realizar convenios con entidades estatales para la capacitación de estudiantes.</v>
      </c>
      <c r="C42" s="184">
        <f>ACCS!D46</f>
        <v>0</v>
      </c>
      <c r="D42" s="185">
        <f>ACCS!E46</f>
        <v>0</v>
      </c>
      <c r="E42" s="165"/>
      <c r="F42" s="166"/>
      <c r="G42" s="167"/>
    </row>
    <row r="43" spans="1:7" ht="32.25" customHeight="1">
      <c r="A43" s="439"/>
      <c r="B43" s="183" t="str">
        <f>OBJS!I128</f>
        <v>Desarrollo de Proyectos Pedagógicos Productivos en acompañamiento con entidades públicas o privadas.</v>
      </c>
      <c r="C43" s="184">
        <f>ACCS!D47</f>
        <v>0</v>
      </c>
      <c r="D43" s="185">
        <f>ACCS!E47</f>
        <v>0</v>
      </c>
      <c r="E43" s="165"/>
      <c r="F43" s="166"/>
      <c r="G43" s="167"/>
    </row>
    <row r="44" spans="1:7" ht="32.25" customHeight="1">
      <c r="A44" s="438" t="str">
        <f>OBJS!D131</f>
        <v>100% de padres de familia capacitados en prevención de desastres.</v>
      </c>
      <c r="B44" s="183" t="str">
        <f>OBJS!I131</f>
        <v>Desarrollo de talleres de capacitación a padres de familia en prevención de desastres.</v>
      </c>
      <c r="C44" s="184">
        <f>ACCS!D48</f>
        <v>0</v>
      </c>
      <c r="D44" s="185">
        <f>ACCS!E48</f>
        <v>0</v>
      </c>
      <c r="E44" s="165"/>
      <c r="F44" s="166"/>
      <c r="G44" s="167"/>
    </row>
    <row r="45" spans="1:7" ht="32.25" customHeight="1">
      <c r="A45" s="440"/>
      <c r="B45" s="183">
        <f>OBJS!I134</f>
        <v>0</v>
      </c>
      <c r="C45" s="184">
        <f>ACCS!D49</f>
        <v>0</v>
      </c>
      <c r="D45" s="185">
        <f>ACCS!E49</f>
        <v>0</v>
      </c>
      <c r="E45" s="165"/>
      <c r="F45" s="166"/>
      <c r="G45" s="167"/>
    </row>
    <row r="46" spans="1:7" ht="32.25" customHeight="1">
      <c r="A46" s="438" t="str">
        <f>OBJS!D137</f>
        <v xml:space="preserve">Al finalizar el primer semestre de 2016 las zonas de alto riesgo serán puestas en consideración de las entidades para su intervención </v>
      </c>
      <c r="B46" s="183" t="str">
        <f>OBJS!I137</f>
        <v>Recopilación de  información en los lugares de alto riesgo de las sedes educativas.</v>
      </c>
      <c r="C46" s="184">
        <f>ACCS!D50</f>
        <v>42461</v>
      </c>
      <c r="D46" s="185">
        <f>ACCS!E50</f>
        <v>42704</v>
      </c>
      <c r="E46" s="165"/>
      <c r="F46" s="166"/>
      <c r="G46" s="167"/>
    </row>
    <row r="47" spans="1:7" ht="32.25" customHeight="1">
      <c r="A47" s="440"/>
      <c r="B47" s="183" t="str">
        <f>OBJS!I140</f>
        <v>Remisión de la información a las entidades correspondientes para su intervención oportuna.</v>
      </c>
      <c r="C47" s="184">
        <f>ACCS!D51</f>
        <v>42461</v>
      </c>
      <c r="D47" s="185">
        <f>ACCS!E51</f>
        <v>42704</v>
      </c>
      <c r="E47" s="165"/>
      <c r="F47" s="166"/>
      <c r="G47" s="167"/>
    </row>
    <row r="48" spans="1:7" ht="32.25" customHeight="1">
      <c r="A48" s="438">
        <f>OBJS!D143</f>
        <v>0</v>
      </c>
      <c r="B48" s="183">
        <f>OBJS!I143</f>
        <v>0</v>
      </c>
      <c r="C48" s="184">
        <f>ACCS!D52</f>
        <v>0</v>
      </c>
      <c r="D48" s="185">
        <f>ACCS!E52</f>
        <v>0</v>
      </c>
      <c r="E48" s="165"/>
      <c r="F48" s="166"/>
      <c r="G48" s="167"/>
    </row>
    <row r="49" spans="1:7" ht="32.25" customHeight="1">
      <c r="A49" s="439"/>
      <c r="B49" s="183">
        <f>OBJS!I146</f>
        <v>0</v>
      </c>
      <c r="C49" s="184">
        <f>ACCS!D53</f>
        <v>0</v>
      </c>
      <c r="D49" s="185">
        <f>ACCS!E53</f>
        <v>0</v>
      </c>
      <c r="E49" s="165"/>
      <c r="F49" s="166"/>
      <c r="G49" s="167"/>
    </row>
    <row r="50" spans="1:7" ht="32.25" customHeight="1">
      <c r="A50" s="438" t="str">
        <f>OBJS!D149</f>
        <v>100% de las sede educativas con inventarios actualizados sobre las condiciones de seguridad.</v>
      </c>
      <c r="B50" s="183" t="str">
        <f>OBJS!I149</f>
        <v>Diseño del instrumento para la recolección de información sobre las condiciones de seguridad de las sedes educativas.</v>
      </c>
      <c r="C50" s="184">
        <f>ACCS!D54</f>
        <v>42430</v>
      </c>
      <c r="D50" s="185">
        <f>ACCS!E54</f>
        <v>42536</v>
      </c>
      <c r="E50" s="165"/>
      <c r="F50" s="166"/>
      <c r="G50" s="167"/>
    </row>
    <row r="51" spans="1:7" ht="33" customHeight="1">
      <c r="A51" s="439"/>
      <c r="B51" s="183" t="str">
        <f>OBJS!I152</f>
        <v>Aplicación del instrumento para la valoración de las condiciones de seguridad en las sedes educativas.</v>
      </c>
      <c r="C51" s="184">
        <f>ACCS!D55</f>
        <v>42430</v>
      </c>
      <c r="D51" s="185">
        <f>ACCS!E55</f>
        <v>42536</v>
      </c>
      <c r="E51" s="165"/>
      <c r="F51" s="177"/>
      <c r="G51" s="178"/>
    </row>
    <row r="52" spans="1:7" ht="37.5" customHeight="1">
      <c r="A52" s="438" t="str">
        <f>OBJS!D155</f>
        <v>Desarrollo  de un documento guía sobre seguridad en las sedes educativas.</v>
      </c>
      <c r="B52" s="183" t="str">
        <f>OBJS!I155</f>
        <v>Realización de la propuesta del documento guía sobre seguridad escolar.</v>
      </c>
      <c r="C52" s="184">
        <f>ACCS!D56</f>
        <v>42552</v>
      </c>
      <c r="D52" s="185">
        <f>ACCS!E56</f>
        <v>42704</v>
      </c>
      <c r="E52" s="165"/>
      <c r="F52" s="166"/>
      <c r="G52" s="167"/>
    </row>
    <row r="53" spans="1:7" ht="37.5" customHeight="1">
      <c r="A53" s="439"/>
      <c r="B53" s="183" t="str">
        <f>OBJS!I158</f>
        <v>Elaboración y aplicación del documento sobre seguridad escolar.</v>
      </c>
      <c r="C53" s="184">
        <f>ACCS!D57</f>
        <v>42552</v>
      </c>
      <c r="D53" s="185">
        <f>ACCS!E57</f>
        <v>42704</v>
      </c>
      <c r="E53" s="165"/>
      <c r="F53" s="186"/>
      <c r="G53" s="186"/>
    </row>
    <row r="54" spans="1:7" ht="37.5" customHeight="1">
      <c r="A54" s="438" t="str">
        <f>OBJS!D161</f>
        <v>Rotular los puntos de riesgo de accidentes en el 100% de las sedes educativas.</v>
      </c>
      <c r="B54" s="183" t="str">
        <f>OBJS!I161</f>
        <v>Orientación a estudiantes sobre el significado de los símbolos de riesgo o peligro.</v>
      </c>
      <c r="C54" s="184">
        <f>ACCS!D58</f>
        <v>42552</v>
      </c>
      <c r="D54" s="185">
        <f>ACCS!E58</f>
        <v>42704</v>
      </c>
      <c r="E54" s="165"/>
      <c r="F54" s="186"/>
      <c r="G54" s="186"/>
    </row>
    <row r="55" spans="1:7" ht="37.5" customHeight="1">
      <c r="A55" s="440"/>
      <c r="B55" s="183" t="str">
        <f>OBJS!I164</f>
        <v>Realización de  rótulos para la identificación de riesgo o peligros en las sede educativas</v>
      </c>
      <c r="C55" s="184">
        <f>ACCS!D59</f>
        <v>42552</v>
      </c>
      <c r="D55" s="185">
        <f>ACCS!E59</f>
        <v>42704</v>
      </c>
      <c r="E55" s="165"/>
      <c r="F55" s="186"/>
      <c r="G55" s="186"/>
    </row>
    <row r="56" spans="1:7" ht="37.5" customHeight="1">
      <c r="A56" s="435" t="str">
        <f>OBJS!D167</f>
        <v>100% de docentes comprometidos en la orientación de padres de familia.</v>
      </c>
      <c r="B56" s="183" t="str">
        <f>OBJS!I167</f>
        <v>Elaboración plan de trabajo para la implementación de la escuelas de padres.</v>
      </c>
      <c r="C56" s="184">
        <f>ACCS!D60</f>
        <v>42388</v>
      </c>
      <c r="D56" s="185">
        <f>ACCS!E60</f>
        <v>42704</v>
      </c>
      <c r="E56" s="165"/>
      <c r="F56" s="186"/>
      <c r="G56" s="186"/>
    </row>
    <row r="57" spans="1:7" ht="37.5" customHeight="1">
      <c r="A57" s="435"/>
      <c r="B57" s="183" t="str">
        <f>OBJS!I170</f>
        <v>Ejecución  y evaluación de las actividades de formación a padres de familia.</v>
      </c>
      <c r="C57" s="184">
        <f>ACCS!D61</f>
        <v>42388</v>
      </c>
      <c r="D57" s="185">
        <f>ACCS!E61</f>
        <v>42704</v>
      </c>
      <c r="E57" s="165"/>
      <c r="F57" s="186"/>
      <c r="G57" s="186"/>
    </row>
    <row r="58" spans="1:7" ht="37.5" customHeight="1">
      <c r="A58" s="435" t="str">
        <f>OBJS!D173</f>
        <v>90% de padres de familia participando activamente de los procesos de formación.</v>
      </c>
      <c r="B58" s="183" t="str">
        <f>OBJS!I173</f>
        <v>Implementación de estrategias para fomentar la participación de padres en los procesos de formación.</v>
      </c>
      <c r="C58" s="184">
        <f>ACCS!D62</f>
        <v>42388</v>
      </c>
      <c r="D58" s="185">
        <f>ACCS!E62</f>
        <v>42704</v>
      </c>
      <c r="E58" s="165"/>
      <c r="F58" s="186"/>
      <c r="G58" s="186"/>
    </row>
    <row r="59" spans="1:7" ht="37.5" customHeight="1">
      <c r="A59" s="435"/>
      <c r="B59" s="183" t="str">
        <f>OBJS!I176</f>
        <v>Evaluación de las actividades de formación a padres de familia.</v>
      </c>
      <c r="C59" s="184">
        <f>ACCS!D63</f>
        <v>42388</v>
      </c>
      <c r="D59" s="185">
        <f>ACCS!E63</f>
        <v>42704</v>
      </c>
      <c r="E59" s="165"/>
      <c r="F59" s="186"/>
      <c r="G59" s="186"/>
    </row>
    <row r="60" spans="1:7" ht="37.5" customHeight="1">
      <c r="A60" s="435">
        <f>OBJS!D179</f>
        <v>0</v>
      </c>
      <c r="B60" s="183">
        <f>OBJS!I179</f>
        <v>0</v>
      </c>
      <c r="C60" s="184">
        <f>ACCS!D64</f>
        <v>0</v>
      </c>
      <c r="D60" s="185">
        <f>ACCS!E64</f>
        <v>0</v>
      </c>
      <c r="E60" s="165"/>
      <c r="F60" s="186"/>
      <c r="G60" s="186"/>
    </row>
    <row r="61" spans="1:7" ht="37.5" customHeight="1">
      <c r="A61" s="435"/>
      <c r="B61" s="183">
        <f>OBJS!I182</f>
        <v>0</v>
      </c>
      <c r="C61" s="184">
        <f>ACCS!D65</f>
        <v>0</v>
      </c>
      <c r="D61" s="185">
        <f>ACCS!E65</f>
        <v>0</v>
      </c>
      <c r="E61" s="165"/>
      <c r="F61" s="186"/>
      <c r="G61" s="186"/>
    </row>
    <row r="62" spans="1:7" ht="37.5" customHeight="1">
      <c r="A62" s="435" t="str">
        <f>OBJS!D185</f>
        <v>Al finalizar el mes de junio de 2016 se crearán las políticas de inclución para la atención de grupos poblacionales de diversidad cultural.</v>
      </c>
      <c r="B62" s="183" t="str">
        <f>OBJS!I185</f>
        <v>Jornadas de trabajo con el personal docente sobre políticas de inclusión en grupos poblacionales</v>
      </c>
      <c r="C62" s="184">
        <f>ACCS!D66</f>
        <v>42388</v>
      </c>
      <c r="D62" s="185">
        <f>ACCS!E66</f>
        <v>42704</v>
      </c>
      <c r="E62" s="165"/>
      <c r="F62" s="186"/>
      <c r="G62" s="186"/>
    </row>
    <row r="63" spans="1:7" ht="37.5" customHeight="1">
      <c r="A63" s="435"/>
      <c r="B63" s="183" t="str">
        <f>OBJS!I188</f>
        <v>Adopción de las políticas educativas por parte del Consejo Directivo.</v>
      </c>
      <c r="C63" s="184">
        <f>ACCS!D67</f>
        <v>42388</v>
      </c>
      <c r="D63" s="185">
        <f>ACCS!E67</f>
        <v>42704</v>
      </c>
      <c r="E63" s="165"/>
      <c r="F63" s="186"/>
      <c r="G63" s="186"/>
    </row>
    <row r="64" spans="1:7" ht="37.5" customHeight="1">
      <c r="A64" s="435" t="str">
        <f>OBJS!D191</f>
        <v>Al finalizar el 2016 la comunidad educativa concocerá las políticas de inclusión para la atención de grupos poblaiconales de diversidad cultural.</v>
      </c>
      <c r="B64" s="183" t="str">
        <f>OBJS!I191</f>
        <v>Socializaicón de las políticas de inclusión con la comunida educativa.</v>
      </c>
      <c r="C64" s="184">
        <f>ACCS!D68</f>
        <v>42388</v>
      </c>
      <c r="D64" s="185">
        <f>ACCS!E68</f>
        <v>42704</v>
      </c>
      <c r="E64" s="165"/>
      <c r="F64" s="186"/>
      <c r="G64" s="186"/>
    </row>
    <row r="65" spans="1:7" ht="37.5" customHeight="1">
      <c r="A65" s="435"/>
      <c r="B65" s="183" t="str">
        <f>OBJS!I194</f>
        <v>Articulación de las políticas de inclusión con el Manual de Convivencia escolar y las práctica de aula.</v>
      </c>
      <c r="C65" s="184">
        <f>ACCS!D69</f>
        <v>42388</v>
      </c>
      <c r="D65" s="185">
        <f>ACCS!E69</f>
        <v>42704</v>
      </c>
      <c r="E65" s="165"/>
      <c r="F65" s="186"/>
      <c r="G65" s="186"/>
    </row>
    <row r="66" spans="1:7" ht="37.5" customHeight="1">
      <c r="A66" s="435">
        <f>OBJS!D197</f>
        <v>0</v>
      </c>
      <c r="B66" s="183">
        <f>OBJS!I197</f>
        <v>0</v>
      </c>
      <c r="C66" s="184">
        <f>ACCS!D70</f>
        <v>0</v>
      </c>
      <c r="D66" s="185">
        <f>ACCS!E70</f>
        <v>0</v>
      </c>
      <c r="E66" s="165"/>
      <c r="F66" s="186"/>
      <c r="G66" s="186"/>
    </row>
    <row r="67" spans="1:7" ht="37.5" customHeight="1">
      <c r="A67" s="435"/>
      <c r="B67" s="183">
        <f>OBJS!I200</f>
        <v>0</v>
      </c>
      <c r="C67" s="184">
        <f>ACCS!D71</f>
        <v>0</v>
      </c>
      <c r="D67" s="185">
        <f>ACCS!E71</f>
        <v>0</v>
      </c>
      <c r="E67" s="165"/>
      <c r="F67" s="186"/>
      <c r="G67" s="186"/>
    </row>
    <row r="68" spans="1:7" ht="36.75" customHeight="1">
      <c r="A68" s="435" t="str">
        <f>OBJS!D203</f>
        <v>Al finalizar el primer semestre de 2016 se conformará la comisión de evalaución y promoción de Centro Educativo.</v>
      </c>
      <c r="B68" s="183" t="str">
        <f>OBJS!I203</f>
        <v>Realización de la convocatoria para la elección del comité de evalaución y promoción.</v>
      </c>
      <c r="C68" s="184">
        <f>ACCS!D72</f>
        <v>42461</v>
      </c>
      <c r="D68" s="185">
        <f>ACCS!E72</f>
        <v>42536</v>
      </c>
      <c r="E68" s="165"/>
      <c r="F68" s="186"/>
      <c r="G68" s="186"/>
    </row>
    <row r="69" spans="1:7" ht="36.75" customHeight="1">
      <c r="A69" s="435"/>
      <c r="B69" s="183" t="str">
        <f>OBJS!I206</f>
        <v>Adopción de la Comsión de evaluación y promoción.</v>
      </c>
      <c r="C69" s="184">
        <f>ACCS!D73</f>
        <v>42461</v>
      </c>
      <c r="D69" s="185">
        <f>ACCS!E73</f>
        <v>42536</v>
      </c>
      <c r="E69" s="165"/>
      <c r="F69" s="186"/>
      <c r="G69" s="186"/>
    </row>
    <row r="70" spans="1:7" ht="36.75" customHeight="1">
      <c r="A70" s="435" t="str">
        <f>OBJS!D209</f>
        <v>Al finalizar el primer semestre del 2016 estará reglamentada la comisión de evalaución y promoción.</v>
      </c>
      <c r="B70" s="183" t="str">
        <f>OBJS!I209</f>
        <v>Reglamentación de la comisión de evaluación y promoción.</v>
      </c>
      <c r="C70" s="184">
        <f>ACCS!D74</f>
        <v>42461</v>
      </c>
      <c r="D70" s="185">
        <f>ACCS!E74</f>
        <v>42536</v>
      </c>
      <c r="E70" s="165"/>
      <c r="F70" s="186"/>
      <c r="G70" s="186"/>
    </row>
    <row r="71" spans="1:7" ht="36.75" customHeight="1">
      <c r="A71" s="435"/>
      <c r="B71" s="183" t="str">
        <f>OBJS!I212</f>
        <v>Expedición y publicación del regalmento de la comisión de evalaución y promoción.</v>
      </c>
      <c r="C71" s="184">
        <f>ACCS!D75</f>
        <v>42461</v>
      </c>
      <c r="D71" s="185">
        <f>ACCS!E75</f>
        <v>42536</v>
      </c>
      <c r="E71" s="165"/>
      <c r="F71" s="186"/>
      <c r="G71" s="186"/>
    </row>
    <row r="72" spans="1:7" ht="36.75" customHeight="1">
      <c r="A72" s="435">
        <f>OBJS!D215</f>
        <v>0</v>
      </c>
      <c r="B72" s="183">
        <f>OBJS!I215</f>
        <v>0</v>
      </c>
      <c r="C72" s="184">
        <f>ACCS!D76</f>
        <v>0</v>
      </c>
      <c r="D72" s="185">
        <f>ACCS!E76</f>
        <v>0</v>
      </c>
      <c r="E72" s="165"/>
      <c r="F72" s="186"/>
      <c r="G72" s="186"/>
    </row>
    <row r="73" spans="1:7" ht="36.75" customHeight="1">
      <c r="A73" s="435"/>
      <c r="B73" s="183">
        <f>OBJS!I218</f>
        <v>0</v>
      </c>
      <c r="C73" s="184">
        <f>ACCS!D77</f>
        <v>0</v>
      </c>
      <c r="D73" s="185">
        <f>ACCS!E77</f>
        <v>0</v>
      </c>
      <c r="E73" s="165"/>
      <c r="F73" s="186"/>
      <c r="G73" s="186"/>
    </row>
    <row r="77" spans="1:7">
      <c r="E77" s="47" t="s">
        <v>409</v>
      </c>
    </row>
    <row r="78" spans="1:7">
      <c r="E78" s="47" t="s">
        <v>430</v>
      </c>
    </row>
    <row r="79" spans="1:7">
      <c r="E79" s="47" t="s">
        <v>410</v>
      </c>
    </row>
    <row r="80" spans="1:7">
      <c r="E80" s="47" t="s">
        <v>431</v>
      </c>
    </row>
    <row r="81" spans="5:5">
      <c r="E81" s="47" t="s">
        <v>432</v>
      </c>
    </row>
    <row r="64618" spans="1:4" ht="15">
      <c r="A64618" s="436" t="s">
        <v>399</v>
      </c>
      <c r="B64618" s="436"/>
      <c r="C64618" s="436"/>
      <c r="D64618" s="436"/>
    </row>
    <row r="64619" spans="1:4">
      <c r="A64619" s="437" t="s">
        <v>400</v>
      </c>
      <c r="B64619" s="437"/>
      <c r="C64619" s="437"/>
      <c r="D64619" s="437"/>
    </row>
    <row r="64620" spans="1:4">
      <c r="A64620" s="437" t="s">
        <v>401</v>
      </c>
      <c r="B64620" s="437"/>
      <c r="C64620" s="437"/>
      <c r="D64620" s="437"/>
    </row>
  </sheetData>
  <sheetProtection password="F3FE" sheet="1"/>
  <mergeCells count="39">
    <mergeCell ref="A10:A11"/>
    <mergeCell ref="A12:A13"/>
    <mergeCell ref="A14:A15"/>
    <mergeCell ref="A4:A5"/>
    <mergeCell ref="A2:A3"/>
    <mergeCell ref="A6:A7"/>
    <mergeCell ref="A8:A9"/>
    <mergeCell ref="A16:A17"/>
    <mergeCell ref="A18:A19"/>
    <mergeCell ref="A38:A39"/>
    <mergeCell ref="A40:A41"/>
    <mergeCell ref="A42:A43"/>
    <mergeCell ref="A20:A21"/>
    <mergeCell ref="A30:A31"/>
    <mergeCell ref="A32:A33"/>
    <mergeCell ref="A34:A35"/>
    <mergeCell ref="A36:A37"/>
    <mergeCell ref="A60:A61"/>
    <mergeCell ref="A62:A63"/>
    <mergeCell ref="A64:A65"/>
    <mergeCell ref="A22:A23"/>
    <mergeCell ref="A24:A25"/>
    <mergeCell ref="A26:A27"/>
    <mergeCell ref="A28:A29"/>
    <mergeCell ref="A56:A57"/>
    <mergeCell ref="A50:A51"/>
    <mergeCell ref="A52:A53"/>
    <mergeCell ref="A54:A55"/>
    <mergeCell ref="A48:A49"/>
    <mergeCell ref="A58:A59"/>
    <mergeCell ref="A44:A45"/>
    <mergeCell ref="A46:A47"/>
    <mergeCell ref="A66:A67"/>
    <mergeCell ref="A64618:D64618"/>
    <mergeCell ref="A64619:D64619"/>
    <mergeCell ref="A64620:D64620"/>
    <mergeCell ref="A68:A69"/>
    <mergeCell ref="A70:A71"/>
    <mergeCell ref="A72:A73"/>
  </mergeCells>
  <conditionalFormatting sqref="A4 A2 A22 A24 A26 A28 A30 A32 A34 A36 A42 A38 A40 A44 A46 A48 A50 A52 A54 A56 A58 A60 A62 A64 A66 A68 A70 A72 A6 A8 A10 A12 A20 A14 A18 A16">
    <cfRule type="cellIs" dxfId="4" priority="7" stopIfTrue="1" operator="equal">
      <formula>0</formula>
    </cfRule>
  </conditionalFormatting>
  <conditionalFormatting sqref="C2:D73">
    <cfRule type="cellIs" dxfId="3" priority="6" stopIfTrue="1" operator="equal">
      <formula>0</formula>
    </cfRule>
  </conditionalFormatting>
  <dataValidations count="1">
    <dataValidation type="list" allowBlank="1" showInputMessage="1" showErrorMessage="1" sqref="E2:E73">
      <formula1>$E$76:$E$81</formula1>
    </dataValidation>
  </dataValidations>
  <hyperlinks>
    <hyperlink ref="A64620" r:id="rId1"/>
    <hyperlink ref="A64619" r:id="rId2"/>
  </hyperlinks>
  <pageMargins left="0.7" right="0.7" top="0.75" bottom="0.75" header="0.3" footer="0.3"/>
  <pageSetup paperSize="190" orientation="landscape" r:id="rId3"/>
</worksheet>
</file>

<file path=xl/worksheets/sheet11.xml><?xml version="1.0" encoding="utf-8"?>
<worksheet xmlns="http://schemas.openxmlformats.org/spreadsheetml/2006/main" xmlns:r="http://schemas.openxmlformats.org/officeDocument/2006/relationships">
  <sheetPr codeName="Hoja9">
    <tabColor theme="6" tint="-0.499984740745262"/>
  </sheetPr>
  <dimension ref="A2:N170"/>
  <sheetViews>
    <sheetView showGridLines="0" zoomScale="90" zoomScaleNormal="90" workbookViewId="0">
      <pane xSplit="2" ySplit="4" topLeftCell="D5" activePane="bottomRight" state="frozenSplit"/>
      <selection pane="topRight" activeCell="C1" sqref="C1"/>
      <selection pane="bottomLeft" activeCell="A4" sqref="A4"/>
      <selection pane="bottomRight" activeCell="H5" sqref="H5"/>
    </sheetView>
  </sheetViews>
  <sheetFormatPr baseColWidth="10" defaultColWidth="9.33203125" defaultRowHeight="11.25"/>
  <cols>
    <col min="2" max="2" width="40.6640625" customWidth="1"/>
    <col min="3" max="3" width="20.83203125" customWidth="1"/>
    <col min="4" max="4" width="40.5" customWidth="1"/>
    <col min="5" max="5" width="25.5" customWidth="1"/>
    <col min="6" max="6" width="32.33203125" customWidth="1"/>
    <col min="7" max="10" width="40.6640625" customWidth="1"/>
    <col min="11" max="11" width="47.1640625" customWidth="1"/>
    <col min="12" max="12" width="38.33203125" customWidth="1"/>
    <col min="13" max="13" width="36.83203125" customWidth="1"/>
    <col min="14" max="14" width="30.5" customWidth="1"/>
  </cols>
  <sheetData>
    <row r="2" spans="1:14" ht="30.75" customHeight="1">
      <c r="B2" s="126" t="s">
        <v>380</v>
      </c>
      <c r="C2" s="110"/>
      <c r="D2" s="110"/>
      <c r="E2" s="110"/>
      <c r="F2" s="110"/>
      <c r="G2" s="110"/>
      <c r="H2" s="110"/>
      <c r="I2" s="110"/>
      <c r="J2" s="110"/>
      <c r="K2" s="450" t="s">
        <v>316</v>
      </c>
      <c r="L2" s="450"/>
      <c r="M2" s="450"/>
      <c r="N2" s="450"/>
    </row>
    <row r="3" spans="1:14" ht="18.75" thickBot="1">
      <c r="A3" s="449" t="s">
        <v>302</v>
      </c>
      <c r="B3" s="449"/>
      <c r="C3" s="449"/>
      <c r="D3" s="449"/>
      <c r="E3" s="449"/>
      <c r="F3" s="449"/>
      <c r="G3" s="449"/>
      <c r="H3" s="449"/>
      <c r="I3" s="449"/>
      <c r="J3" s="449"/>
      <c r="L3" s="451" t="s">
        <v>315</v>
      </c>
      <c r="M3" s="452"/>
      <c r="N3" s="452"/>
    </row>
    <row r="4" spans="1:14" ht="38.25">
      <c r="A4" s="134" t="s">
        <v>379</v>
      </c>
      <c r="B4" s="135" t="s">
        <v>256</v>
      </c>
      <c r="C4" s="136" t="s">
        <v>257</v>
      </c>
      <c r="D4" s="136" t="s">
        <v>258</v>
      </c>
      <c r="E4" s="136" t="s">
        <v>259</v>
      </c>
      <c r="F4" s="136" t="s">
        <v>260</v>
      </c>
      <c r="G4" s="137" t="s">
        <v>303</v>
      </c>
      <c r="H4" s="136" t="s">
        <v>304</v>
      </c>
      <c r="I4" s="138" t="s">
        <v>305</v>
      </c>
      <c r="J4" s="139" t="s">
        <v>306</v>
      </c>
      <c r="K4" s="140" t="s">
        <v>261</v>
      </c>
      <c r="L4" s="125" t="s">
        <v>349</v>
      </c>
      <c r="M4" s="125" t="s">
        <v>322</v>
      </c>
      <c r="N4" s="125" t="s">
        <v>326</v>
      </c>
    </row>
    <row r="5" spans="1:14">
      <c r="A5" s="49">
        <v>1</v>
      </c>
      <c r="B5" s="62"/>
      <c r="C5" s="63"/>
      <c r="D5" s="63"/>
      <c r="E5" s="63"/>
      <c r="F5" s="63"/>
      <c r="G5" s="63"/>
      <c r="H5" s="141"/>
      <c r="I5" s="109"/>
      <c r="J5" s="109"/>
      <c r="K5" s="130"/>
      <c r="L5" s="131"/>
      <c r="M5" s="130"/>
      <c r="N5" s="131"/>
    </row>
    <row r="6" spans="1:14">
      <c r="A6" s="49">
        <v>2</v>
      </c>
      <c r="B6" s="62"/>
      <c r="C6" s="63"/>
      <c r="D6" s="63"/>
      <c r="E6" s="63"/>
      <c r="F6" s="63"/>
      <c r="G6" s="63"/>
      <c r="H6" s="141"/>
      <c r="I6" s="109"/>
      <c r="J6" s="109"/>
      <c r="K6" s="130"/>
      <c r="L6" s="131"/>
      <c r="M6" s="130"/>
      <c r="N6" s="131"/>
    </row>
    <row r="7" spans="1:14">
      <c r="A7" s="49">
        <f>+A6+1</f>
        <v>3</v>
      </c>
      <c r="B7" s="62"/>
      <c r="C7" s="63"/>
      <c r="D7" s="63"/>
      <c r="E7" s="63"/>
      <c r="F7" s="63"/>
      <c r="G7" s="63"/>
      <c r="H7" s="141"/>
      <c r="I7" s="109"/>
      <c r="J7" s="109"/>
      <c r="K7" s="130"/>
      <c r="L7" s="131"/>
      <c r="M7" s="130"/>
      <c r="N7" s="131"/>
    </row>
    <row r="8" spans="1:14">
      <c r="A8" s="49">
        <f t="shared" ref="A8:A60" si="0">+A7+1</f>
        <v>4</v>
      </c>
      <c r="B8" s="62"/>
      <c r="C8" s="63"/>
      <c r="D8" s="63"/>
      <c r="E8" s="63"/>
      <c r="F8" s="63"/>
      <c r="G8" s="63"/>
      <c r="H8" s="141"/>
      <c r="I8" s="109"/>
      <c r="J8" s="109"/>
      <c r="K8" s="130"/>
      <c r="L8" s="131"/>
      <c r="M8" s="130"/>
      <c r="N8" s="131"/>
    </row>
    <row r="9" spans="1:14">
      <c r="A9" s="49">
        <f t="shared" si="0"/>
        <v>5</v>
      </c>
      <c r="B9" s="62"/>
      <c r="C9" s="63"/>
      <c r="D9" s="63"/>
      <c r="E9" s="63"/>
      <c r="F9" s="63"/>
      <c r="G9" s="63"/>
      <c r="H9" s="141"/>
      <c r="I9" s="109"/>
      <c r="J9" s="109"/>
      <c r="K9" s="130"/>
      <c r="L9" s="131"/>
      <c r="M9" s="130"/>
      <c r="N9" s="131"/>
    </row>
    <row r="10" spans="1:14">
      <c r="A10" s="49">
        <f t="shared" si="0"/>
        <v>6</v>
      </c>
      <c r="B10" s="62"/>
      <c r="C10" s="63"/>
      <c r="D10" s="63"/>
      <c r="E10" s="63"/>
      <c r="F10" s="63"/>
      <c r="G10" s="63"/>
      <c r="H10" s="141"/>
      <c r="I10" s="109"/>
      <c r="J10" s="109"/>
      <c r="K10" s="130"/>
      <c r="L10" s="131"/>
      <c r="M10" s="130"/>
      <c r="N10" s="131"/>
    </row>
    <row r="11" spans="1:14">
      <c r="A11" s="49">
        <f t="shared" si="0"/>
        <v>7</v>
      </c>
      <c r="B11" s="62"/>
      <c r="C11" s="63"/>
      <c r="D11" s="63"/>
      <c r="E11" s="63"/>
      <c r="F11" s="63"/>
      <c r="G11" s="63"/>
      <c r="H11" s="141"/>
      <c r="I11" s="109"/>
      <c r="J11" s="109"/>
      <c r="K11" s="130"/>
      <c r="L11" s="131"/>
      <c r="M11" s="130"/>
      <c r="N11" s="131"/>
    </row>
    <row r="12" spans="1:14">
      <c r="A12" s="49">
        <f t="shared" si="0"/>
        <v>8</v>
      </c>
      <c r="B12" s="62"/>
      <c r="C12" s="63"/>
      <c r="D12" s="63"/>
      <c r="E12" s="63"/>
      <c r="F12" s="63"/>
      <c r="G12" s="63"/>
      <c r="H12" s="141"/>
      <c r="I12" s="109"/>
      <c r="J12" s="109"/>
      <c r="K12" s="130"/>
      <c r="L12" s="131"/>
      <c r="M12" s="130"/>
      <c r="N12" s="131"/>
    </row>
    <row r="13" spans="1:14">
      <c r="A13" s="49">
        <f t="shared" si="0"/>
        <v>9</v>
      </c>
      <c r="B13" s="62"/>
      <c r="C13" s="63"/>
      <c r="D13" s="63"/>
      <c r="E13" s="63"/>
      <c r="F13" s="63"/>
      <c r="G13" s="63"/>
      <c r="H13" s="141"/>
      <c r="I13" s="109"/>
      <c r="J13" s="109"/>
      <c r="K13" s="130"/>
      <c r="L13" s="131"/>
      <c r="M13" s="130"/>
      <c r="N13" s="131"/>
    </row>
    <row r="14" spans="1:14">
      <c r="A14" s="49">
        <f t="shared" si="0"/>
        <v>10</v>
      </c>
      <c r="B14" s="62"/>
      <c r="C14" s="63"/>
      <c r="D14" s="63"/>
      <c r="E14" s="63"/>
      <c r="F14" s="63"/>
      <c r="G14" s="63"/>
      <c r="H14" s="141"/>
      <c r="I14" s="109"/>
      <c r="J14" s="109"/>
      <c r="K14" s="130"/>
      <c r="L14" s="131"/>
      <c r="M14" s="130"/>
      <c r="N14" s="131"/>
    </row>
    <row r="15" spans="1:14">
      <c r="A15" s="49">
        <f t="shared" si="0"/>
        <v>11</v>
      </c>
      <c r="B15" s="62"/>
      <c r="C15" s="63"/>
      <c r="D15" s="63"/>
      <c r="E15" s="63"/>
      <c r="F15" s="63"/>
      <c r="G15" s="63"/>
      <c r="H15" s="141"/>
      <c r="I15" s="109"/>
      <c r="J15" s="109"/>
      <c r="K15" s="130"/>
      <c r="L15" s="131"/>
      <c r="M15" s="130"/>
      <c r="N15" s="131"/>
    </row>
    <row r="16" spans="1:14">
      <c r="A16" s="49">
        <f t="shared" si="0"/>
        <v>12</v>
      </c>
      <c r="B16" s="62"/>
      <c r="C16" s="63"/>
      <c r="D16" s="63"/>
      <c r="E16" s="63"/>
      <c r="F16" s="63"/>
      <c r="G16" s="63"/>
      <c r="H16" s="141"/>
      <c r="I16" s="109"/>
      <c r="J16" s="109"/>
      <c r="K16" s="130"/>
      <c r="L16" s="131"/>
      <c r="M16" s="130"/>
      <c r="N16" s="131"/>
    </row>
    <row r="17" spans="1:14">
      <c r="A17" s="49">
        <f t="shared" si="0"/>
        <v>13</v>
      </c>
      <c r="B17" s="62"/>
      <c r="C17" s="63"/>
      <c r="D17" s="63"/>
      <c r="E17" s="63"/>
      <c r="F17" s="63"/>
      <c r="G17" s="63"/>
      <c r="H17" s="141"/>
      <c r="I17" s="109"/>
      <c r="J17" s="109"/>
      <c r="K17" s="130"/>
      <c r="L17" s="131"/>
      <c r="M17" s="130"/>
      <c r="N17" s="131"/>
    </row>
    <row r="18" spans="1:14">
      <c r="A18" s="49">
        <f t="shared" si="0"/>
        <v>14</v>
      </c>
      <c r="B18" s="62"/>
      <c r="C18" s="63"/>
      <c r="D18" s="63"/>
      <c r="E18" s="63"/>
      <c r="F18" s="63"/>
      <c r="G18" s="63"/>
      <c r="H18" s="141"/>
      <c r="I18" s="109"/>
      <c r="J18" s="109"/>
      <c r="K18" s="130"/>
      <c r="L18" s="131"/>
      <c r="M18" s="130"/>
      <c r="N18" s="131"/>
    </row>
    <row r="19" spans="1:14">
      <c r="A19" s="49">
        <f t="shared" si="0"/>
        <v>15</v>
      </c>
      <c r="B19" s="62"/>
      <c r="C19" s="63"/>
      <c r="D19" s="63"/>
      <c r="E19" s="63"/>
      <c r="F19" s="63"/>
      <c r="G19" s="63"/>
      <c r="H19" s="141"/>
      <c r="I19" s="109"/>
      <c r="J19" s="109"/>
      <c r="K19" s="130"/>
      <c r="L19" s="131"/>
      <c r="M19" s="130"/>
      <c r="N19" s="131"/>
    </row>
    <row r="20" spans="1:14">
      <c r="A20" s="49">
        <f t="shared" si="0"/>
        <v>16</v>
      </c>
      <c r="B20" s="62"/>
      <c r="C20" s="63"/>
      <c r="D20" s="63"/>
      <c r="E20" s="63"/>
      <c r="F20" s="63"/>
      <c r="G20" s="63"/>
      <c r="H20" s="141"/>
      <c r="I20" s="109"/>
      <c r="J20" s="109"/>
      <c r="K20" s="130"/>
      <c r="L20" s="131"/>
      <c r="M20" s="130"/>
      <c r="N20" s="131"/>
    </row>
    <row r="21" spans="1:14">
      <c r="A21" s="49">
        <f t="shared" si="0"/>
        <v>17</v>
      </c>
      <c r="B21" s="62"/>
      <c r="C21" s="63"/>
      <c r="D21" s="63"/>
      <c r="E21" s="63"/>
      <c r="F21" s="63"/>
      <c r="G21" s="63"/>
      <c r="H21" s="141"/>
      <c r="I21" s="109"/>
      <c r="J21" s="109"/>
      <c r="K21" s="130"/>
      <c r="L21" s="131"/>
      <c r="M21" s="130"/>
      <c r="N21" s="131"/>
    </row>
    <row r="22" spans="1:14">
      <c r="A22" s="49">
        <f t="shared" si="0"/>
        <v>18</v>
      </c>
      <c r="B22" s="62"/>
      <c r="C22" s="63"/>
      <c r="D22" s="63"/>
      <c r="E22" s="63"/>
      <c r="F22" s="63"/>
      <c r="G22" s="63"/>
      <c r="H22" s="141"/>
      <c r="I22" s="109"/>
      <c r="J22" s="109"/>
      <c r="K22" s="130"/>
      <c r="L22" s="131"/>
      <c r="M22" s="130"/>
      <c r="N22" s="131"/>
    </row>
    <row r="23" spans="1:14">
      <c r="A23" s="49">
        <f t="shared" si="0"/>
        <v>19</v>
      </c>
      <c r="B23" s="62"/>
      <c r="C23" s="63"/>
      <c r="D23" s="63"/>
      <c r="E23" s="63"/>
      <c r="F23" s="63"/>
      <c r="G23" s="63"/>
      <c r="H23" s="141"/>
      <c r="I23" s="109"/>
      <c r="J23" s="109"/>
      <c r="K23" s="130"/>
      <c r="L23" s="131"/>
      <c r="M23" s="130"/>
      <c r="N23" s="131"/>
    </row>
    <row r="24" spans="1:14">
      <c r="A24" s="49">
        <f t="shared" si="0"/>
        <v>20</v>
      </c>
      <c r="B24" s="62"/>
      <c r="C24" s="63"/>
      <c r="D24" s="63"/>
      <c r="E24" s="63"/>
      <c r="F24" s="63"/>
      <c r="G24" s="63"/>
      <c r="H24" s="141"/>
      <c r="I24" s="109"/>
      <c r="J24" s="109"/>
      <c r="K24" s="130"/>
      <c r="L24" s="131"/>
      <c r="M24" s="130"/>
      <c r="N24" s="131"/>
    </row>
    <row r="25" spans="1:14">
      <c r="A25" s="49">
        <f t="shared" si="0"/>
        <v>21</v>
      </c>
      <c r="B25" s="62"/>
      <c r="C25" s="63"/>
      <c r="D25" s="63"/>
      <c r="E25" s="63"/>
      <c r="F25" s="63"/>
      <c r="G25" s="63"/>
      <c r="H25" s="141"/>
      <c r="I25" s="109"/>
      <c r="J25" s="109"/>
      <c r="K25" s="130"/>
      <c r="L25" s="131"/>
      <c r="M25" s="130"/>
      <c r="N25" s="131"/>
    </row>
    <row r="26" spans="1:14">
      <c r="A26" s="49">
        <f t="shared" si="0"/>
        <v>22</v>
      </c>
      <c r="B26" s="62"/>
      <c r="C26" s="63"/>
      <c r="D26" s="63"/>
      <c r="E26" s="63"/>
      <c r="F26" s="63"/>
      <c r="G26" s="63"/>
      <c r="H26" s="141"/>
      <c r="I26" s="109"/>
      <c r="J26" s="109"/>
      <c r="K26" s="130"/>
      <c r="L26" s="131"/>
      <c r="M26" s="130"/>
      <c r="N26" s="131"/>
    </row>
    <row r="27" spans="1:14">
      <c r="A27" s="49">
        <f t="shared" si="0"/>
        <v>23</v>
      </c>
      <c r="B27" s="62"/>
      <c r="C27" s="63"/>
      <c r="D27" s="63"/>
      <c r="E27" s="63"/>
      <c r="F27" s="63"/>
      <c r="G27" s="63"/>
      <c r="H27" s="141"/>
      <c r="I27" s="109"/>
      <c r="J27" s="109"/>
      <c r="K27" s="130"/>
      <c r="L27" s="131"/>
      <c r="M27" s="130"/>
      <c r="N27" s="131"/>
    </row>
    <row r="28" spans="1:14">
      <c r="A28" s="49">
        <f t="shared" si="0"/>
        <v>24</v>
      </c>
      <c r="B28" s="62"/>
      <c r="C28" s="63"/>
      <c r="D28" s="63"/>
      <c r="E28" s="63"/>
      <c r="F28" s="63"/>
      <c r="G28" s="63"/>
      <c r="H28" s="141"/>
      <c r="I28" s="109"/>
      <c r="J28" s="109"/>
      <c r="K28" s="130"/>
      <c r="L28" s="131"/>
      <c r="M28" s="130"/>
      <c r="N28" s="131"/>
    </row>
    <row r="29" spans="1:14">
      <c r="A29" s="49">
        <f t="shared" si="0"/>
        <v>25</v>
      </c>
      <c r="B29" s="62"/>
      <c r="C29" s="63"/>
      <c r="D29" s="63"/>
      <c r="E29" s="63"/>
      <c r="F29" s="63"/>
      <c r="G29" s="63"/>
      <c r="H29" s="141"/>
      <c r="I29" s="109"/>
      <c r="J29" s="109"/>
      <c r="K29" s="130"/>
      <c r="L29" s="131"/>
      <c r="M29" s="130"/>
      <c r="N29" s="131"/>
    </row>
    <row r="30" spans="1:14">
      <c r="A30" s="49">
        <f t="shared" si="0"/>
        <v>26</v>
      </c>
      <c r="B30" s="62"/>
      <c r="C30" s="63"/>
      <c r="D30" s="63"/>
      <c r="E30" s="63"/>
      <c r="F30" s="63"/>
      <c r="G30" s="63"/>
      <c r="H30" s="141"/>
      <c r="I30" s="109"/>
      <c r="J30" s="109"/>
      <c r="K30" s="130"/>
      <c r="L30" s="131"/>
      <c r="M30" s="130"/>
      <c r="N30" s="131"/>
    </row>
    <row r="31" spans="1:14">
      <c r="A31" s="49">
        <f t="shared" si="0"/>
        <v>27</v>
      </c>
      <c r="B31" s="62"/>
      <c r="C31" s="63"/>
      <c r="D31" s="63"/>
      <c r="E31" s="63"/>
      <c r="F31" s="63"/>
      <c r="G31" s="63"/>
      <c r="H31" s="141"/>
      <c r="I31" s="109"/>
      <c r="J31" s="109"/>
      <c r="K31" s="130"/>
      <c r="L31" s="131"/>
      <c r="M31" s="130"/>
      <c r="N31" s="131"/>
    </row>
    <row r="32" spans="1:14">
      <c r="A32" s="49">
        <f t="shared" si="0"/>
        <v>28</v>
      </c>
      <c r="B32" s="62"/>
      <c r="C32" s="63"/>
      <c r="D32" s="63"/>
      <c r="E32" s="63"/>
      <c r="F32" s="63"/>
      <c r="G32" s="63"/>
      <c r="H32" s="141"/>
      <c r="I32" s="109"/>
      <c r="J32" s="109"/>
      <c r="K32" s="130"/>
      <c r="L32" s="131"/>
      <c r="M32" s="130"/>
      <c r="N32" s="131"/>
    </row>
    <row r="33" spans="1:14">
      <c r="A33" s="49">
        <f t="shared" si="0"/>
        <v>29</v>
      </c>
      <c r="B33" s="62"/>
      <c r="C33" s="63"/>
      <c r="D33" s="63"/>
      <c r="E33" s="63"/>
      <c r="F33" s="63"/>
      <c r="G33" s="63"/>
      <c r="H33" s="141"/>
      <c r="I33" s="109"/>
      <c r="J33" s="109"/>
      <c r="K33" s="130"/>
      <c r="L33" s="131"/>
      <c r="M33" s="130"/>
      <c r="N33" s="131"/>
    </row>
    <row r="34" spans="1:14">
      <c r="A34" s="49">
        <f t="shared" si="0"/>
        <v>30</v>
      </c>
      <c r="B34" s="62"/>
      <c r="C34" s="63"/>
      <c r="D34" s="63"/>
      <c r="E34" s="63"/>
      <c r="F34" s="63"/>
      <c r="G34" s="63"/>
      <c r="H34" s="141"/>
      <c r="I34" s="109"/>
      <c r="J34" s="109"/>
      <c r="K34" s="130"/>
      <c r="L34" s="131"/>
      <c r="M34" s="130"/>
      <c r="N34" s="131"/>
    </row>
    <row r="35" spans="1:14">
      <c r="A35" s="49">
        <f t="shared" si="0"/>
        <v>31</v>
      </c>
      <c r="B35" s="62"/>
      <c r="C35" s="63"/>
      <c r="D35" s="63"/>
      <c r="E35" s="63"/>
      <c r="F35" s="63"/>
      <c r="G35" s="63"/>
      <c r="H35" s="141"/>
      <c r="I35" s="109"/>
      <c r="J35" s="109"/>
      <c r="K35" s="130"/>
      <c r="L35" s="131"/>
      <c r="M35" s="130"/>
      <c r="N35" s="131"/>
    </row>
    <row r="36" spans="1:14">
      <c r="A36" s="49">
        <f t="shared" si="0"/>
        <v>32</v>
      </c>
      <c r="B36" s="62"/>
      <c r="C36" s="63"/>
      <c r="D36" s="63"/>
      <c r="E36" s="63"/>
      <c r="F36" s="63"/>
      <c r="G36" s="63"/>
      <c r="H36" s="141"/>
      <c r="I36" s="109"/>
      <c r="J36" s="109"/>
      <c r="K36" s="130"/>
      <c r="L36" s="131"/>
      <c r="M36" s="130"/>
      <c r="N36" s="131"/>
    </row>
    <row r="37" spans="1:14">
      <c r="A37" s="49">
        <f t="shared" si="0"/>
        <v>33</v>
      </c>
      <c r="B37" s="62"/>
      <c r="C37" s="63"/>
      <c r="D37" s="63"/>
      <c r="E37" s="63"/>
      <c r="F37" s="63"/>
      <c r="G37" s="63"/>
      <c r="H37" s="141"/>
      <c r="I37" s="109"/>
      <c r="J37" s="109"/>
      <c r="K37" s="130"/>
      <c r="L37" s="131"/>
      <c r="M37" s="130"/>
      <c r="N37" s="131"/>
    </row>
    <row r="38" spans="1:14">
      <c r="A38" s="49">
        <f t="shared" si="0"/>
        <v>34</v>
      </c>
      <c r="B38" s="62"/>
      <c r="C38" s="63"/>
      <c r="D38" s="63"/>
      <c r="E38" s="63"/>
      <c r="F38" s="63"/>
      <c r="G38" s="63"/>
      <c r="H38" s="141"/>
      <c r="I38" s="109"/>
      <c r="J38" s="109"/>
      <c r="K38" s="130"/>
      <c r="L38" s="131"/>
      <c r="M38" s="130"/>
      <c r="N38" s="131"/>
    </row>
    <row r="39" spans="1:14">
      <c r="A39" s="49">
        <f t="shared" si="0"/>
        <v>35</v>
      </c>
      <c r="B39" s="62"/>
      <c r="C39" s="63"/>
      <c r="D39" s="63"/>
      <c r="E39" s="63"/>
      <c r="F39" s="63"/>
      <c r="G39" s="63"/>
      <c r="H39" s="141"/>
      <c r="I39" s="109"/>
      <c r="J39" s="109"/>
      <c r="K39" s="130"/>
      <c r="L39" s="131"/>
      <c r="M39" s="130"/>
      <c r="N39" s="131"/>
    </row>
    <row r="40" spans="1:14">
      <c r="A40" s="49">
        <f t="shared" si="0"/>
        <v>36</v>
      </c>
      <c r="B40" s="62"/>
      <c r="C40" s="63"/>
      <c r="D40" s="63"/>
      <c r="E40" s="63"/>
      <c r="F40" s="63"/>
      <c r="G40" s="63"/>
      <c r="H40" s="141"/>
      <c r="I40" s="109"/>
      <c r="J40" s="109"/>
      <c r="K40" s="130"/>
      <c r="L40" s="131"/>
      <c r="M40" s="130"/>
      <c r="N40" s="131"/>
    </row>
    <row r="41" spans="1:14">
      <c r="A41" s="49">
        <f t="shared" si="0"/>
        <v>37</v>
      </c>
      <c r="B41" s="62"/>
      <c r="C41" s="63"/>
      <c r="D41" s="63"/>
      <c r="E41" s="63"/>
      <c r="F41" s="63"/>
      <c r="G41" s="63"/>
      <c r="H41" s="141"/>
      <c r="I41" s="109"/>
      <c r="J41" s="109"/>
      <c r="K41" s="130"/>
      <c r="L41" s="131"/>
      <c r="M41" s="130"/>
      <c r="N41" s="131"/>
    </row>
    <row r="42" spans="1:14">
      <c r="A42" s="49">
        <f t="shared" si="0"/>
        <v>38</v>
      </c>
      <c r="B42" s="62"/>
      <c r="C42" s="63"/>
      <c r="D42" s="63"/>
      <c r="E42" s="63"/>
      <c r="F42" s="63"/>
      <c r="G42" s="63"/>
      <c r="H42" s="141"/>
      <c r="I42" s="109"/>
      <c r="J42" s="109"/>
      <c r="K42" s="130"/>
      <c r="L42" s="131"/>
      <c r="M42" s="130"/>
      <c r="N42" s="131"/>
    </row>
    <row r="43" spans="1:14">
      <c r="A43" s="49">
        <f t="shared" si="0"/>
        <v>39</v>
      </c>
      <c r="B43" s="62"/>
      <c r="C43" s="63"/>
      <c r="D43" s="63"/>
      <c r="E43" s="63"/>
      <c r="F43" s="63"/>
      <c r="G43" s="63"/>
      <c r="H43" s="141"/>
      <c r="I43" s="109"/>
      <c r="J43" s="109"/>
      <c r="K43" s="130"/>
      <c r="L43" s="131"/>
      <c r="M43" s="130"/>
      <c r="N43" s="131"/>
    </row>
    <row r="44" spans="1:14">
      <c r="A44" s="49">
        <f t="shared" si="0"/>
        <v>40</v>
      </c>
      <c r="B44" s="62"/>
      <c r="C44" s="63"/>
      <c r="D44" s="63"/>
      <c r="E44" s="63"/>
      <c r="F44" s="63"/>
      <c r="G44" s="63"/>
      <c r="H44" s="141"/>
      <c r="I44" s="109"/>
      <c r="J44" s="109"/>
      <c r="K44" s="130"/>
      <c r="L44" s="131"/>
      <c r="M44" s="130"/>
      <c r="N44" s="131"/>
    </row>
    <row r="45" spans="1:14">
      <c r="A45" s="49">
        <f t="shared" si="0"/>
        <v>41</v>
      </c>
      <c r="B45" s="62"/>
      <c r="C45" s="63"/>
      <c r="D45" s="63"/>
      <c r="E45" s="63"/>
      <c r="F45" s="63"/>
      <c r="G45" s="63"/>
      <c r="H45" s="141"/>
      <c r="I45" s="109"/>
      <c r="J45" s="109"/>
      <c r="K45" s="130"/>
      <c r="L45" s="131"/>
      <c r="M45" s="130"/>
      <c r="N45" s="131"/>
    </row>
    <row r="46" spans="1:14">
      <c r="A46" s="49">
        <f t="shared" si="0"/>
        <v>42</v>
      </c>
      <c r="B46" s="62"/>
      <c r="C46" s="63"/>
      <c r="D46" s="63"/>
      <c r="E46" s="63"/>
      <c r="F46" s="63"/>
      <c r="G46" s="63"/>
      <c r="H46" s="141"/>
      <c r="I46" s="109"/>
      <c r="J46" s="109"/>
      <c r="K46" s="130"/>
      <c r="L46" s="131"/>
      <c r="M46" s="130"/>
      <c r="N46" s="131"/>
    </row>
    <row r="47" spans="1:14">
      <c r="A47" s="49">
        <f t="shared" si="0"/>
        <v>43</v>
      </c>
      <c r="B47" s="62"/>
      <c r="C47" s="63"/>
      <c r="D47" s="63"/>
      <c r="E47" s="63"/>
      <c r="F47" s="63"/>
      <c r="G47" s="63"/>
      <c r="H47" s="141"/>
      <c r="I47" s="109"/>
      <c r="J47" s="109"/>
      <c r="K47" s="130"/>
      <c r="L47" s="131"/>
      <c r="M47" s="130"/>
      <c r="N47" s="131"/>
    </row>
    <row r="48" spans="1:14">
      <c r="A48" s="49">
        <f t="shared" si="0"/>
        <v>44</v>
      </c>
      <c r="B48" s="62"/>
      <c r="C48" s="63"/>
      <c r="D48" s="63"/>
      <c r="E48" s="63"/>
      <c r="F48" s="63"/>
      <c r="G48" s="63"/>
      <c r="H48" s="141"/>
      <c r="I48" s="109"/>
      <c r="J48" s="109"/>
      <c r="K48" s="130"/>
      <c r="L48" s="131"/>
      <c r="M48" s="130"/>
      <c r="N48" s="131"/>
    </row>
    <row r="49" spans="1:14">
      <c r="A49" s="49">
        <f t="shared" si="0"/>
        <v>45</v>
      </c>
      <c r="B49" s="62"/>
      <c r="C49" s="63"/>
      <c r="D49" s="63"/>
      <c r="E49" s="63"/>
      <c r="F49" s="63"/>
      <c r="G49" s="63"/>
      <c r="H49" s="141"/>
      <c r="I49" s="109"/>
      <c r="J49" s="109"/>
      <c r="K49" s="130"/>
      <c r="L49" s="131"/>
      <c r="M49" s="130"/>
      <c r="N49" s="131"/>
    </row>
    <row r="50" spans="1:14">
      <c r="A50" s="49">
        <f t="shared" si="0"/>
        <v>46</v>
      </c>
      <c r="B50" s="62"/>
      <c r="C50" s="63"/>
      <c r="D50" s="63"/>
      <c r="E50" s="63"/>
      <c r="F50" s="63"/>
      <c r="G50" s="63"/>
      <c r="H50" s="141"/>
      <c r="I50" s="109"/>
      <c r="J50" s="109"/>
      <c r="K50" s="130"/>
      <c r="L50" s="131"/>
      <c r="M50" s="130"/>
      <c r="N50" s="131"/>
    </row>
    <row r="51" spans="1:14">
      <c r="A51" s="49">
        <f t="shared" si="0"/>
        <v>47</v>
      </c>
      <c r="B51" s="62"/>
      <c r="C51" s="63"/>
      <c r="D51" s="63"/>
      <c r="E51" s="63"/>
      <c r="F51" s="63"/>
      <c r="G51" s="63"/>
      <c r="H51" s="141"/>
      <c r="I51" s="109"/>
      <c r="J51" s="109"/>
      <c r="K51" s="130"/>
      <c r="L51" s="131"/>
      <c r="M51" s="130"/>
      <c r="N51" s="131"/>
    </row>
    <row r="52" spans="1:14">
      <c r="A52" s="49">
        <f t="shared" si="0"/>
        <v>48</v>
      </c>
      <c r="B52" s="62"/>
      <c r="C52" s="63"/>
      <c r="D52" s="63"/>
      <c r="E52" s="63"/>
      <c r="F52" s="63"/>
      <c r="G52" s="63"/>
      <c r="H52" s="141"/>
      <c r="I52" s="109"/>
      <c r="J52" s="109"/>
      <c r="K52" s="130"/>
      <c r="L52" s="131"/>
      <c r="M52" s="130"/>
      <c r="N52" s="131"/>
    </row>
    <row r="53" spans="1:14">
      <c r="A53" s="49">
        <f t="shared" si="0"/>
        <v>49</v>
      </c>
      <c r="B53" s="62"/>
      <c r="C53" s="63"/>
      <c r="D53" s="63"/>
      <c r="E53" s="63"/>
      <c r="F53" s="63"/>
      <c r="G53" s="63"/>
      <c r="H53" s="141"/>
      <c r="I53" s="109"/>
      <c r="J53" s="109"/>
      <c r="K53" s="130"/>
      <c r="L53" s="131"/>
      <c r="M53" s="130"/>
      <c r="N53" s="131"/>
    </row>
    <row r="54" spans="1:14">
      <c r="A54" s="49">
        <f t="shared" si="0"/>
        <v>50</v>
      </c>
      <c r="B54" s="62"/>
      <c r="C54" s="63"/>
      <c r="D54" s="63"/>
      <c r="E54" s="63"/>
      <c r="F54" s="63"/>
      <c r="G54" s="63"/>
      <c r="H54" s="141"/>
      <c r="I54" s="109"/>
      <c r="J54" s="109"/>
      <c r="K54" s="130"/>
      <c r="L54" s="131"/>
      <c r="M54" s="130"/>
      <c r="N54" s="131"/>
    </row>
    <row r="55" spans="1:14">
      <c r="A55" s="49">
        <f t="shared" si="0"/>
        <v>51</v>
      </c>
      <c r="B55" s="62"/>
      <c r="C55" s="63"/>
      <c r="D55" s="63"/>
      <c r="E55" s="63"/>
      <c r="F55" s="63"/>
      <c r="G55" s="63"/>
      <c r="H55" s="141"/>
      <c r="I55" s="109"/>
      <c r="J55" s="109"/>
      <c r="K55" s="130"/>
      <c r="L55" s="131"/>
      <c r="M55" s="130"/>
      <c r="N55" s="131"/>
    </row>
    <row r="56" spans="1:14">
      <c r="A56" s="49">
        <f t="shared" si="0"/>
        <v>52</v>
      </c>
      <c r="B56" s="62"/>
      <c r="C56" s="63"/>
      <c r="D56" s="63"/>
      <c r="E56" s="63"/>
      <c r="F56" s="63"/>
      <c r="G56" s="63"/>
      <c r="H56" s="141"/>
      <c r="I56" s="109"/>
      <c r="J56" s="109"/>
      <c r="K56" s="130"/>
      <c r="L56" s="131"/>
      <c r="M56" s="130"/>
      <c r="N56" s="131"/>
    </row>
    <row r="57" spans="1:14">
      <c r="A57" s="49">
        <f t="shared" si="0"/>
        <v>53</v>
      </c>
      <c r="B57" s="62"/>
      <c r="C57" s="63"/>
      <c r="D57" s="63"/>
      <c r="E57" s="63"/>
      <c r="F57" s="63"/>
      <c r="G57" s="63"/>
      <c r="H57" s="141"/>
      <c r="I57" s="109"/>
      <c r="J57" s="109"/>
      <c r="K57" s="130"/>
      <c r="L57" s="131"/>
      <c r="M57" s="130"/>
      <c r="N57" s="131"/>
    </row>
    <row r="58" spans="1:14">
      <c r="A58" s="49">
        <f t="shared" si="0"/>
        <v>54</v>
      </c>
      <c r="B58" s="62"/>
      <c r="C58" s="63"/>
      <c r="D58" s="63"/>
      <c r="E58" s="63"/>
      <c r="F58" s="63"/>
      <c r="G58" s="63"/>
      <c r="H58" s="141"/>
      <c r="I58" s="109"/>
      <c r="J58" s="109"/>
      <c r="K58" s="130"/>
      <c r="L58" s="131"/>
      <c r="M58" s="130"/>
      <c r="N58" s="131"/>
    </row>
    <row r="59" spans="1:14">
      <c r="A59" s="49">
        <f t="shared" si="0"/>
        <v>55</v>
      </c>
      <c r="B59" s="62"/>
      <c r="C59" s="63"/>
      <c r="D59" s="63"/>
      <c r="E59" s="63"/>
      <c r="F59" s="63"/>
      <c r="G59" s="63"/>
      <c r="H59" s="141"/>
      <c r="I59" s="109"/>
      <c r="J59" s="109"/>
      <c r="K59" s="130"/>
      <c r="L59" s="131"/>
      <c r="M59" s="130"/>
      <c r="N59" s="131"/>
    </row>
    <row r="60" spans="1:14">
      <c r="A60" s="49">
        <f t="shared" si="0"/>
        <v>56</v>
      </c>
      <c r="B60" s="62"/>
      <c r="C60" s="63"/>
      <c r="D60" s="63"/>
      <c r="E60" s="63"/>
      <c r="F60" s="63"/>
      <c r="G60" s="63"/>
      <c r="H60" s="141"/>
      <c r="I60" s="109"/>
      <c r="J60" s="109"/>
      <c r="K60" s="130"/>
      <c r="L60" s="131"/>
      <c r="M60" s="130"/>
      <c r="N60" s="131"/>
    </row>
    <row r="145" spans="8:14" hidden="1"/>
    <row r="146" spans="8:14" hidden="1"/>
    <row r="147" spans="8:14" hidden="1"/>
    <row r="148" spans="8:14" hidden="1"/>
    <row r="149" spans="8:14" hidden="1">
      <c r="H149" s="133" t="s">
        <v>374</v>
      </c>
      <c r="K149" s="133" t="s">
        <v>375</v>
      </c>
      <c r="L149" s="133" t="s">
        <v>376</v>
      </c>
      <c r="M149" s="133" t="s">
        <v>377</v>
      </c>
      <c r="N149" s="133" t="s">
        <v>378</v>
      </c>
    </row>
    <row r="150" spans="8:14" hidden="1">
      <c r="H150" t="s">
        <v>309</v>
      </c>
      <c r="K150" s="132" t="s">
        <v>317</v>
      </c>
      <c r="L150" s="132" t="s">
        <v>331</v>
      </c>
      <c r="M150" s="132" t="s">
        <v>335</v>
      </c>
      <c r="N150" s="132" t="s">
        <v>339</v>
      </c>
    </row>
    <row r="151" spans="8:14" hidden="1">
      <c r="H151" t="s">
        <v>307</v>
      </c>
      <c r="K151" s="132" t="s">
        <v>322</v>
      </c>
      <c r="L151" s="132" t="s">
        <v>334</v>
      </c>
      <c r="M151" s="132" t="s">
        <v>336</v>
      </c>
      <c r="N151" s="132" t="s">
        <v>340</v>
      </c>
    </row>
    <row r="152" spans="8:14" hidden="1">
      <c r="H152" t="s">
        <v>308</v>
      </c>
      <c r="K152" s="132" t="s">
        <v>326</v>
      </c>
      <c r="L152" s="132" t="s">
        <v>332</v>
      </c>
      <c r="M152" s="132" t="s">
        <v>337</v>
      </c>
      <c r="N152" s="132"/>
    </row>
    <row r="153" spans="8:14" hidden="1">
      <c r="H153" t="s">
        <v>310</v>
      </c>
      <c r="K153" s="132" t="s">
        <v>318</v>
      </c>
      <c r="L153" s="132" t="s">
        <v>333</v>
      </c>
      <c r="M153" s="132" t="s">
        <v>338</v>
      </c>
      <c r="N153" s="132"/>
    </row>
    <row r="154" spans="8:14" hidden="1">
      <c r="H154" t="s">
        <v>311</v>
      </c>
      <c r="K154" s="132" t="s">
        <v>319</v>
      </c>
      <c r="L154" s="132"/>
      <c r="M154" s="132"/>
      <c r="N154" s="132"/>
    </row>
    <row r="155" spans="8:14" hidden="1">
      <c r="H155" t="s">
        <v>312</v>
      </c>
      <c r="K155" s="132" t="s">
        <v>320</v>
      </c>
      <c r="L155" s="132"/>
      <c r="M155" s="132"/>
      <c r="N155" s="132"/>
    </row>
    <row r="156" spans="8:14" hidden="1">
      <c r="H156" t="s">
        <v>313</v>
      </c>
      <c r="K156" s="132" t="s">
        <v>321</v>
      </c>
      <c r="L156" s="132"/>
      <c r="M156" s="132"/>
      <c r="N156" s="132"/>
    </row>
    <row r="157" spans="8:14" hidden="1">
      <c r="H157" t="s">
        <v>314</v>
      </c>
      <c r="K157" s="132" t="s">
        <v>323</v>
      </c>
      <c r="L157" s="132"/>
      <c r="M157" s="132"/>
      <c r="N157" s="132"/>
    </row>
    <row r="158" spans="8:14" hidden="1">
      <c r="K158" s="132" t="s">
        <v>324</v>
      </c>
      <c r="L158" s="132"/>
      <c r="M158" s="132"/>
      <c r="N158" s="132"/>
    </row>
    <row r="159" spans="8:14" hidden="1">
      <c r="K159" s="132" t="s">
        <v>325</v>
      </c>
      <c r="L159" s="132"/>
      <c r="M159" s="132"/>
      <c r="N159" s="132"/>
    </row>
    <row r="160" spans="8:14" hidden="1">
      <c r="K160" s="132" t="s">
        <v>327</v>
      </c>
      <c r="L160" s="132"/>
      <c r="M160" s="132"/>
      <c r="N160" s="132"/>
    </row>
    <row r="161" spans="11:14" hidden="1">
      <c r="K161" s="132" t="s">
        <v>328</v>
      </c>
      <c r="L161" s="132"/>
      <c r="M161" s="132"/>
      <c r="N161" s="132"/>
    </row>
    <row r="162" spans="11:14" hidden="1">
      <c r="K162" s="132" t="s">
        <v>329</v>
      </c>
      <c r="L162" s="132"/>
      <c r="M162" s="132"/>
      <c r="N162" s="132"/>
    </row>
    <row r="163" spans="11:14" hidden="1">
      <c r="K163" s="132" t="s">
        <v>330</v>
      </c>
      <c r="L163" s="132"/>
      <c r="M163" s="132"/>
      <c r="N163" s="132"/>
    </row>
    <row r="164" spans="11:14" hidden="1"/>
    <row r="165" spans="11:14" hidden="1"/>
    <row r="166" spans="11:14" hidden="1"/>
    <row r="167" spans="11:14" hidden="1"/>
    <row r="168" spans="11:14" hidden="1"/>
    <row r="169" spans="11:14" hidden="1"/>
    <row r="170" spans="11:14" hidden="1"/>
  </sheetData>
  <sheetProtection password="CC5C" sheet="1" selectLockedCells="1"/>
  <mergeCells count="3">
    <mergeCell ref="A3:J3"/>
    <mergeCell ref="K2:N2"/>
    <mergeCell ref="L3:N3"/>
  </mergeCells>
  <phoneticPr fontId="15" type="noConversion"/>
  <conditionalFormatting sqref="L5:L60">
    <cfRule type="expression" dxfId="2" priority="11" stopIfTrue="1">
      <formula>K5&lt;&gt;$K$150</formula>
    </cfRule>
  </conditionalFormatting>
  <conditionalFormatting sqref="M5:M60">
    <cfRule type="expression" dxfId="1" priority="12" stopIfTrue="1">
      <formula>K5&lt;&gt;$K$151</formula>
    </cfRule>
  </conditionalFormatting>
  <conditionalFormatting sqref="N5:N60">
    <cfRule type="expression" dxfId="0" priority="13" stopIfTrue="1">
      <formula>$K$152&lt;&gt;K5</formula>
    </cfRule>
  </conditionalFormatting>
  <dataValidations xWindow="476" yWindow="185" count="5">
    <dataValidation type="list" allowBlank="1" showInputMessage="1" showErrorMessage="1" sqref="K5:K60">
      <formula1>$K$150:$K$163</formula1>
    </dataValidation>
    <dataValidation type="list" allowBlank="1" showInputMessage="1" showErrorMessage="1" prompt="SI selecciono &quot;COMPENTENCIAS BASICAS: SOCIALIZACION ...&quot;, seleccione una subcategoria, en caso contrario NO realice ninguna seleccion en esta celda&#10;" sqref="L5:L60">
      <formula1>$L$150:$L$153</formula1>
    </dataValidation>
    <dataValidation type="list" allowBlank="1" showInputMessage="1" showErrorMessage="1" prompt="SI selecciono &quot;FORTALECIMIENTO DE PROGRAMAS .... &quot;, seleccione una subcategoria, en caso contrario NO realice ninguna seleccion en esta celda" sqref="M5:M60">
      <formula1>$M$150:$M$153</formula1>
    </dataValidation>
    <dataValidation type="list" allowBlank="1" showInputMessage="1" showErrorMessage="1" prompt="SI selecciono &quot;INGLES .... &quot;, seleccione una subcategoria, en caso contrario NO realice ninguna seleccion en esta celda" sqref="N5:N60">
      <formula1>$N$150:$N$151</formula1>
    </dataValidation>
    <dataValidation type="list" allowBlank="1" showInputMessage="1" showErrorMessage="1" sqref="H5:H60">
      <formula1>$H$150:$H$157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Hoja1">
    <tabColor theme="4" tint="-0.499984740745262"/>
  </sheetPr>
  <dimension ref="A1:H68"/>
  <sheetViews>
    <sheetView showGridLines="0" topLeftCell="A52" zoomScale="90" zoomScaleNormal="90" workbookViewId="0">
      <selection activeCell="C68" sqref="C68"/>
    </sheetView>
  </sheetViews>
  <sheetFormatPr baseColWidth="10" defaultColWidth="9.33203125" defaultRowHeight="11.25"/>
  <cols>
    <col min="1" max="1" width="8.33203125" customWidth="1"/>
    <col min="2" max="2" width="71.83203125" customWidth="1"/>
    <col min="3" max="3" width="64" style="96" customWidth="1"/>
    <col min="4" max="5" width="18.83203125" customWidth="1"/>
    <col min="7" max="7" width="11.1640625" customWidth="1"/>
  </cols>
  <sheetData>
    <row r="1" spans="1:3" ht="15" customHeight="1">
      <c r="A1" s="145">
        <v>1</v>
      </c>
    </row>
    <row r="2" spans="1:3" ht="15" customHeight="1"/>
    <row r="3" spans="1:3" ht="26.25" customHeight="1">
      <c r="B3" s="300" t="s">
        <v>265</v>
      </c>
      <c r="C3" s="300"/>
    </row>
    <row r="4" spans="1:3" ht="15" customHeight="1">
      <c r="B4" s="292" t="s">
        <v>0</v>
      </c>
      <c r="C4" s="292"/>
    </row>
    <row r="5" spans="1:3" ht="30.75" customHeight="1">
      <c r="B5" s="295" t="s">
        <v>228</v>
      </c>
      <c r="C5" s="296"/>
    </row>
    <row r="6" spans="1:3" ht="15" customHeight="1">
      <c r="B6" s="1" t="s">
        <v>1</v>
      </c>
      <c r="C6" s="97" t="s">
        <v>2</v>
      </c>
    </row>
    <row r="7" spans="1:3" ht="28.5" customHeight="1">
      <c r="B7" s="122" t="s">
        <v>3</v>
      </c>
      <c r="C7" s="112"/>
    </row>
    <row r="8" spans="1:3" ht="28.5" customHeight="1">
      <c r="B8" s="122" t="s">
        <v>4</v>
      </c>
      <c r="C8" s="112"/>
    </row>
    <row r="9" spans="1:3" ht="28.5" customHeight="1">
      <c r="B9" s="16" t="s">
        <v>5</v>
      </c>
      <c r="C9" s="112"/>
    </row>
    <row r="10" spans="1:3" ht="28.5" customHeight="1">
      <c r="B10" s="16" t="s">
        <v>6</v>
      </c>
      <c r="C10" s="112"/>
    </row>
    <row r="11" spans="1:3" ht="15" customHeight="1"/>
    <row r="12" spans="1:3" ht="15" customHeight="1">
      <c r="B12" s="292" t="s">
        <v>7</v>
      </c>
      <c r="C12" s="292"/>
    </row>
    <row r="13" spans="1:3" ht="33" customHeight="1">
      <c r="B13" s="295" t="s">
        <v>227</v>
      </c>
      <c r="C13" s="296"/>
    </row>
    <row r="14" spans="1:3" ht="28.5" customHeight="1">
      <c r="B14" s="16" t="s">
        <v>8</v>
      </c>
      <c r="C14" s="112"/>
    </row>
    <row r="15" spans="1:3" ht="28.5" customHeight="1">
      <c r="B15" s="16" t="s">
        <v>9</v>
      </c>
      <c r="C15" s="112"/>
    </row>
    <row r="16" spans="1:3" ht="28.5" customHeight="1">
      <c r="B16" s="16" t="s">
        <v>10</v>
      </c>
      <c r="C16" s="112"/>
    </row>
    <row r="17" spans="2:3" ht="28.5" customHeight="1">
      <c r="B17" s="16" t="s">
        <v>11</v>
      </c>
      <c r="C17" s="112"/>
    </row>
    <row r="18" spans="2:3" ht="28.5" customHeight="1">
      <c r="B18" s="16" t="s">
        <v>12</v>
      </c>
      <c r="C18" s="112"/>
    </row>
    <row r="19" spans="2:3" ht="42.75" customHeight="1">
      <c r="B19" s="16" t="s">
        <v>13</v>
      </c>
      <c r="C19" s="112"/>
    </row>
    <row r="20" spans="2:3" ht="28.5" customHeight="1">
      <c r="B20" s="16" t="s">
        <v>14</v>
      </c>
      <c r="C20" s="112"/>
    </row>
    <row r="21" spans="2:3" ht="28.5" customHeight="1">
      <c r="B21" s="16" t="s">
        <v>15</v>
      </c>
      <c r="C21" s="112"/>
    </row>
    <row r="22" spans="2:3" ht="28.5" customHeight="1">
      <c r="B22" s="16" t="s">
        <v>16</v>
      </c>
      <c r="C22" s="112"/>
    </row>
    <row r="23" spans="2:3" ht="15" customHeight="1">
      <c r="B23" s="2"/>
      <c r="C23" s="98"/>
    </row>
    <row r="24" spans="2:3" ht="15" customHeight="1">
      <c r="B24" s="292" t="s">
        <v>272</v>
      </c>
      <c r="C24" s="292"/>
    </row>
    <row r="25" spans="2:3" ht="15" customHeight="1">
      <c r="B25" s="293" t="s">
        <v>17</v>
      </c>
      <c r="C25" s="293"/>
    </row>
    <row r="26" spans="2:3" ht="39" customHeight="1">
      <c r="B26" s="15" t="s">
        <v>17</v>
      </c>
      <c r="C26" s="113"/>
    </row>
    <row r="27" spans="2:3" ht="15" customHeight="1">
      <c r="B27" s="3"/>
      <c r="C27" s="99"/>
    </row>
    <row r="28" spans="2:3" ht="15" customHeight="1">
      <c r="B28" s="293" t="s">
        <v>229</v>
      </c>
      <c r="C28" s="293"/>
    </row>
    <row r="29" spans="2:3" ht="28.5" customHeight="1">
      <c r="B29" s="15" t="s">
        <v>18</v>
      </c>
      <c r="C29" s="113"/>
    </row>
    <row r="30" spans="2:3" ht="15" customHeight="1"/>
    <row r="31" spans="2:3" ht="23.25" customHeight="1">
      <c r="B31" s="294" t="s">
        <v>273</v>
      </c>
      <c r="C31" s="294"/>
    </row>
    <row r="32" spans="2:3" ht="15" customHeight="1">
      <c r="B32" s="293" t="s">
        <v>19</v>
      </c>
      <c r="C32" s="293"/>
    </row>
    <row r="33" spans="2:8" ht="36.75" customHeight="1">
      <c r="B33" s="295" t="s">
        <v>274</v>
      </c>
      <c r="C33" s="296"/>
    </row>
    <row r="34" spans="2:8" ht="40.5" customHeight="1">
      <c r="B34" s="16" t="s">
        <v>20</v>
      </c>
      <c r="C34" s="112"/>
    </row>
    <row r="35" spans="2:8" ht="28.5" customHeight="1">
      <c r="B35" s="16" t="s">
        <v>21</v>
      </c>
      <c r="C35" s="112"/>
    </row>
    <row r="36" spans="2:8" ht="28.5" customHeight="1">
      <c r="B36" s="15" t="s">
        <v>22</v>
      </c>
      <c r="C36" s="111"/>
    </row>
    <row r="37" spans="2:8" ht="28.5" customHeight="1"/>
    <row r="38" spans="2:8" ht="32.25" customHeight="1" thickBot="1">
      <c r="B38" s="292" t="s">
        <v>381</v>
      </c>
      <c r="C38" s="292"/>
    </row>
    <row r="39" spans="2:8" ht="15" customHeight="1">
      <c r="B39" s="13" t="s">
        <v>382</v>
      </c>
      <c r="C39" s="123"/>
    </row>
    <row r="40" spans="2:8" s="22" customFormat="1" ht="33.75" customHeight="1">
      <c r="B40" s="293" t="s">
        <v>275</v>
      </c>
      <c r="C40" s="293"/>
      <c r="D40" s="24" t="s">
        <v>277</v>
      </c>
      <c r="E40" s="23" t="s">
        <v>278</v>
      </c>
    </row>
    <row r="41" spans="2:8" s="22" customFormat="1" ht="15" customHeight="1">
      <c r="B41" s="297"/>
      <c r="C41" s="298"/>
      <c r="D41" s="114"/>
      <c r="E41" s="115"/>
      <c r="F41" s="288" t="str">
        <f>IF(E41&gt;D41,"Verificar informacion","")</f>
        <v/>
      </c>
      <c r="G41" s="289"/>
      <c r="H41" s="290"/>
    </row>
    <row r="42" spans="2:8" s="22" customFormat="1" ht="15">
      <c r="B42" s="297"/>
      <c r="C42" s="298"/>
      <c r="D42" s="116"/>
      <c r="E42" s="115"/>
      <c r="F42" s="288" t="str">
        <f>IF(E42&gt;D42,"Verificar informacion","")</f>
        <v/>
      </c>
      <c r="G42" s="289"/>
      <c r="H42" s="290"/>
    </row>
    <row r="43" spans="2:8" s="22" customFormat="1" ht="15" customHeight="1">
      <c r="B43" s="297"/>
      <c r="C43" s="298"/>
      <c r="D43" s="116"/>
      <c r="E43" s="115"/>
      <c r="F43" s="288" t="str">
        <f>IF(E43&gt;D43,"Verificar informacion","")</f>
        <v/>
      </c>
      <c r="G43" s="289"/>
      <c r="H43" s="290"/>
    </row>
    <row r="44" spans="2:8" s="22" customFormat="1" ht="15">
      <c r="B44" s="297"/>
      <c r="C44" s="298"/>
      <c r="D44" s="116"/>
      <c r="E44" s="115"/>
      <c r="F44" s="288" t="str">
        <f>IF(E44&gt;D44,"Verificar informacion","")</f>
        <v/>
      </c>
      <c r="G44" s="289"/>
      <c r="H44" s="290"/>
    </row>
    <row r="45" spans="2:8" s="22" customFormat="1" ht="15">
      <c r="B45" s="297"/>
      <c r="C45" s="298"/>
      <c r="D45" s="116"/>
      <c r="E45" s="115"/>
      <c r="F45" s="288" t="str">
        <f>IF(E45&gt;D45,"Verificar informacion","")</f>
        <v/>
      </c>
      <c r="G45" s="289"/>
      <c r="H45" s="290"/>
    </row>
    <row r="46" spans="2:8" ht="15" customHeight="1"/>
    <row r="47" spans="2:8" ht="15" customHeight="1">
      <c r="B47" s="293" t="s">
        <v>276</v>
      </c>
      <c r="C47" s="293"/>
    </row>
    <row r="48" spans="2:8" ht="30.75" customHeight="1">
      <c r="B48" s="293" t="s">
        <v>279</v>
      </c>
      <c r="C48" s="293"/>
    </row>
    <row r="49" spans="2:6" ht="39.75" customHeight="1">
      <c r="B49" s="15" t="s">
        <v>23</v>
      </c>
      <c r="C49" s="112"/>
    </row>
    <row r="50" spans="2:6" ht="39" customHeight="1">
      <c r="B50" s="15" t="s">
        <v>24</v>
      </c>
      <c r="C50" s="112"/>
    </row>
    <row r="51" spans="2:6" ht="33" customHeight="1">
      <c r="B51" s="15" t="s">
        <v>25</v>
      </c>
      <c r="C51" s="112"/>
    </row>
    <row r="52" spans="2:6" ht="15" customHeight="1"/>
    <row r="53" spans="2:6" ht="15" customHeight="1" thickBot="1">
      <c r="B53" s="293" t="s">
        <v>26</v>
      </c>
      <c r="C53" s="299"/>
      <c r="D53" s="156"/>
      <c r="E53" s="156"/>
      <c r="F53" s="156"/>
    </row>
    <row r="54" spans="2:6" ht="15" customHeight="1">
      <c r="B54" s="13" t="s">
        <v>27</v>
      </c>
      <c r="C54" s="155">
        <v>2015</v>
      </c>
      <c r="D54" s="156"/>
      <c r="E54" s="156"/>
      <c r="F54" s="156"/>
    </row>
    <row r="55" spans="2:6" ht="25.5" customHeight="1">
      <c r="B55" s="101" t="s">
        <v>82</v>
      </c>
      <c r="C55" s="100" t="s">
        <v>283</v>
      </c>
      <c r="D55" s="156"/>
      <c r="E55" s="291" t="str">
        <f>IF(SUM(C56:C60)&gt;100%,"La sumatoria de Tipo de Estudios es superior a 100%","")</f>
        <v/>
      </c>
      <c r="F55" s="291"/>
    </row>
    <row r="56" spans="2:6" ht="15" customHeight="1">
      <c r="B56" s="14" t="s">
        <v>28</v>
      </c>
      <c r="C56" s="124"/>
    </row>
    <row r="57" spans="2:6" ht="15" customHeight="1">
      <c r="B57" s="14" t="s">
        <v>29</v>
      </c>
      <c r="C57" s="124"/>
    </row>
    <row r="58" spans="2:6" ht="15" customHeight="1">
      <c r="B58" s="14" t="s">
        <v>30</v>
      </c>
      <c r="C58" s="124"/>
    </row>
    <row r="59" spans="2:6" ht="15" customHeight="1">
      <c r="B59" s="14" t="s">
        <v>31</v>
      </c>
      <c r="C59" s="124"/>
    </row>
    <row r="60" spans="2:6" ht="15" customHeight="1">
      <c r="B60" s="14" t="s">
        <v>32</v>
      </c>
      <c r="C60" s="124"/>
    </row>
    <row r="61" spans="2:6" ht="22.5" customHeight="1">
      <c r="B61" s="102" t="s">
        <v>81</v>
      </c>
      <c r="C61" s="100" t="s">
        <v>283</v>
      </c>
      <c r="E61" s="287" t="str">
        <f>IF(SUM(C62:C65)&gt;100%,"La sumatoria de Tipo de Trabajo es superior a 100%","")</f>
        <v/>
      </c>
      <c r="F61" s="287"/>
    </row>
    <row r="62" spans="2:6" ht="15" customHeight="1">
      <c r="B62" s="14" t="s">
        <v>281</v>
      </c>
      <c r="C62" s="124"/>
    </row>
    <row r="63" spans="2:6" ht="15" customHeight="1">
      <c r="B63" s="14" t="s">
        <v>282</v>
      </c>
      <c r="C63" s="124"/>
    </row>
    <row r="64" spans="2:6" ht="15" customHeight="1">
      <c r="B64" s="14" t="s">
        <v>33</v>
      </c>
      <c r="C64" s="124"/>
    </row>
    <row r="65" spans="2:3" ht="15" customHeight="1">
      <c r="B65" s="14" t="s">
        <v>32</v>
      </c>
      <c r="C65" s="124"/>
    </row>
    <row r="66" spans="2:3" ht="15" customHeight="1"/>
    <row r="67" spans="2:3" ht="38.25" customHeight="1">
      <c r="B67" s="292" t="s">
        <v>34</v>
      </c>
      <c r="C67" s="292"/>
    </row>
    <row r="68" spans="2:3" ht="69.75" customHeight="1">
      <c r="B68" s="17" t="s">
        <v>34</v>
      </c>
      <c r="C68" s="113"/>
    </row>
  </sheetData>
  <sheetProtection password="CC5C" sheet="1" selectLockedCells="1"/>
  <mergeCells count="29">
    <mergeCell ref="B42:C42"/>
    <mergeCell ref="B3:C3"/>
    <mergeCell ref="B4:C4"/>
    <mergeCell ref="B5:C5"/>
    <mergeCell ref="B12:C12"/>
    <mergeCell ref="B13:C13"/>
    <mergeCell ref="B67:C67"/>
    <mergeCell ref="B24:C24"/>
    <mergeCell ref="B25:C25"/>
    <mergeCell ref="B28:C28"/>
    <mergeCell ref="B31:C31"/>
    <mergeCell ref="B32:C32"/>
    <mergeCell ref="B33:C33"/>
    <mergeCell ref="B38:C38"/>
    <mergeCell ref="B40:C40"/>
    <mergeCell ref="B41:C41"/>
    <mergeCell ref="B53:C53"/>
    <mergeCell ref="B47:C47"/>
    <mergeCell ref="B48:C48"/>
    <mergeCell ref="B43:C43"/>
    <mergeCell ref="B44:C44"/>
    <mergeCell ref="B45:C45"/>
    <mergeCell ref="E61:F61"/>
    <mergeCell ref="F41:H41"/>
    <mergeCell ref="F42:H42"/>
    <mergeCell ref="F43:H43"/>
    <mergeCell ref="F44:H44"/>
    <mergeCell ref="F45:H45"/>
    <mergeCell ref="E55:F55"/>
  </mergeCells>
  <phoneticPr fontId="15" type="noConversion"/>
  <conditionalFormatting sqref="C56:C60 C62:C65">
    <cfRule type="cellIs" dxfId="18" priority="13" stopIfTrue="1" operator="between">
      <formula>0</formula>
      <formula>1</formula>
    </cfRule>
  </conditionalFormatting>
  <conditionalFormatting sqref="E55">
    <cfRule type="expression" dxfId="17" priority="10" stopIfTrue="1">
      <formula>LEN($E$55)&gt;0</formula>
    </cfRule>
  </conditionalFormatting>
  <conditionalFormatting sqref="E61:F61">
    <cfRule type="expression" dxfId="16" priority="9" stopIfTrue="1">
      <formula>LEN($E$61)&gt;0</formula>
    </cfRule>
  </conditionalFormatting>
  <conditionalFormatting sqref="F41:F45">
    <cfRule type="expression" dxfId="15" priority="3" stopIfTrue="1">
      <formula>LEN(F41)&gt;0</formula>
    </cfRule>
  </conditionalFormatting>
  <dataValidations count="2">
    <dataValidation type="whole" allowBlank="1" showInputMessage="1" showErrorMessage="1" sqref="D41:E45">
      <formula1>0</formula1>
      <formula2>10000</formula2>
    </dataValidation>
    <dataValidation type="decimal" allowBlank="1" showInputMessage="1" showErrorMessage="1" sqref="C62:C65 C56:C60">
      <formula1>0</formula1>
      <formula2>1</formula2>
    </dataValidation>
  </dataValidation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Hoja2">
    <tabColor theme="4" tint="-0.499984740745262"/>
  </sheetPr>
  <dimension ref="A2:G54"/>
  <sheetViews>
    <sheetView showGridLines="0" zoomScale="85" zoomScaleNormal="70" workbookViewId="0">
      <pane xSplit="1" ySplit="3" topLeftCell="B20" activePane="bottomRight" state="frozenSplit"/>
      <selection activeCell="A6" sqref="A6:A20"/>
      <selection pane="topRight" activeCell="A6" sqref="A6:A20"/>
      <selection pane="bottomLeft" activeCell="A6" sqref="A6:A20"/>
      <selection pane="bottomRight" activeCell="C25" sqref="C25"/>
    </sheetView>
  </sheetViews>
  <sheetFormatPr baseColWidth="10" defaultColWidth="9.33203125" defaultRowHeight="15.2" customHeight="1"/>
  <cols>
    <col min="1" max="1" width="35.5" customWidth="1"/>
    <col min="2" max="2" width="36.1640625" customWidth="1"/>
    <col min="3" max="3" width="30.5" style="96" customWidth="1"/>
    <col min="4" max="4" width="57.83203125" customWidth="1"/>
    <col min="5" max="5" width="9.33203125" customWidth="1"/>
    <col min="6" max="6" width="26.1640625" customWidth="1"/>
    <col min="7" max="7" width="4.1640625" customWidth="1"/>
    <col min="8" max="8" width="53.1640625" customWidth="1"/>
  </cols>
  <sheetData>
    <row r="2" spans="1:7" ht="20.25" customHeight="1">
      <c r="A2" s="305" t="s">
        <v>7</v>
      </c>
      <c r="B2" s="306"/>
      <c r="C2" s="306"/>
      <c r="D2" s="306"/>
    </row>
    <row r="3" spans="1:7" ht="53.25" customHeight="1" thickBot="1">
      <c r="A3" s="4" t="s">
        <v>35</v>
      </c>
      <c r="B3" s="4" t="s">
        <v>36</v>
      </c>
      <c r="C3" s="95" t="s">
        <v>347</v>
      </c>
      <c r="D3" s="4" t="s">
        <v>80</v>
      </c>
      <c r="G3" s="5"/>
    </row>
    <row r="4" spans="1:7" ht="27" customHeight="1">
      <c r="A4" s="307" t="s">
        <v>77</v>
      </c>
      <c r="B4" s="7" t="s">
        <v>37</v>
      </c>
      <c r="C4" s="146">
        <v>0.95</v>
      </c>
      <c r="D4" s="55"/>
    </row>
    <row r="5" spans="1:7" ht="27" customHeight="1">
      <c r="A5" s="308"/>
      <c r="B5" s="8" t="s">
        <v>38</v>
      </c>
      <c r="C5" s="147">
        <v>0.05</v>
      </c>
      <c r="D5" s="56"/>
    </row>
    <row r="6" spans="1:7" ht="27" customHeight="1">
      <c r="A6" s="308"/>
      <c r="B6" s="8" t="s">
        <v>39</v>
      </c>
      <c r="C6" s="147"/>
      <c r="D6" s="57"/>
    </row>
    <row r="7" spans="1:7" ht="27" customHeight="1">
      <c r="A7" s="308"/>
      <c r="B7" s="8" t="s">
        <v>40</v>
      </c>
      <c r="C7" s="147"/>
      <c r="D7" s="57"/>
    </row>
    <row r="8" spans="1:7" ht="27" customHeight="1">
      <c r="A8" s="308"/>
      <c r="B8" s="8" t="s">
        <v>41</v>
      </c>
      <c r="C8" s="147"/>
      <c r="D8" s="57"/>
    </row>
    <row r="9" spans="1:7" ht="27" customHeight="1" thickBot="1">
      <c r="A9" s="309"/>
      <c r="B9" s="9" t="s">
        <v>42</v>
      </c>
      <c r="C9" s="148"/>
      <c r="D9" s="58"/>
      <c r="F9" s="313" t="str">
        <f>IF(SUM(C4:C9)&gt;100%,"La sumatoria de Caracteristicas ECONOMICAS es mayor a 100%","")</f>
        <v/>
      </c>
      <c r="G9" s="313"/>
    </row>
    <row r="10" spans="1:7" ht="27" customHeight="1" thickBot="1">
      <c r="A10" s="307" t="s">
        <v>280</v>
      </c>
      <c r="B10" s="12" t="s">
        <v>43</v>
      </c>
      <c r="C10" s="146"/>
      <c r="D10" s="59"/>
    </row>
    <row r="11" spans="1:7" ht="27" customHeight="1" thickBot="1">
      <c r="A11" s="308"/>
      <c r="B11" s="12" t="s">
        <v>45</v>
      </c>
      <c r="C11" s="147"/>
      <c r="D11" s="60"/>
    </row>
    <row r="12" spans="1:7" ht="27" customHeight="1" thickBot="1">
      <c r="A12" s="308"/>
      <c r="B12" s="12" t="s">
        <v>47</v>
      </c>
      <c r="C12" s="147"/>
      <c r="D12" s="60"/>
    </row>
    <row r="13" spans="1:7" ht="27" customHeight="1" thickBot="1">
      <c r="A13" s="308"/>
      <c r="B13" s="12" t="s">
        <v>49</v>
      </c>
      <c r="C13" s="147"/>
      <c r="D13" s="60"/>
    </row>
    <row r="14" spans="1:7" ht="27" customHeight="1" thickBot="1">
      <c r="A14" s="308"/>
      <c r="B14" s="12" t="s">
        <v>51</v>
      </c>
      <c r="C14" s="147"/>
      <c r="D14" s="60"/>
    </row>
    <row r="15" spans="1:7" ht="27" customHeight="1" thickBot="1">
      <c r="A15" s="308"/>
      <c r="B15" s="12" t="s">
        <v>53</v>
      </c>
      <c r="C15" s="147"/>
      <c r="D15" s="60"/>
    </row>
    <row r="16" spans="1:7" ht="27" customHeight="1" thickBot="1">
      <c r="A16" s="309"/>
      <c r="B16" s="12" t="s">
        <v>55</v>
      </c>
      <c r="C16" s="149"/>
      <c r="D16" s="61"/>
      <c r="F16" s="313" t="str">
        <f>IF(SUM(C10:C16)&gt;100%,"La sumatoria de Caracteristicas SOCIALES es mayor a 100%","")</f>
        <v/>
      </c>
      <c r="G16" s="313"/>
    </row>
    <row r="17" spans="1:7" ht="27" customHeight="1" thickBot="1">
      <c r="A17" s="310" t="s">
        <v>78</v>
      </c>
      <c r="B17" s="7" t="s">
        <v>57</v>
      </c>
      <c r="C17" s="150">
        <v>0</v>
      </c>
      <c r="D17" s="55"/>
    </row>
    <row r="18" spans="1:7" ht="27" customHeight="1" thickBot="1">
      <c r="A18" s="311"/>
      <c r="B18" s="7" t="s">
        <v>58</v>
      </c>
      <c r="C18" s="151">
        <v>0</v>
      </c>
      <c r="D18" s="57"/>
    </row>
    <row r="19" spans="1:7" ht="27" customHeight="1" thickBot="1">
      <c r="A19" s="311"/>
      <c r="B19" s="7" t="s">
        <v>59</v>
      </c>
      <c r="C19" s="151">
        <v>0</v>
      </c>
      <c r="D19" s="57"/>
    </row>
    <row r="20" spans="1:7" ht="30.75" thickBot="1">
      <c r="A20" s="311"/>
      <c r="B20" s="7" t="s">
        <v>60</v>
      </c>
      <c r="C20" s="151">
        <v>0</v>
      </c>
      <c r="D20" s="57"/>
    </row>
    <row r="21" spans="1:7" ht="27" customHeight="1" thickBot="1">
      <c r="A21" s="311"/>
      <c r="B21" s="7" t="s">
        <v>61</v>
      </c>
      <c r="C21" s="151">
        <v>0</v>
      </c>
      <c r="D21" s="57"/>
    </row>
    <row r="22" spans="1:7" ht="27" customHeight="1" thickBot="1">
      <c r="A22" s="312"/>
      <c r="B22" s="7" t="s">
        <v>62</v>
      </c>
      <c r="C22" s="149"/>
      <c r="D22" s="58"/>
      <c r="F22" s="314" t="str">
        <f>IF(SUM(C17:C22)&gt;100%,"La sumatoria de Caracteristicas CULTURALES es mayor a 100%","")</f>
        <v/>
      </c>
      <c r="G22" s="314"/>
    </row>
    <row r="23" spans="1:7" ht="27" customHeight="1">
      <c r="A23" s="302" t="s">
        <v>79</v>
      </c>
      <c r="B23" s="12" t="s">
        <v>63</v>
      </c>
      <c r="C23" s="152"/>
      <c r="D23" s="6"/>
    </row>
    <row r="24" spans="1:7" ht="27" customHeight="1">
      <c r="A24" s="303"/>
      <c r="B24" s="10" t="s">
        <v>64</v>
      </c>
      <c r="C24" s="153">
        <v>0</v>
      </c>
      <c r="D24" s="6"/>
    </row>
    <row r="25" spans="1:7" ht="27" customHeight="1">
      <c r="A25" s="303"/>
      <c r="B25" s="10" t="s">
        <v>65</v>
      </c>
      <c r="C25" s="153">
        <v>0</v>
      </c>
      <c r="D25" s="6"/>
    </row>
    <row r="26" spans="1:7" ht="27" customHeight="1">
      <c r="A26" s="303"/>
      <c r="B26" s="10" t="s">
        <v>59</v>
      </c>
      <c r="C26" s="153"/>
      <c r="D26" s="6"/>
    </row>
    <row r="27" spans="1:7" ht="45">
      <c r="A27" s="303"/>
      <c r="B27" s="10" t="s">
        <v>66</v>
      </c>
      <c r="C27" s="153"/>
      <c r="D27" s="6"/>
    </row>
    <row r="28" spans="1:7" ht="27" customHeight="1">
      <c r="A28" s="303"/>
      <c r="B28" s="10" t="s">
        <v>61</v>
      </c>
      <c r="C28" s="153"/>
      <c r="D28" s="6"/>
    </row>
    <row r="29" spans="1:7" ht="27" customHeight="1">
      <c r="A29" s="303"/>
      <c r="B29" s="10" t="s">
        <v>58</v>
      </c>
      <c r="C29" s="153">
        <v>0</v>
      </c>
      <c r="D29" s="6"/>
    </row>
    <row r="30" spans="1:7" ht="27" customHeight="1">
      <c r="A30" s="303"/>
      <c r="B30" s="10" t="s">
        <v>67</v>
      </c>
      <c r="C30" s="153"/>
      <c r="D30" s="6"/>
    </row>
    <row r="31" spans="1:7" ht="45">
      <c r="A31" s="303"/>
      <c r="B31" s="10" t="s">
        <v>68</v>
      </c>
      <c r="C31" s="153"/>
      <c r="D31" s="6"/>
    </row>
    <row r="32" spans="1:7" ht="45">
      <c r="A32" s="303"/>
      <c r="B32" s="10" t="s">
        <v>69</v>
      </c>
      <c r="C32" s="153"/>
      <c r="D32" s="6"/>
    </row>
    <row r="33" spans="1:7" ht="27" customHeight="1">
      <c r="A33" s="303"/>
      <c r="B33" s="10" t="s">
        <v>70</v>
      </c>
      <c r="C33" s="153"/>
      <c r="D33" s="6"/>
    </row>
    <row r="34" spans="1:7" ht="30">
      <c r="A34" s="303"/>
      <c r="B34" s="10" t="s">
        <v>71</v>
      </c>
      <c r="C34" s="153"/>
      <c r="D34" s="6"/>
    </row>
    <row r="35" spans="1:7" ht="30">
      <c r="A35" s="303"/>
      <c r="B35" s="10" t="s">
        <v>72</v>
      </c>
      <c r="C35" s="153"/>
      <c r="D35" s="6"/>
    </row>
    <row r="36" spans="1:7" ht="30">
      <c r="A36" s="303"/>
      <c r="B36" s="10" t="s">
        <v>73</v>
      </c>
      <c r="C36" s="153"/>
      <c r="D36" s="6"/>
    </row>
    <row r="37" spans="1:7" ht="30">
      <c r="A37" s="303"/>
      <c r="B37" s="10" t="s">
        <v>74</v>
      </c>
      <c r="C37" s="153"/>
      <c r="D37" s="6"/>
    </row>
    <row r="38" spans="1:7" ht="45">
      <c r="A38" s="303"/>
      <c r="B38" s="10" t="s">
        <v>75</v>
      </c>
      <c r="C38" s="153"/>
      <c r="D38" s="6"/>
    </row>
    <row r="39" spans="1:7" ht="30.75" thickBot="1">
      <c r="A39" s="304"/>
      <c r="B39" s="11" t="s">
        <v>76</v>
      </c>
      <c r="C39" s="154"/>
      <c r="D39" s="6"/>
      <c r="F39" s="301" t="str">
        <f>IF(SUM(C23:C39)&gt;100%,"La sumatoria de Poblacion ATENDIDA es mayor a 100%","")</f>
        <v/>
      </c>
      <c r="G39" s="301"/>
    </row>
    <row r="45" spans="1:7" ht="15.2" customHeight="1">
      <c r="A45" s="54" t="s">
        <v>266</v>
      </c>
      <c r="B45" s="54"/>
    </row>
    <row r="47" spans="1:7" ht="15.2" customHeight="1" thickBot="1">
      <c r="A47" s="19" t="s">
        <v>83</v>
      </c>
      <c r="B47" s="20" t="s">
        <v>84</v>
      </c>
    </row>
    <row r="48" spans="1:7" ht="29.25" customHeight="1" thickBot="1">
      <c r="A48" s="18" t="s">
        <v>43</v>
      </c>
      <c r="B48" s="21" t="s">
        <v>44</v>
      </c>
    </row>
    <row r="49" spans="1:2" ht="35.25" customHeight="1" thickBot="1">
      <c r="A49" s="18" t="s">
        <v>45</v>
      </c>
      <c r="B49" s="21" t="s">
        <v>46</v>
      </c>
    </row>
    <row r="50" spans="1:2" ht="34.5" thickBot="1">
      <c r="A50" s="18" t="s">
        <v>47</v>
      </c>
      <c r="B50" s="21" t="s">
        <v>48</v>
      </c>
    </row>
    <row r="51" spans="1:2" ht="45.75" thickBot="1">
      <c r="A51" s="18" t="s">
        <v>49</v>
      </c>
      <c r="B51" s="21" t="s">
        <v>50</v>
      </c>
    </row>
    <row r="52" spans="1:2" ht="35.25" customHeight="1" thickBot="1">
      <c r="A52" s="18" t="s">
        <v>51</v>
      </c>
      <c r="B52" s="21" t="s">
        <v>52</v>
      </c>
    </row>
    <row r="53" spans="1:2" ht="35.25" customHeight="1" thickBot="1">
      <c r="A53" s="18" t="s">
        <v>53</v>
      </c>
      <c r="B53" s="21" t="s">
        <v>54</v>
      </c>
    </row>
    <row r="54" spans="1:2" ht="35.25" customHeight="1">
      <c r="A54" s="18" t="s">
        <v>55</v>
      </c>
      <c r="B54" s="21" t="s">
        <v>56</v>
      </c>
    </row>
  </sheetData>
  <sheetProtection password="CC5C" sheet="1" selectLockedCells="1"/>
  <mergeCells count="9">
    <mergeCell ref="F39:G39"/>
    <mergeCell ref="A23:A39"/>
    <mergeCell ref="A2:D2"/>
    <mergeCell ref="A4:A9"/>
    <mergeCell ref="A10:A16"/>
    <mergeCell ref="A17:A22"/>
    <mergeCell ref="F9:G9"/>
    <mergeCell ref="F16:G16"/>
    <mergeCell ref="F22:G22"/>
  </mergeCells>
  <phoneticPr fontId="15" type="noConversion"/>
  <conditionalFormatting sqref="C4:C39">
    <cfRule type="cellIs" priority="5" stopIfTrue="1" operator="between">
      <formula>0</formula>
      <formula>1</formula>
    </cfRule>
  </conditionalFormatting>
  <conditionalFormatting sqref="F39:G39">
    <cfRule type="expression" dxfId="14" priority="4" stopIfTrue="1">
      <formula>LEN($F$39)&gt;0</formula>
    </cfRule>
  </conditionalFormatting>
  <conditionalFormatting sqref="F22:G22">
    <cfRule type="expression" dxfId="13" priority="3" stopIfTrue="1">
      <formula>LEN($F$22)&gt;0</formula>
    </cfRule>
  </conditionalFormatting>
  <conditionalFormatting sqref="F9:G9">
    <cfRule type="expression" dxfId="12" priority="2" stopIfTrue="1">
      <formula>LEN($F$9)&gt;0</formula>
    </cfRule>
  </conditionalFormatting>
  <conditionalFormatting sqref="F16:G16">
    <cfRule type="expression" dxfId="11" priority="1" stopIfTrue="1">
      <formula>LEN($F$16)&gt;0</formula>
    </cfRule>
  </conditionalFormatting>
  <dataValidations count="2">
    <dataValidation type="custom" allowBlank="1" showInputMessage="1" showErrorMessage="1" sqref="F9">
      <formula1>F9&lt;&gt;""</formula1>
    </dataValidation>
    <dataValidation type="decimal" allowBlank="1" showInputMessage="1" showErrorMessage="1" error="no puede se superior al 100%" sqref="C4:C39">
      <formula1>0</formula1>
      <formula2>1</formula2>
    </dataValidation>
  </dataValidation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sheetPr codeName="Hoja3">
    <tabColor theme="5" tint="-0.249977111117893"/>
  </sheetPr>
  <dimension ref="A1:AA212"/>
  <sheetViews>
    <sheetView showGridLines="0" workbookViewId="0">
      <pane xSplit="3" ySplit="5" topLeftCell="K53" activePane="bottomRight" state="frozenSplit"/>
      <selection activeCell="A6" sqref="A6:A20"/>
      <selection pane="topRight" activeCell="A6" sqref="A6:A20"/>
      <selection pane="bottomLeft" activeCell="A6" sqref="A6:A20"/>
      <selection pane="bottomRight" activeCell="O43" sqref="O43"/>
    </sheetView>
  </sheetViews>
  <sheetFormatPr baseColWidth="10" defaultColWidth="9.33203125" defaultRowHeight="12.75"/>
  <cols>
    <col min="1" max="1" width="24.5" style="25" customWidth="1"/>
    <col min="2" max="2" width="21.83203125" style="25" customWidth="1"/>
    <col min="3" max="3" width="41.1640625" style="25" customWidth="1"/>
    <col min="4" max="4" width="28.83203125" style="25" customWidth="1"/>
    <col min="5" max="5" width="41" style="25" customWidth="1"/>
    <col min="6" max="7" width="37.1640625" style="25" customWidth="1"/>
    <col min="8" max="8" width="39.6640625" style="25" customWidth="1"/>
    <col min="9" max="9" width="36.1640625" style="25" customWidth="1"/>
    <col min="10" max="13" width="14.5" style="25" customWidth="1"/>
    <col min="14" max="14" width="25.33203125" style="25" customWidth="1"/>
    <col min="15" max="15" width="27.6640625" style="25" customWidth="1"/>
    <col min="16" max="16" width="9.33203125" style="25"/>
    <col min="17" max="17" width="23.6640625" style="25" hidden="1" customWidth="1"/>
    <col min="18" max="23" width="0" style="25" hidden="1" customWidth="1"/>
    <col min="24" max="16384" width="9.33203125" style="25"/>
  </cols>
  <sheetData>
    <row r="1" spans="1:27" ht="14.25" customHeight="1"/>
    <row r="2" spans="1:27" s="26" customFormat="1" ht="23.25" customHeight="1">
      <c r="A2" s="319" t="s">
        <v>284</v>
      </c>
      <c r="B2" s="319"/>
      <c r="C2" s="319"/>
      <c r="D2" s="319"/>
      <c r="E2" s="319"/>
      <c r="F2" s="319"/>
      <c r="G2" s="319"/>
      <c r="H2" s="319"/>
      <c r="I2" s="319"/>
      <c r="J2" s="319"/>
      <c r="K2" s="319"/>
      <c r="L2" s="319"/>
      <c r="M2" s="319"/>
      <c r="N2" s="319"/>
      <c r="O2" s="319"/>
      <c r="P2" s="25"/>
      <c r="Q2" s="25"/>
      <c r="R2" s="25"/>
      <c r="S2" s="25"/>
      <c r="T2" s="25"/>
      <c r="U2" s="25"/>
      <c r="V2" s="25"/>
      <c r="W2" s="25"/>
      <c r="X2" s="25"/>
      <c r="Y2" s="25"/>
      <c r="Z2" s="25"/>
      <c r="AA2" s="25"/>
    </row>
    <row r="3" spans="1:27" s="26" customFormat="1" ht="36.75" customHeight="1">
      <c r="A3" s="103"/>
      <c r="B3" s="103"/>
      <c r="C3" s="103"/>
      <c r="D3" s="103"/>
      <c r="E3" s="103"/>
      <c r="F3" s="103"/>
      <c r="G3" s="103"/>
      <c r="H3" s="103"/>
      <c r="I3" s="103"/>
      <c r="J3" s="327" t="s">
        <v>285</v>
      </c>
      <c r="K3" s="327"/>
      <c r="L3" s="327"/>
      <c r="M3" s="327"/>
      <c r="N3" s="327"/>
      <c r="O3" s="327"/>
      <c r="P3" s="25"/>
      <c r="Q3" s="25"/>
      <c r="R3" s="25"/>
      <c r="S3" s="25"/>
      <c r="T3" s="25"/>
      <c r="U3" s="25"/>
      <c r="V3" s="25"/>
      <c r="W3" s="25"/>
      <c r="X3" s="25"/>
      <c r="Y3" s="25"/>
      <c r="Z3" s="25"/>
      <c r="AA3" s="25"/>
    </row>
    <row r="4" spans="1:27" ht="66.75" customHeight="1" thickBot="1">
      <c r="A4" s="330" t="s">
        <v>85</v>
      </c>
      <c r="B4" s="331"/>
      <c r="C4" s="27"/>
      <c r="D4" s="28" t="s">
        <v>231</v>
      </c>
      <c r="E4" s="332" t="s">
        <v>233</v>
      </c>
      <c r="F4" s="334" t="s">
        <v>383</v>
      </c>
      <c r="G4" s="334"/>
      <c r="H4" s="334"/>
      <c r="I4" s="334"/>
      <c r="J4" s="324" t="s">
        <v>351</v>
      </c>
      <c r="K4" s="325"/>
      <c r="L4" s="325"/>
      <c r="M4" s="326"/>
      <c r="N4" s="328" t="s">
        <v>384</v>
      </c>
      <c r="O4" s="322" t="s">
        <v>289</v>
      </c>
      <c r="Q4" s="38" t="s">
        <v>230</v>
      </c>
    </row>
    <row r="5" spans="1:27" s="45" customFormat="1" ht="53.25" customHeight="1" thickBot="1">
      <c r="A5" s="67" t="s">
        <v>86</v>
      </c>
      <c r="B5" s="68" t="s">
        <v>87</v>
      </c>
      <c r="C5" s="69" t="s">
        <v>88</v>
      </c>
      <c r="D5" s="70" t="s">
        <v>232</v>
      </c>
      <c r="E5" s="333"/>
      <c r="F5" s="157" t="s">
        <v>353</v>
      </c>
      <c r="G5" s="158" t="s">
        <v>352</v>
      </c>
      <c r="H5" s="71" t="s">
        <v>262</v>
      </c>
      <c r="I5" s="72" t="s">
        <v>263</v>
      </c>
      <c r="J5" s="73" t="s">
        <v>89</v>
      </c>
      <c r="K5" s="74" t="s">
        <v>90</v>
      </c>
      <c r="L5" s="74" t="s">
        <v>91</v>
      </c>
      <c r="M5" s="75" t="s">
        <v>92</v>
      </c>
      <c r="N5" s="329"/>
      <c r="O5" s="323"/>
    </row>
    <row r="6" spans="1:27" ht="36.75" customHeight="1">
      <c r="A6" s="335" t="s">
        <v>93</v>
      </c>
      <c r="B6" s="321" t="s">
        <v>94</v>
      </c>
      <c r="C6" s="80" t="s">
        <v>95</v>
      </c>
      <c r="D6" s="81">
        <v>3</v>
      </c>
      <c r="E6" s="224" t="s">
        <v>437</v>
      </c>
      <c r="F6" s="82" t="s">
        <v>220</v>
      </c>
      <c r="G6" s="82"/>
      <c r="H6" s="82"/>
      <c r="I6" s="82"/>
      <c r="J6" s="83">
        <v>1</v>
      </c>
      <c r="K6" s="83">
        <v>1</v>
      </c>
      <c r="L6" s="83">
        <v>1</v>
      </c>
      <c r="M6" s="84">
        <f>SUM(J6:L6)</f>
        <v>3</v>
      </c>
      <c r="N6" s="85"/>
      <c r="O6" s="86"/>
      <c r="Q6" s="43" t="str">
        <f>IF(O6&gt;0,+F6,"")</f>
        <v/>
      </c>
    </row>
    <row r="7" spans="1:27" ht="28.5" customHeight="1">
      <c r="A7" s="336"/>
      <c r="B7" s="318"/>
      <c r="C7" s="30" t="s">
        <v>96</v>
      </c>
      <c r="D7" s="39">
        <v>2</v>
      </c>
      <c r="E7" s="225" t="s">
        <v>438</v>
      </c>
      <c r="F7" s="40" t="s">
        <v>206</v>
      </c>
      <c r="G7" s="40"/>
      <c r="H7" s="40"/>
      <c r="I7" s="40"/>
      <c r="J7" s="41">
        <v>3</v>
      </c>
      <c r="K7" s="41">
        <v>3</v>
      </c>
      <c r="L7" s="41">
        <v>3</v>
      </c>
      <c r="M7" s="53">
        <f t="shared" ref="M7:M70" si="0">SUM(J7:L7)</f>
        <v>9</v>
      </c>
      <c r="N7" s="48" t="s">
        <v>230</v>
      </c>
      <c r="O7" s="87">
        <v>1</v>
      </c>
      <c r="Q7" s="43" t="str">
        <f t="shared" ref="Q7:Q70" si="1">IF(O7&gt;0,+F7,"")</f>
        <v>ADECUADOS MECANISMOS DE SEGUIMIENTO Y EVALUACION</v>
      </c>
    </row>
    <row r="8" spans="1:27" ht="28.5" customHeight="1">
      <c r="A8" s="336"/>
      <c r="B8" s="318"/>
      <c r="C8" s="30" t="s">
        <v>97</v>
      </c>
      <c r="D8" s="39">
        <v>2</v>
      </c>
      <c r="E8" s="225" t="s">
        <v>439</v>
      </c>
      <c r="F8" s="40" t="s">
        <v>206</v>
      </c>
      <c r="G8" s="40"/>
      <c r="H8" s="40"/>
      <c r="I8" s="40"/>
      <c r="J8" s="41">
        <v>2</v>
      </c>
      <c r="K8" s="41">
        <v>2</v>
      </c>
      <c r="L8" s="41">
        <v>2</v>
      </c>
      <c r="M8" s="53">
        <f t="shared" si="0"/>
        <v>6</v>
      </c>
      <c r="N8" s="48"/>
      <c r="O8" s="87"/>
      <c r="Q8" s="43" t="str">
        <f t="shared" si="1"/>
        <v/>
      </c>
    </row>
    <row r="9" spans="1:27" ht="28.5" customHeight="1">
      <c r="A9" s="336"/>
      <c r="B9" s="318"/>
      <c r="C9" s="30" t="s">
        <v>98</v>
      </c>
      <c r="D9" s="39">
        <v>3</v>
      </c>
      <c r="E9" s="226" t="s">
        <v>440</v>
      </c>
      <c r="F9" s="244" t="s">
        <v>207</v>
      </c>
      <c r="G9" s="40"/>
      <c r="H9" s="40"/>
      <c r="I9" s="40"/>
      <c r="J9" s="41">
        <v>3</v>
      </c>
      <c r="K9" s="41">
        <v>3</v>
      </c>
      <c r="L9" s="41">
        <v>3</v>
      </c>
      <c r="M9" s="53">
        <f t="shared" si="0"/>
        <v>9</v>
      </c>
      <c r="N9" s="48"/>
      <c r="O9" s="87"/>
      <c r="Q9" s="43" t="str">
        <f t="shared" si="1"/>
        <v/>
      </c>
    </row>
    <row r="10" spans="1:27" ht="28.5" customHeight="1">
      <c r="A10" s="336"/>
      <c r="B10" s="320"/>
      <c r="C10" s="30" t="s">
        <v>99</v>
      </c>
      <c r="D10" s="39">
        <v>2</v>
      </c>
      <c r="E10" s="227" t="s">
        <v>441</v>
      </c>
      <c r="F10" s="40" t="s">
        <v>207</v>
      </c>
      <c r="G10" s="40"/>
      <c r="H10" s="40"/>
      <c r="I10" s="40"/>
      <c r="J10" s="41">
        <v>2</v>
      </c>
      <c r="K10" s="41">
        <v>2</v>
      </c>
      <c r="L10" s="41">
        <v>2</v>
      </c>
      <c r="M10" s="53">
        <f t="shared" si="0"/>
        <v>6</v>
      </c>
      <c r="N10" s="48"/>
      <c r="O10" s="87"/>
      <c r="Q10" s="43" t="str">
        <f t="shared" si="1"/>
        <v/>
      </c>
    </row>
    <row r="11" spans="1:27" ht="28.5" customHeight="1">
      <c r="A11" s="336"/>
      <c r="B11" s="339" t="s">
        <v>100</v>
      </c>
      <c r="C11" s="30" t="s">
        <v>101</v>
      </c>
      <c r="D11" s="39">
        <v>2</v>
      </c>
      <c r="E11" s="227" t="s">
        <v>442</v>
      </c>
      <c r="F11" s="40" t="s">
        <v>206</v>
      </c>
      <c r="G11" s="40"/>
      <c r="H11" s="40"/>
      <c r="I11" s="40"/>
      <c r="J11" s="41">
        <v>2</v>
      </c>
      <c r="K11" s="41">
        <v>2</v>
      </c>
      <c r="L11" s="41">
        <v>2</v>
      </c>
      <c r="M11" s="53">
        <f t="shared" si="0"/>
        <v>6</v>
      </c>
      <c r="N11" s="48"/>
      <c r="O11" s="87"/>
      <c r="Q11" s="43" t="str">
        <f t="shared" si="1"/>
        <v/>
      </c>
    </row>
    <row r="12" spans="1:27" ht="28.5" customHeight="1">
      <c r="A12" s="336"/>
      <c r="B12" s="340"/>
      <c r="C12" s="30" t="s">
        <v>102</v>
      </c>
      <c r="D12" s="39">
        <v>1</v>
      </c>
      <c r="E12" s="228" t="s">
        <v>443</v>
      </c>
      <c r="F12" s="40"/>
      <c r="G12" s="40" t="s">
        <v>288</v>
      </c>
      <c r="H12" s="40"/>
      <c r="I12" s="40"/>
      <c r="J12" s="41">
        <v>2</v>
      </c>
      <c r="K12" s="41">
        <v>2</v>
      </c>
      <c r="L12" s="41">
        <v>2</v>
      </c>
      <c r="M12" s="53">
        <f t="shared" si="0"/>
        <v>6</v>
      </c>
      <c r="N12" s="48"/>
      <c r="O12" s="87"/>
      <c r="Q12" s="43" t="str">
        <f t="shared" si="1"/>
        <v/>
      </c>
    </row>
    <row r="13" spans="1:27" ht="28.5" customHeight="1">
      <c r="A13" s="336"/>
      <c r="B13" s="340"/>
      <c r="C13" s="30" t="s">
        <v>103</v>
      </c>
      <c r="D13" s="39">
        <v>2</v>
      </c>
      <c r="E13" s="227" t="s">
        <v>511</v>
      </c>
      <c r="F13" s="40" t="s">
        <v>206</v>
      </c>
      <c r="G13" s="40"/>
      <c r="H13" s="40"/>
      <c r="I13" s="40"/>
      <c r="J13" s="41">
        <v>2</v>
      </c>
      <c r="K13" s="41">
        <v>1</v>
      </c>
      <c r="L13" s="41">
        <v>1</v>
      </c>
      <c r="M13" s="53">
        <f t="shared" si="0"/>
        <v>4</v>
      </c>
      <c r="N13" s="48"/>
      <c r="O13" s="87"/>
      <c r="Q13" s="43" t="str">
        <f t="shared" si="1"/>
        <v/>
      </c>
    </row>
    <row r="14" spans="1:27" ht="28.5" customHeight="1">
      <c r="A14" s="336"/>
      <c r="B14" s="341"/>
      <c r="C14" s="30" t="s">
        <v>104</v>
      </c>
      <c r="D14" s="39">
        <v>3</v>
      </c>
      <c r="E14" s="227" t="s">
        <v>444</v>
      </c>
      <c r="F14" s="40" t="s">
        <v>206</v>
      </c>
      <c r="G14" s="40"/>
      <c r="H14" s="40"/>
      <c r="I14" s="40"/>
      <c r="J14" s="41">
        <v>1</v>
      </c>
      <c r="K14" s="41">
        <v>1</v>
      </c>
      <c r="L14" s="41">
        <v>1</v>
      </c>
      <c r="M14" s="53">
        <f t="shared" si="0"/>
        <v>3</v>
      </c>
      <c r="N14" s="48"/>
      <c r="O14" s="87"/>
      <c r="Q14" s="43" t="str">
        <f t="shared" si="1"/>
        <v/>
      </c>
    </row>
    <row r="15" spans="1:27" ht="28.5" customHeight="1">
      <c r="A15" s="336"/>
      <c r="B15" s="317" t="s">
        <v>105</v>
      </c>
      <c r="C15" s="30" t="s">
        <v>106</v>
      </c>
      <c r="D15" s="39">
        <v>3</v>
      </c>
      <c r="E15" s="229" t="s">
        <v>512</v>
      </c>
      <c r="F15" s="40" t="s">
        <v>206</v>
      </c>
      <c r="G15" s="40"/>
      <c r="H15" s="40"/>
      <c r="I15" s="40"/>
      <c r="J15" s="41">
        <v>1</v>
      </c>
      <c r="K15" s="41">
        <v>1</v>
      </c>
      <c r="L15" s="41">
        <v>1</v>
      </c>
      <c r="M15" s="53">
        <f t="shared" si="0"/>
        <v>3</v>
      </c>
      <c r="N15" s="48"/>
      <c r="O15" s="87"/>
      <c r="Q15" s="43" t="str">
        <f t="shared" si="1"/>
        <v/>
      </c>
    </row>
    <row r="16" spans="1:27" ht="28.5" customHeight="1">
      <c r="A16" s="336"/>
      <c r="B16" s="318"/>
      <c r="C16" s="30" t="s">
        <v>107</v>
      </c>
      <c r="D16" s="39">
        <v>2</v>
      </c>
      <c r="E16" s="225" t="s">
        <v>445</v>
      </c>
      <c r="F16" s="40" t="s">
        <v>206</v>
      </c>
      <c r="G16" s="40"/>
      <c r="H16" s="40"/>
      <c r="I16" s="40"/>
      <c r="J16" s="41">
        <v>2</v>
      </c>
      <c r="K16" s="41">
        <v>3</v>
      </c>
      <c r="L16" s="41">
        <v>3</v>
      </c>
      <c r="M16" s="53">
        <f t="shared" si="0"/>
        <v>8</v>
      </c>
      <c r="N16" s="48"/>
      <c r="O16" s="87"/>
      <c r="Q16" s="43" t="str">
        <f t="shared" si="1"/>
        <v/>
      </c>
    </row>
    <row r="17" spans="1:17" ht="28.5" customHeight="1">
      <c r="A17" s="336"/>
      <c r="B17" s="318"/>
      <c r="C17" s="30" t="s">
        <v>108</v>
      </c>
      <c r="D17" s="39">
        <v>3</v>
      </c>
      <c r="E17" s="225" t="s">
        <v>513</v>
      </c>
      <c r="F17" s="40" t="s">
        <v>206</v>
      </c>
      <c r="G17" s="40"/>
      <c r="H17" s="40"/>
      <c r="I17" s="40"/>
      <c r="J17" s="41">
        <v>2</v>
      </c>
      <c r="K17" s="41">
        <v>2</v>
      </c>
      <c r="L17" s="41">
        <v>2</v>
      </c>
      <c r="M17" s="53">
        <f t="shared" si="0"/>
        <v>6</v>
      </c>
      <c r="N17" s="48"/>
      <c r="O17" s="87"/>
      <c r="Q17" s="43" t="str">
        <f t="shared" si="1"/>
        <v/>
      </c>
    </row>
    <row r="18" spans="1:17" ht="28.5" customHeight="1">
      <c r="A18" s="336"/>
      <c r="B18" s="318"/>
      <c r="C18" s="30" t="s">
        <v>109</v>
      </c>
      <c r="D18" s="39">
        <v>1</v>
      </c>
      <c r="E18" s="225" t="s">
        <v>514</v>
      </c>
      <c r="F18" s="40" t="s">
        <v>287</v>
      </c>
      <c r="G18" s="40"/>
      <c r="H18" s="40"/>
      <c r="I18" s="40"/>
      <c r="J18" s="41">
        <v>4</v>
      </c>
      <c r="K18" s="41">
        <v>4</v>
      </c>
      <c r="L18" s="41">
        <v>4</v>
      </c>
      <c r="M18" s="53">
        <f t="shared" si="0"/>
        <v>12</v>
      </c>
      <c r="N18" s="48"/>
      <c r="O18" s="87"/>
      <c r="Q18" s="43" t="str">
        <f t="shared" si="1"/>
        <v/>
      </c>
    </row>
    <row r="19" spans="1:17" ht="28.5" customHeight="1">
      <c r="A19" s="336"/>
      <c r="B19" s="318"/>
      <c r="C19" s="30" t="s">
        <v>110</v>
      </c>
      <c r="D19" s="39">
        <v>2</v>
      </c>
      <c r="E19" s="230" t="s">
        <v>446</v>
      </c>
      <c r="F19" s="40" t="s">
        <v>206</v>
      </c>
      <c r="G19" s="40"/>
      <c r="H19" s="40"/>
      <c r="I19" s="40"/>
      <c r="J19" s="42">
        <v>2</v>
      </c>
      <c r="K19" s="42">
        <v>2</v>
      </c>
      <c r="L19" s="42">
        <v>2</v>
      </c>
      <c r="M19" s="53">
        <f t="shared" si="0"/>
        <v>6</v>
      </c>
      <c r="N19" s="48"/>
      <c r="O19" s="87"/>
      <c r="Q19" s="43" t="str">
        <f t="shared" si="1"/>
        <v/>
      </c>
    </row>
    <row r="20" spans="1:17" ht="28.5" customHeight="1" thickBot="1">
      <c r="A20" s="337"/>
      <c r="B20" s="342"/>
      <c r="C20" s="88" t="s">
        <v>111</v>
      </c>
      <c r="D20" s="89">
        <v>2</v>
      </c>
      <c r="E20" s="225" t="s">
        <v>447</v>
      </c>
      <c r="F20" s="90"/>
      <c r="G20" s="90" t="s">
        <v>216</v>
      </c>
      <c r="H20" s="90"/>
      <c r="I20" s="90"/>
      <c r="J20" s="91">
        <v>3</v>
      </c>
      <c r="K20" s="91">
        <v>3</v>
      </c>
      <c r="L20" s="91">
        <v>3</v>
      </c>
      <c r="M20" s="92">
        <f t="shared" si="0"/>
        <v>9</v>
      </c>
      <c r="N20" s="93"/>
      <c r="O20" s="94"/>
      <c r="Q20" s="43" t="str">
        <f t="shared" si="1"/>
        <v/>
      </c>
    </row>
    <row r="21" spans="1:17" ht="28.5" customHeight="1">
      <c r="A21" s="32"/>
      <c r="B21" s="338" t="s">
        <v>112</v>
      </c>
      <c r="C21" s="29" t="s">
        <v>113</v>
      </c>
      <c r="D21" s="39">
        <v>3</v>
      </c>
      <c r="E21" s="225" t="s">
        <v>451</v>
      </c>
      <c r="F21" s="76" t="s">
        <v>207</v>
      </c>
      <c r="G21" s="76"/>
      <c r="H21" s="76"/>
      <c r="I21" s="76"/>
      <c r="J21" s="77">
        <v>1</v>
      </c>
      <c r="K21" s="77">
        <v>1</v>
      </c>
      <c r="L21" s="77">
        <v>1</v>
      </c>
      <c r="M21" s="53">
        <f t="shared" si="0"/>
        <v>3</v>
      </c>
      <c r="N21" s="78"/>
      <c r="O21" s="79"/>
      <c r="Q21" s="43" t="str">
        <f t="shared" si="1"/>
        <v/>
      </c>
    </row>
    <row r="22" spans="1:17" ht="28.5" customHeight="1">
      <c r="A22" s="32"/>
      <c r="B22" s="318"/>
      <c r="C22" s="30" t="s">
        <v>114</v>
      </c>
      <c r="D22" s="39">
        <v>3</v>
      </c>
      <c r="E22" s="225" t="s">
        <v>452</v>
      </c>
      <c r="F22" s="40" t="s">
        <v>207</v>
      </c>
      <c r="G22" s="40"/>
      <c r="H22" s="40"/>
      <c r="I22" s="40"/>
      <c r="J22" s="42">
        <v>1</v>
      </c>
      <c r="K22" s="42">
        <v>1</v>
      </c>
      <c r="L22" s="42">
        <v>1</v>
      </c>
      <c r="M22" s="53">
        <f t="shared" si="0"/>
        <v>3</v>
      </c>
      <c r="N22" s="48"/>
      <c r="O22" s="46"/>
      <c r="Q22" s="43" t="str">
        <f t="shared" si="1"/>
        <v/>
      </c>
    </row>
    <row r="23" spans="1:17" ht="28.5" customHeight="1">
      <c r="A23" s="32"/>
      <c r="B23" s="318"/>
      <c r="C23" s="30" t="s">
        <v>115</v>
      </c>
      <c r="D23" s="39">
        <v>3</v>
      </c>
      <c r="E23" s="230" t="s">
        <v>448</v>
      </c>
      <c r="F23" s="40" t="s">
        <v>207</v>
      </c>
      <c r="G23" s="40"/>
      <c r="H23" s="40"/>
      <c r="I23" s="40"/>
      <c r="J23" s="42">
        <v>1</v>
      </c>
      <c r="K23" s="42">
        <v>1</v>
      </c>
      <c r="L23" s="42">
        <v>1</v>
      </c>
      <c r="M23" s="53">
        <f t="shared" si="0"/>
        <v>3</v>
      </c>
      <c r="N23" s="48"/>
      <c r="O23" s="46"/>
      <c r="Q23" s="43" t="str">
        <f t="shared" si="1"/>
        <v/>
      </c>
    </row>
    <row r="24" spans="1:17" ht="28.5" customHeight="1">
      <c r="A24" s="32"/>
      <c r="B24" s="318"/>
      <c r="C24" s="30" t="s">
        <v>116</v>
      </c>
      <c r="D24" s="39">
        <v>3</v>
      </c>
      <c r="E24" s="225" t="s">
        <v>449</v>
      </c>
      <c r="F24" s="40" t="s">
        <v>207</v>
      </c>
      <c r="G24" s="40"/>
      <c r="H24" s="40"/>
      <c r="I24" s="40"/>
      <c r="J24" s="42">
        <v>1</v>
      </c>
      <c r="K24" s="42">
        <v>1</v>
      </c>
      <c r="L24" s="42">
        <v>1</v>
      </c>
      <c r="M24" s="53">
        <f t="shared" si="0"/>
        <v>3</v>
      </c>
      <c r="N24" s="48"/>
      <c r="O24" s="46"/>
      <c r="Q24" s="43" t="str">
        <f t="shared" si="1"/>
        <v/>
      </c>
    </row>
    <row r="25" spans="1:17" ht="28.5" customHeight="1">
      <c r="A25" s="32"/>
      <c r="B25" s="318"/>
      <c r="C25" s="30" t="s">
        <v>117</v>
      </c>
      <c r="D25" s="39">
        <v>2</v>
      </c>
      <c r="E25" s="231" t="s">
        <v>450</v>
      </c>
      <c r="F25" s="40" t="s">
        <v>206</v>
      </c>
      <c r="G25" s="40"/>
      <c r="H25" s="40"/>
      <c r="I25" s="40"/>
      <c r="J25" s="42">
        <v>2</v>
      </c>
      <c r="K25" s="42">
        <v>2</v>
      </c>
      <c r="L25" s="42">
        <v>2</v>
      </c>
      <c r="M25" s="53">
        <f t="shared" si="0"/>
        <v>6</v>
      </c>
      <c r="N25" s="48"/>
      <c r="O25" s="46"/>
      <c r="Q25" s="43" t="str">
        <f t="shared" si="1"/>
        <v/>
      </c>
    </row>
    <row r="26" spans="1:17" ht="28.5" customHeight="1">
      <c r="A26" s="32"/>
      <c r="B26" s="318"/>
      <c r="C26" s="30" t="s">
        <v>118</v>
      </c>
      <c r="D26" s="39">
        <v>1</v>
      </c>
      <c r="E26" s="225" t="s">
        <v>453</v>
      </c>
      <c r="F26" s="40" t="s">
        <v>206</v>
      </c>
      <c r="G26" s="40"/>
      <c r="H26" s="40"/>
      <c r="I26" s="40"/>
      <c r="J26" s="42">
        <v>4</v>
      </c>
      <c r="K26" s="42">
        <v>4</v>
      </c>
      <c r="L26" s="42">
        <v>4</v>
      </c>
      <c r="M26" s="53">
        <f t="shared" si="0"/>
        <v>12</v>
      </c>
      <c r="N26" s="48" t="s">
        <v>230</v>
      </c>
      <c r="O26" s="46">
        <v>2</v>
      </c>
      <c r="Q26" s="43" t="str">
        <f t="shared" si="1"/>
        <v>ADECUADOS MECANISMOS DE SEGUIMIENTO Y EVALUACION</v>
      </c>
    </row>
    <row r="27" spans="1:17" ht="28.5" customHeight="1">
      <c r="A27" s="315" t="s">
        <v>119</v>
      </c>
      <c r="B27" s="320"/>
      <c r="C27" s="33" t="s">
        <v>120</v>
      </c>
      <c r="D27" s="39">
        <v>3</v>
      </c>
      <c r="E27" s="225" t="s">
        <v>454</v>
      </c>
      <c r="F27" s="40" t="s">
        <v>207</v>
      </c>
      <c r="G27" s="40"/>
      <c r="H27" s="40"/>
      <c r="I27" s="40"/>
      <c r="J27" s="42">
        <v>1</v>
      </c>
      <c r="K27" s="42">
        <v>1</v>
      </c>
      <c r="L27" s="42">
        <v>1</v>
      </c>
      <c r="M27" s="53">
        <f t="shared" si="0"/>
        <v>3</v>
      </c>
      <c r="N27" s="48"/>
      <c r="O27" s="46"/>
      <c r="Q27" s="43" t="str">
        <f t="shared" si="1"/>
        <v/>
      </c>
    </row>
    <row r="28" spans="1:17" ht="28.5" customHeight="1">
      <c r="A28" s="315"/>
      <c r="B28" s="317" t="s">
        <v>121</v>
      </c>
      <c r="C28" s="66" t="s">
        <v>122</v>
      </c>
      <c r="D28" s="39">
        <v>2</v>
      </c>
      <c r="E28" s="232" t="s">
        <v>455</v>
      </c>
      <c r="F28" s="40" t="s">
        <v>206</v>
      </c>
      <c r="G28" s="40"/>
      <c r="H28" s="40"/>
      <c r="I28" s="40"/>
      <c r="J28" s="42">
        <v>2</v>
      </c>
      <c r="K28" s="42">
        <v>2</v>
      </c>
      <c r="L28" s="42">
        <v>2</v>
      </c>
      <c r="M28" s="53">
        <f t="shared" si="0"/>
        <v>6</v>
      </c>
      <c r="N28" s="48"/>
      <c r="O28" s="46"/>
      <c r="Q28" s="43" t="str">
        <f t="shared" si="1"/>
        <v/>
      </c>
    </row>
    <row r="29" spans="1:17" ht="28.5" customHeight="1">
      <c r="A29" s="315"/>
      <c r="B29" s="318"/>
      <c r="C29" s="65" t="s">
        <v>123</v>
      </c>
      <c r="D29" s="39">
        <v>3</v>
      </c>
      <c r="E29" s="232" t="s">
        <v>456</v>
      </c>
      <c r="F29" s="40" t="s">
        <v>204</v>
      </c>
      <c r="G29" s="40"/>
      <c r="H29" s="40"/>
      <c r="I29" s="40"/>
      <c r="J29" s="42">
        <v>1</v>
      </c>
      <c r="K29" s="42">
        <v>1</v>
      </c>
      <c r="L29" s="42">
        <v>1</v>
      </c>
      <c r="M29" s="53">
        <f t="shared" si="0"/>
        <v>3</v>
      </c>
      <c r="N29" s="48"/>
      <c r="O29" s="46"/>
      <c r="Q29" s="43" t="str">
        <f t="shared" si="1"/>
        <v/>
      </c>
    </row>
    <row r="30" spans="1:17" ht="28.5" customHeight="1">
      <c r="A30" s="315"/>
      <c r="B30" s="317" t="s">
        <v>124</v>
      </c>
      <c r="C30" s="34" t="s">
        <v>125</v>
      </c>
      <c r="D30" s="39">
        <v>2</v>
      </c>
      <c r="E30" s="225" t="s">
        <v>457</v>
      </c>
      <c r="F30" s="40" t="s">
        <v>207</v>
      </c>
      <c r="G30" s="40"/>
      <c r="H30" s="40"/>
      <c r="I30" s="40"/>
      <c r="J30" s="42">
        <v>2</v>
      </c>
      <c r="K30" s="42">
        <v>3</v>
      </c>
      <c r="L30" s="42">
        <v>3</v>
      </c>
      <c r="M30" s="53">
        <f t="shared" si="0"/>
        <v>8</v>
      </c>
      <c r="N30" s="48" t="s">
        <v>230</v>
      </c>
      <c r="O30" s="46">
        <v>3</v>
      </c>
      <c r="Q30" s="43" t="str">
        <f t="shared" si="1"/>
        <v>APOYO DIRECTIVO EN LA GESTION PEDAGOGICA</v>
      </c>
    </row>
    <row r="31" spans="1:17" ht="28.5" customHeight="1">
      <c r="A31" s="315"/>
      <c r="B31" s="318"/>
      <c r="C31" s="34" t="s">
        <v>126</v>
      </c>
      <c r="D31" s="39">
        <v>3</v>
      </c>
      <c r="E31" s="225" t="s">
        <v>515</v>
      </c>
      <c r="F31" s="40" t="s">
        <v>207</v>
      </c>
      <c r="G31" s="40"/>
      <c r="H31" s="40"/>
      <c r="I31" s="40"/>
      <c r="J31" s="42">
        <v>1</v>
      </c>
      <c r="K31" s="42">
        <v>1</v>
      </c>
      <c r="L31" s="42">
        <v>1</v>
      </c>
      <c r="M31" s="53">
        <f t="shared" si="0"/>
        <v>3</v>
      </c>
      <c r="N31" s="48"/>
      <c r="O31" s="46"/>
      <c r="Q31" s="43" t="str">
        <f t="shared" si="1"/>
        <v/>
      </c>
    </row>
    <row r="32" spans="1:17" ht="28.5" customHeight="1">
      <c r="A32" s="315"/>
      <c r="B32" s="320"/>
      <c r="C32" s="34" t="s">
        <v>127</v>
      </c>
      <c r="D32" s="39">
        <v>3</v>
      </c>
      <c r="E32" s="225" t="s">
        <v>458</v>
      </c>
      <c r="F32" s="40" t="s">
        <v>206</v>
      </c>
      <c r="G32" s="40"/>
      <c r="H32" s="40"/>
      <c r="I32" s="40"/>
      <c r="J32" s="42">
        <v>1</v>
      </c>
      <c r="K32" s="42">
        <v>1</v>
      </c>
      <c r="L32" s="42">
        <v>1</v>
      </c>
      <c r="M32" s="53">
        <f t="shared" si="0"/>
        <v>3</v>
      </c>
      <c r="N32" s="48"/>
      <c r="O32" s="46"/>
      <c r="Q32" s="43" t="str">
        <f t="shared" si="1"/>
        <v/>
      </c>
    </row>
    <row r="33" spans="1:17" ht="28.5" customHeight="1">
      <c r="A33" s="315"/>
      <c r="B33" s="317" t="s">
        <v>128</v>
      </c>
      <c r="C33" s="30" t="s">
        <v>129</v>
      </c>
      <c r="D33" s="39">
        <v>3</v>
      </c>
      <c r="E33" s="233" t="s">
        <v>459</v>
      </c>
      <c r="F33" s="40"/>
      <c r="G33" s="40" t="s">
        <v>208</v>
      </c>
      <c r="H33" s="40"/>
      <c r="I33" s="40"/>
      <c r="J33" s="42">
        <v>1</v>
      </c>
      <c r="K33" s="42">
        <v>1</v>
      </c>
      <c r="L33" s="42">
        <v>1</v>
      </c>
      <c r="M33" s="53">
        <f t="shared" si="0"/>
        <v>3</v>
      </c>
      <c r="N33" s="48"/>
      <c r="O33" s="46"/>
      <c r="Q33" s="43" t="str">
        <f t="shared" si="1"/>
        <v/>
      </c>
    </row>
    <row r="34" spans="1:17" ht="28.5" customHeight="1">
      <c r="A34" s="315"/>
      <c r="B34" s="318"/>
      <c r="C34" s="30" t="s">
        <v>130</v>
      </c>
      <c r="D34" s="39">
        <v>3</v>
      </c>
      <c r="E34" s="233" t="s">
        <v>460</v>
      </c>
      <c r="F34" s="40"/>
      <c r="G34" s="40" t="s">
        <v>212</v>
      </c>
      <c r="H34" s="40"/>
      <c r="I34" s="40"/>
      <c r="J34" s="42">
        <v>1</v>
      </c>
      <c r="K34" s="42">
        <v>1</v>
      </c>
      <c r="L34" s="42">
        <v>1</v>
      </c>
      <c r="M34" s="53">
        <f t="shared" si="0"/>
        <v>3</v>
      </c>
      <c r="N34" s="48"/>
      <c r="O34" s="46"/>
      <c r="Q34" s="43" t="str">
        <f t="shared" si="1"/>
        <v/>
      </c>
    </row>
    <row r="35" spans="1:17" ht="28.5" customHeight="1">
      <c r="A35" s="315"/>
      <c r="B35" s="318"/>
      <c r="C35" s="30" t="s">
        <v>131</v>
      </c>
      <c r="D35" s="39">
        <v>3</v>
      </c>
      <c r="E35" s="233" t="s">
        <v>461</v>
      </c>
      <c r="F35" s="40"/>
      <c r="G35" s="40" t="s">
        <v>208</v>
      </c>
      <c r="H35" s="40"/>
      <c r="I35" s="40"/>
      <c r="J35" s="42">
        <v>1</v>
      </c>
      <c r="K35" s="42">
        <v>1</v>
      </c>
      <c r="L35" s="42">
        <v>1</v>
      </c>
      <c r="M35" s="53">
        <f t="shared" si="0"/>
        <v>3</v>
      </c>
      <c r="N35" s="48"/>
      <c r="O35" s="46"/>
      <c r="Q35" s="43" t="str">
        <f t="shared" si="1"/>
        <v/>
      </c>
    </row>
    <row r="36" spans="1:17" ht="28.5" customHeight="1">
      <c r="A36" s="315"/>
      <c r="B36" s="320"/>
      <c r="C36" s="30" t="s">
        <v>132</v>
      </c>
      <c r="D36" s="39">
        <v>3</v>
      </c>
      <c r="E36" s="233" t="s">
        <v>462</v>
      </c>
      <c r="F36" s="40"/>
      <c r="G36" s="40" t="s">
        <v>208</v>
      </c>
      <c r="H36" s="40"/>
      <c r="I36" s="40"/>
      <c r="J36" s="42">
        <v>1</v>
      </c>
      <c r="K36" s="42">
        <v>1</v>
      </c>
      <c r="L36" s="42">
        <v>1</v>
      </c>
      <c r="M36" s="53">
        <f t="shared" si="0"/>
        <v>3</v>
      </c>
      <c r="N36" s="48"/>
      <c r="O36" s="46"/>
      <c r="Q36" s="43" t="str">
        <f t="shared" si="1"/>
        <v/>
      </c>
    </row>
    <row r="37" spans="1:17" ht="28.5" customHeight="1">
      <c r="A37" s="315"/>
      <c r="B37" s="317" t="s">
        <v>133</v>
      </c>
      <c r="C37" s="30" t="s">
        <v>134</v>
      </c>
      <c r="D37" s="39">
        <v>2</v>
      </c>
      <c r="E37" s="233" t="s">
        <v>516</v>
      </c>
      <c r="F37" s="40" t="s">
        <v>287</v>
      </c>
      <c r="G37" s="40"/>
      <c r="H37" s="40"/>
      <c r="I37" s="40"/>
      <c r="J37" s="42">
        <v>3</v>
      </c>
      <c r="K37" s="42">
        <v>4</v>
      </c>
      <c r="L37" s="42">
        <v>4</v>
      </c>
      <c r="M37" s="53">
        <f t="shared" si="0"/>
        <v>11</v>
      </c>
      <c r="N37" s="48"/>
      <c r="O37" s="46"/>
      <c r="Q37" s="43" t="str">
        <f t="shared" si="1"/>
        <v/>
      </c>
    </row>
    <row r="38" spans="1:17" ht="28.5" customHeight="1">
      <c r="A38" s="315"/>
      <c r="B38" s="318"/>
      <c r="C38" s="30" t="s">
        <v>135</v>
      </c>
      <c r="D38" s="39">
        <v>3</v>
      </c>
      <c r="E38" s="233" t="s">
        <v>463</v>
      </c>
      <c r="F38" s="40" t="s">
        <v>207</v>
      </c>
      <c r="G38" s="40"/>
      <c r="H38" s="40"/>
      <c r="I38" s="40"/>
      <c r="J38" s="42">
        <v>1</v>
      </c>
      <c r="K38" s="42">
        <v>1</v>
      </c>
      <c r="L38" s="42">
        <v>1</v>
      </c>
      <c r="M38" s="53">
        <f t="shared" si="0"/>
        <v>3</v>
      </c>
      <c r="N38" s="48"/>
      <c r="O38" s="46"/>
      <c r="Q38" s="43" t="str">
        <f t="shared" si="1"/>
        <v/>
      </c>
    </row>
    <row r="39" spans="1:17" ht="28.5" customHeight="1">
      <c r="A39" s="315"/>
      <c r="B39" s="318"/>
      <c r="C39" s="30" t="s">
        <v>136</v>
      </c>
      <c r="D39" s="39">
        <v>2</v>
      </c>
      <c r="E39" s="233" t="s">
        <v>464</v>
      </c>
      <c r="F39" s="40" t="s">
        <v>215</v>
      </c>
      <c r="G39" s="40"/>
      <c r="H39" s="40"/>
      <c r="I39" s="40"/>
      <c r="J39" s="42">
        <v>3</v>
      </c>
      <c r="K39" s="42">
        <v>3</v>
      </c>
      <c r="L39" s="42">
        <v>3</v>
      </c>
      <c r="M39" s="53">
        <f t="shared" si="0"/>
        <v>9</v>
      </c>
      <c r="N39" s="48"/>
      <c r="O39" s="46"/>
      <c r="Q39" s="43" t="str">
        <f t="shared" si="1"/>
        <v/>
      </c>
    </row>
    <row r="40" spans="1:17" ht="28.5" customHeight="1">
      <c r="A40" s="315"/>
      <c r="B40" s="318"/>
      <c r="C40" s="30" t="s">
        <v>137</v>
      </c>
      <c r="D40" s="39">
        <v>3</v>
      </c>
      <c r="E40" s="233" t="s">
        <v>465</v>
      </c>
      <c r="F40" s="40" t="s">
        <v>217</v>
      </c>
      <c r="G40" s="40"/>
      <c r="H40" s="40"/>
      <c r="I40" s="40"/>
      <c r="J40" s="42">
        <v>1</v>
      </c>
      <c r="K40" s="42">
        <v>1</v>
      </c>
      <c r="L40" s="42">
        <v>1</v>
      </c>
      <c r="M40" s="53">
        <f t="shared" si="0"/>
        <v>3</v>
      </c>
      <c r="N40" s="48"/>
      <c r="O40" s="46"/>
      <c r="Q40" s="43" t="str">
        <f t="shared" si="1"/>
        <v/>
      </c>
    </row>
    <row r="41" spans="1:17" ht="28.5" customHeight="1">
      <c r="A41" s="315"/>
      <c r="B41" s="318"/>
      <c r="C41" s="30" t="s">
        <v>138</v>
      </c>
      <c r="D41" s="39">
        <v>1</v>
      </c>
      <c r="E41" s="233" t="s">
        <v>466</v>
      </c>
      <c r="F41" s="40" t="s">
        <v>287</v>
      </c>
      <c r="G41" s="40"/>
      <c r="H41" s="40"/>
      <c r="I41" s="40"/>
      <c r="J41" s="42">
        <v>3</v>
      </c>
      <c r="K41" s="42">
        <v>4</v>
      </c>
      <c r="L41" s="42">
        <v>4</v>
      </c>
      <c r="M41" s="53">
        <f t="shared" si="0"/>
        <v>11</v>
      </c>
      <c r="N41" s="48" t="s">
        <v>230</v>
      </c>
      <c r="O41" s="46">
        <v>4</v>
      </c>
      <c r="Q41" s="43" t="str">
        <f t="shared" si="1"/>
        <v>FALTA DE GERENCIA ESTRATEGICA</v>
      </c>
    </row>
    <row r="42" spans="1:17" ht="28.5" customHeight="1">
      <c r="A42" s="315"/>
      <c r="B42" s="318"/>
      <c r="C42" s="30" t="s">
        <v>139</v>
      </c>
      <c r="D42" s="39">
        <v>3</v>
      </c>
      <c r="E42" s="233" t="s">
        <v>467</v>
      </c>
      <c r="F42" s="40" t="s">
        <v>206</v>
      </c>
      <c r="G42" s="40"/>
      <c r="H42" s="40"/>
      <c r="I42" s="40"/>
      <c r="J42" s="42">
        <v>1</v>
      </c>
      <c r="K42" s="42">
        <v>1</v>
      </c>
      <c r="L42" s="42">
        <v>1</v>
      </c>
      <c r="M42" s="53">
        <f t="shared" si="0"/>
        <v>3</v>
      </c>
      <c r="N42" s="48"/>
      <c r="O42" s="46"/>
      <c r="Q42" s="43" t="str">
        <f t="shared" si="1"/>
        <v/>
      </c>
    </row>
    <row r="43" spans="1:17" ht="28.5" customHeight="1">
      <c r="A43" s="315"/>
      <c r="B43" s="318"/>
      <c r="C43" s="30" t="s">
        <v>140</v>
      </c>
      <c r="D43" s="39">
        <v>1</v>
      </c>
      <c r="E43" s="233" t="s">
        <v>468</v>
      </c>
      <c r="F43" s="40" t="s">
        <v>207</v>
      </c>
      <c r="G43" s="40"/>
      <c r="H43" s="40"/>
      <c r="I43" s="40"/>
      <c r="J43" s="42">
        <v>4</v>
      </c>
      <c r="K43" s="42">
        <v>4</v>
      </c>
      <c r="L43" s="42">
        <v>4</v>
      </c>
      <c r="M43" s="53">
        <f t="shared" si="0"/>
        <v>12</v>
      </c>
      <c r="N43" s="48" t="s">
        <v>230</v>
      </c>
      <c r="O43" s="46">
        <v>5</v>
      </c>
      <c r="Q43" s="43" t="str">
        <f t="shared" si="1"/>
        <v>APOYO DIRECTIVO EN LA GESTION PEDAGOGICA</v>
      </c>
    </row>
    <row r="44" spans="1:17" ht="28.5" customHeight="1">
      <c r="A44" s="315"/>
      <c r="B44" s="318"/>
      <c r="C44" s="30" t="s">
        <v>141</v>
      </c>
      <c r="D44" s="39">
        <v>1</v>
      </c>
      <c r="E44" s="233" t="s">
        <v>469</v>
      </c>
      <c r="F44" s="40" t="s">
        <v>287</v>
      </c>
      <c r="G44" s="40"/>
      <c r="H44" s="40"/>
      <c r="I44" s="40"/>
      <c r="J44" s="42">
        <v>4</v>
      </c>
      <c r="K44" s="42">
        <v>4</v>
      </c>
      <c r="L44" s="42">
        <v>4</v>
      </c>
      <c r="M44" s="53">
        <f t="shared" si="0"/>
        <v>12</v>
      </c>
      <c r="N44" s="48"/>
      <c r="O44" s="46"/>
      <c r="Q44" s="43" t="str">
        <f t="shared" si="1"/>
        <v/>
      </c>
    </row>
    <row r="45" spans="1:17" ht="28.5" customHeight="1">
      <c r="A45" s="315"/>
      <c r="B45" s="318"/>
      <c r="C45" s="30" t="s">
        <v>142</v>
      </c>
      <c r="D45" s="39">
        <v>3</v>
      </c>
      <c r="E45" s="233" t="s">
        <v>470</v>
      </c>
      <c r="F45" s="40" t="s">
        <v>207</v>
      </c>
      <c r="G45" s="40"/>
      <c r="H45" s="40"/>
      <c r="I45" s="40"/>
      <c r="J45" s="42">
        <v>1</v>
      </c>
      <c r="K45" s="42">
        <v>1</v>
      </c>
      <c r="L45" s="42">
        <v>1</v>
      </c>
      <c r="M45" s="53">
        <f t="shared" si="0"/>
        <v>3</v>
      </c>
      <c r="N45" s="48"/>
      <c r="O45" s="46"/>
      <c r="Q45" s="43" t="str">
        <f t="shared" si="1"/>
        <v/>
      </c>
    </row>
    <row r="46" spans="1:17" ht="28.5" customHeight="1" thickBot="1">
      <c r="A46" s="315"/>
      <c r="B46" s="320"/>
      <c r="C46" s="30" t="s">
        <v>143</v>
      </c>
      <c r="D46" s="39">
        <v>2</v>
      </c>
      <c r="E46" s="233" t="s">
        <v>471</v>
      </c>
      <c r="F46" s="40" t="s">
        <v>217</v>
      </c>
      <c r="G46" s="40"/>
      <c r="H46" s="40"/>
      <c r="I46" s="40"/>
      <c r="J46" s="42">
        <v>3</v>
      </c>
      <c r="K46" s="42">
        <v>3</v>
      </c>
      <c r="L46" s="42">
        <v>3</v>
      </c>
      <c r="M46" s="53">
        <f t="shared" si="0"/>
        <v>9</v>
      </c>
      <c r="N46" s="48"/>
      <c r="O46" s="46"/>
      <c r="Q46" s="43" t="str">
        <f t="shared" si="1"/>
        <v/>
      </c>
    </row>
    <row r="47" spans="1:17" ht="28.5" customHeight="1">
      <c r="A47" s="31"/>
      <c r="B47" s="317" t="s">
        <v>144</v>
      </c>
      <c r="C47" s="30" t="s">
        <v>145</v>
      </c>
      <c r="D47" s="39">
        <v>1</v>
      </c>
      <c r="E47" s="234" t="s">
        <v>472</v>
      </c>
      <c r="F47" s="40" t="s">
        <v>206</v>
      </c>
      <c r="G47" s="40"/>
      <c r="H47" s="40"/>
      <c r="I47" s="40"/>
      <c r="J47" s="42">
        <v>3</v>
      </c>
      <c r="K47" s="42">
        <v>3</v>
      </c>
      <c r="L47" s="42">
        <v>3</v>
      </c>
      <c r="M47" s="53">
        <f t="shared" si="0"/>
        <v>9</v>
      </c>
      <c r="N47" s="48"/>
      <c r="O47" s="46"/>
      <c r="Q47" s="43" t="str">
        <f t="shared" si="1"/>
        <v/>
      </c>
    </row>
    <row r="48" spans="1:17" ht="28.5" customHeight="1">
      <c r="A48" s="32"/>
      <c r="B48" s="318"/>
      <c r="C48" s="35" t="s">
        <v>146</v>
      </c>
      <c r="D48" s="39">
        <v>2</v>
      </c>
      <c r="E48" s="230" t="s">
        <v>517</v>
      </c>
      <c r="F48" s="40" t="s">
        <v>222</v>
      </c>
      <c r="G48" s="40"/>
      <c r="H48" s="40"/>
      <c r="I48" s="40"/>
      <c r="J48" s="42">
        <v>3</v>
      </c>
      <c r="K48" s="42">
        <v>3</v>
      </c>
      <c r="L48" s="42">
        <v>4</v>
      </c>
      <c r="M48" s="53">
        <f t="shared" si="0"/>
        <v>10</v>
      </c>
      <c r="N48" s="48" t="s">
        <v>230</v>
      </c>
      <c r="O48" s="46">
        <v>6</v>
      </c>
      <c r="Q48" s="43" t="str">
        <f t="shared" si="1"/>
        <v>MECANISMOS DE INCLUSION INSTALADOS EN EL ESTABLECIMIENTO</v>
      </c>
    </row>
    <row r="49" spans="1:17" ht="28.5" customHeight="1">
      <c r="A49" s="32"/>
      <c r="B49" s="318"/>
      <c r="C49" s="30" t="s">
        <v>147</v>
      </c>
      <c r="D49" s="39">
        <v>1</v>
      </c>
      <c r="E49" s="229" t="s">
        <v>473</v>
      </c>
      <c r="F49" s="40" t="s">
        <v>211</v>
      </c>
      <c r="G49" s="40"/>
      <c r="H49" s="40"/>
      <c r="I49" s="40"/>
      <c r="J49" s="42">
        <v>3</v>
      </c>
      <c r="K49" s="42">
        <v>3</v>
      </c>
      <c r="L49" s="42">
        <v>3</v>
      </c>
      <c r="M49" s="53">
        <f t="shared" si="0"/>
        <v>9</v>
      </c>
      <c r="N49" s="48"/>
      <c r="O49" s="46"/>
      <c r="Q49" s="43" t="str">
        <f t="shared" si="1"/>
        <v/>
      </c>
    </row>
    <row r="50" spans="1:17" ht="28.5" customHeight="1">
      <c r="A50" s="315" t="s">
        <v>148</v>
      </c>
      <c r="B50" s="320"/>
      <c r="C50" s="30" t="s">
        <v>149</v>
      </c>
      <c r="D50" s="39">
        <v>1</v>
      </c>
      <c r="E50" s="225" t="s">
        <v>474</v>
      </c>
      <c r="F50" s="40" t="s">
        <v>215</v>
      </c>
      <c r="G50" s="40"/>
      <c r="H50" s="40"/>
      <c r="I50" s="40"/>
      <c r="J50" s="42">
        <v>4</v>
      </c>
      <c r="K50" s="42">
        <v>4</v>
      </c>
      <c r="L50" s="42">
        <v>4</v>
      </c>
      <c r="M50" s="53">
        <f t="shared" si="0"/>
        <v>12</v>
      </c>
      <c r="N50" s="48" t="s">
        <v>230</v>
      </c>
      <c r="O50" s="46">
        <v>7</v>
      </c>
      <c r="Q50" s="43" t="str">
        <f t="shared" si="1"/>
        <v>DIFICULTADES PARA LA PROMOCION DEL TALENTO HUMANO</v>
      </c>
    </row>
    <row r="51" spans="1:17" ht="28.5" customHeight="1">
      <c r="A51" s="315"/>
      <c r="B51" s="317" t="s">
        <v>150</v>
      </c>
      <c r="C51" s="30" t="s">
        <v>151</v>
      </c>
      <c r="D51" s="39">
        <v>2</v>
      </c>
      <c r="E51" s="231" t="s">
        <v>475</v>
      </c>
      <c r="F51" s="40" t="s">
        <v>217</v>
      </c>
      <c r="G51" s="40"/>
      <c r="H51" s="40"/>
      <c r="I51" s="40"/>
      <c r="J51" s="42">
        <v>2</v>
      </c>
      <c r="K51" s="42">
        <v>2</v>
      </c>
      <c r="L51" s="42">
        <v>2</v>
      </c>
      <c r="M51" s="53">
        <f t="shared" si="0"/>
        <v>6</v>
      </c>
      <c r="N51" s="48"/>
      <c r="O51" s="46"/>
      <c r="Q51" s="43" t="str">
        <f t="shared" si="1"/>
        <v/>
      </c>
    </row>
    <row r="52" spans="1:17" ht="28.5" customHeight="1">
      <c r="A52" s="315"/>
      <c r="B52" s="318"/>
      <c r="C52" s="30" t="s">
        <v>152</v>
      </c>
      <c r="D52" s="39">
        <v>2</v>
      </c>
      <c r="E52" s="234" t="s">
        <v>476</v>
      </c>
      <c r="F52" s="40" t="s">
        <v>217</v>
      </c>
      <c r="G52" s="40"/>
      <c r="H52" s="40"/>
      <c r="I52" s="40"/>
      <c r="J52" s="42">
        <v>2</v>
      </c>
      <c r="K52" s="42">
        <v>2</v>
      </c>
      <c r="L52" s="42">
        <v>2</v>
      </c>
      <c r="M52" s="53">
        <f t="shared" si="0"/>
        <v>6</v>
      </c>
      <c r="N52" s="48"/>
      <c r="O52" s="46"/>
      <c r="Q52" s="43" t="str">
        <f t="shared" si="1"/>
        <v/>
      </c>
    </row>
    <row r="53" spans="1:17" ht="28.5" customHeight="1">
      <c r="A53" s="315"/>
      <c r="B53" s="320"/>
      <c r="C53" s="30" t="s">
        <v>153</v>
      </c>
      <c r="D53" s="39">
        <v>2</v>
      </c>
      <c r="E53" s="231" t="s">
        <v>477</v>
      </c>
      <c r="F53" s="40" t="s">
        <v>217</v>
      </c>
      <c r="G53" s="40"/>
      <c r="H53" s="40"/>
      <c r="I53" s="40"/>
      <c r="J53" s="42">
        <v>3</v>
      </c>
      <c r="K53" s="42">
        <v>3</v>
      </c>
      <c r="L53" s="42">
        <v>3</v>
      </c>
      <c r="M53" s="53">
        <f t="shared" si="0"/>
        <v>9</v>
      </c>
      <c r="N53" s="48"/>
      <c r="O53" s="46"/>
      <c r="Q53" s="43" t="str">
        <f t="shared" si="1"/>
        <v/>
      </c>
    </row>
    <row r="54" spans="1:17" ht="28.5" customHeight="1">
      <c r="A54" s="315"/>
      <c r="B54" s="317" t="s">
        <v>154</v>
      </c>
      <c r="C54" s="30" t="s">
        <v>155</v>
      </c>
      <c r="D54" s="39">
        <v>2</v>
      </c>
      <c r="E54" s="230" t="s">
        <v>478</v>
      </c>
      <c r="F54" s="40" t="s">
        <v>220</v>
      </c>
      <c r="G54" s="40"/>
      <c r="H54" s="40"/>
      <c r="I54" s="40"/>
      <c r="J54" s="42">
        <v>3</v>
      </c>
      <c r="K54" s="42">
        <v>3</v>
      </c>
      <c r="L54" s="42">
        <v>3</v>
      </c>
      <c r="M54" s="53">
        <f t="shared" si="0"/>
        <v>9</v>
      </c>
      <c r="N54" s="48" t="s">
        <v>230</v>
      </c>
      <c r="O54" s="46">
        <v>8</v>
      </c>
      <c r="Q54" s="43" t="str">
        <f t="shared" si="1"/>
        <v>MECANISCMOS DE COMUNICACION DEBILITADOS</v>
      </c>
    </row>
    <row r="55" spans="1:17" ht="28.5" customHeight="1">
      <c r="A55" s="315"/>
      <c r="B55" s="318"/>
      <c r="C55" s="30" t="s">
        <v>156</v>
      </c>
      <c r="D55" s="39">
        <v>1</v>
      </c>
      <c r="E55" s="225" t="s">
        <v>479</v>
      </c>
      <c r="F55" s="40"/>
      <c r="G55" s="40" t="s">
        <v>288</v>
      </c>
      <c r="H55" s="40"/>
      <c r="I55" s="40"/>
      <c r="J55" s="42">
        <v>1</v>
      </c>
      <c r="K55" s="42">
        <v>1</v>
      </c>
      <c r="L55" s="42">
        <v>1</v>
      </c>
      <c r="M55" s="53">
        <f t="shared" si="0"/>
        <v>3</v>
      </c>
      <c r="N55" s="48"/>
      <c r="O55" s="46"/>
      <c r="Q55" s="43" t="str">
        <f t="shared" si="1"/>
        <v/>
      </c>
    </row>
    <row r="56" spans="1:17" ht="28.5" customHeight="1">
      <c r="A56" s="315"/>
      <c r="B56" s="320"/>
      <c r="C56" s="30" t="s">
        <v>157</v>
      </c>
      <c r="D56" s="39">
        <v>1</v>
      </c>
      <c r="E56" s="225" t="s">
        <v>679</v>
      </c>
      <c r="F56" s="40" t="s">
        <v>217</v>
      </c>
      <c r="G56" s="40"/>
      <c r="H56" s="40"/>
      <c r="I56" s="40"/>
      <c r="J56" s="42">
        <v>4</v>
      </c>
      <c r="K56" s="42">
        <v>4</v>
      </c>
      <c r="L56" s="42">
        <v>4</v>
      </c>
      <c r="M56" s="53">
        <f t="shared" si="0"/>
        <v>12</v>
      </c>
      <c r="N56" s="48" t="s">
        <v>230</v>
      </c>
      <c r="O56" s="46">
        <v>9</v>
      </c>
      <c r="Q56" s="43" t="str">
        <f t="shared" si="1"/>
        <v>DEBILES MECANISMOS DE PARTICIPACION Y CONVIVENCIA</v>
      </c>
    </row>
    <row r="57" spans="1:17" ht="28.5" customHeight="1">
      <c r="A57" s="315"/>
      <c r="B57" s="317" t="s">
        <v>158</v>
      </c>
      <c r="C57" s="30" t="s">
        <v>159</v>
      </c>
      <c r="D57" s="39">
        <v>1</v>
      </c>
      <c r="E57" s="225" t="s">
        <v>480</v>
      </c>
      <c r="F57" s="40" t="s">
        <v>217</v>
      </c>
      <c r="G57" s="40"/>
      <c r="H57" s="40"/>
      <c r="I57" s="40"/>
      <c r="J57" s="42">
        <v>4</v>
      </c>
      <c r="K57" s="42">
        <v>4</v>
      </c>
      <c r="L57" s="42">
        <v>4</v>
      </c>
      <c r="M57" s="53">
        <f t="shared" si="0"/>
        <v>12</v>
      </c>
      <c r="N57" s="48" t="s">
        <v>230</v>
      </c>
      <c r="O57" s="46">
        <v>10</v>
      </c>
      <c r="Q57" s="43" t="str">
        <f t="shared" si="1"/>
        <v>DEBILES MECANISMOS DE PARTICIPACION Y CONVIVENCIA</v>
      </c>
    </row>
    <row r="58" spans="1:17" ht="28.5" customHeight="1">
      <c r="A58" s="315"/>
      <c r="B58" s="318"/>
      <c r="C58" s="30" t="s">
        <v>160</v>
      </c>
      <c r="D58" s="39">
        <v>2</v>
      </c>
      <c r="E58" s="225" t="s">
        <v>481</v>
      </c>
      <c r="F58" s="40" t="s">
        <v>217</v>
      </c>
      <c r="G58" s="40"/>
      <c r="H58" s="40"/>
      <c r="I58" s="40"/>
      <c r="J58" s="42">
        <v>2</v>
      </c>
      <c r="K58" s="42">
        <v>2</v>
      </c>
      <c r="L58" s="42">
        <v>2</v>
      </c>
      <c r="M58" s="53">
        <f t="shared" si="0"/>
        <v>6</v>
      </c>
      <c r="N58" s="48"/>
      <c r="O58" s="46"/>
      <c r="Q58" s="43" t="str">
        <f t="shared" si="1"/>
        <v/>
      </c>
    </row>
    <row r="59" spans="1:17" ht="28.5" customHeight="1">
      <c r="A59" s="315"/>
      <c r="B59" s="318"/>
      <c r="C59" s="30" t="s">
        <v>161</v>
      </c>
      <c r="D59" s="39">
        <v>2</v>
      </c>
      <c r="E59" s="225" t="s">
        <v>482</v>
      </c>
      <c r="F59" s="40" t="s">
        <v>207</v>
      </c>
      <c r="G59" s="40"/>
      <c r="H59" s="40"/>
      <c r="I59" s="40"/>
      <c r="J59" s="42">
        <v>2</v>
      </c>
      <c r="K59" s="42">
        <v>3</v>
      </c>
      <c r="L59" s="42">
        <v>3</v>
      </c>
      <c r="M59" s="53">
        <f t="shared" si="0"/>
        <v>8</v>
      </c>
      <c r="N59" s="48"/>
      <c r="O59" s="46"/>
      <c r="Q59" s="43" t="str">
        <f t="shared" si="1"/>
        <v/>
      </c>
    </row>
    <row r="60" spans="1:17" ht="28.5" customHeight="1" thickBot="1">
      <c r="A60" s="316"/>
      <c r="B60" s="320"/>
      <c r="C60" s="30" t="s">
        <v>162</v>
      </c>
      <c r="D60" s="39">
        <v>2</v>
      </c>
      <c r="E60" s="225" t="s">
        <v>483</v>
      </c>
      <c r="F60" s="40" t="s">
        <v>206</v>
      </c>
      <c r="G60" s="40"/>
      <c r="H60" s="40"/>
      <c r="I60" s="40"/>
      <c r="J60" s="42">
        <v>1</v>
      </c>
      <c r="K60" s="42">
        <v>2</v>
      </c>
      <c r="L60" s="42">
        <v>2</v>
      </c>
      <c r="M60" s="53">
        <f t="shared" si="0"/>
        <v>5</v>
      </c>
      <c r="N60" s="48"/>
      <c r="O60" s="46"/>
      <c r="Q60" s="43" t="str">
        <f t="shared" si="1"/>
        <v/>
      </c>
    </row>
    <row r="61" spans="1:17" ht="28.5" customHeight="1">
      <c r="A61" s="32"/>
      <c r="B61" s="317" t="s">
        <v>163</v>
      </c>
      <c r="C61" s="30" t="s">
        <v>164</v>
      </c>
      <c r="D61" s="39">
        <v>2</v>
      </c>
      <c r="E61" s="235" t="s">
        <v>484</v>
      </c>
      <c r="F61" s="40" t="s">
        <v>217</v>
      </c>
      <c r="G61" s="40"/>
      <c r="H61" s="40"/>
      <c r="I61" s="40"/>
      <c r="J61" s="42">
        <v>2</v>
      </c>
      <c r="K61" s="42">
        <v>3</v>
      </c>
      <c r="L61" s="42">
        <v>3</v>
      </c>
      <c r="M61" s="53">
        <f t="shared" si="0"/>
        <v>8</v>
      </c>
      <c r="N61" s="48"/>
      <c r="O61" s="46"/>
      <c r="Q61" s="43" t="str">
        <f t="shared" si="1"/>
        <v/>
      </c>
    </row>
    <row r="62" spans="1:17" ht="28.5" customHeight="1">
      <c r="A62" s="32"/>
      <c r="B62" s="318"/>
      <c r="C62" s="30" t="s">
        <v>165</v>
      </c>
      <c r="D62" s="39">
        <v>2</v>
      </c>
      <c r="E62" s="236" t="s">
        <v>485</v>
      </c>
      <c r="F62" s="40" t="s">
        <v>211</v>
      </c>
      <c r="G62" s="40"/>
      <c r="H62" s="40"/>
      <c r="I62" s="40"/>
      <c r="J62" s="42">
        <v>2</v>
      </c>
      <c r="K62" s="42">
        <v>2</v>
      </c>
      <c r="L62" s="42">
        <v>2</v>
      </c>
      <c r="M62" s="53">
        <f t="shared" si="0"/>
        <v>6</v>
      </c>
      <c r="N62" s="48"/>
      <c r="O62" s="46"/>
      <c r="Q62" s="43" t="str">
        <f t="shared" si="1"/>
        <v/>
      </c>
    </row>
    <row r="63" spans="1:17" ht="28.5" customHeight="1">
      <c r="A63" s="32"/>
      <c r="B63" s="318"/>
      <c r="C63" s="30" t="s">
        <v>166</v>
      </c>
      <c r="D63" s="39">
        <v>2</v>
      </c>
      <c r="E63" s="235" t="s">
        <v>486</v>
      </c>
      <c r="F63" s="40" t="s">
        <v>204</v>
      </c>
      <c r="G63" s="40"/>
      <c r="H63" s="40"/>
      <c r="I63" s="40"/>
      <c r="J63" s="42">
        <v>3</v>
      </c>
      <c r="K63" s="42">
        <v>3</v>
      </c>
      <c r="L63" s="42">
        <v>3</v>
      </c>
      <c r="M63" s="53">
        <f t="shared" si="0"/>
        <v>9</v>
      </c>
      <c r="N63" s="48"/>
      <c r="O63" s="46"/>
      <c r="Q63" s="43" t="str">
        <f t="shared" si="1"/>
        <v/>
      </c>
    </row>
    <row r="64" spans="1:17" ht="28.5" customHeight="1">
      <c r="A64" s="32"/>
      <c r="B64" s="318"/>
      <c r="C64" s="30" t="s">
        <v>167</v>
      </c>
      <c r="D64" s="39">
        <v>2</v>
      </c>
      <c r="E64" s="235" t="s">
        <v>518</v>
      </c>
      <c r="F64" s="40" t="s">
        <v>220</v>
      </c>
      <c r="G64" s="40"/>
      <c r="H64" s="40"/>
      <c r="I64" s="40"/>
      <c r="J64" s="42">
        <v>3</v>
      </c>
      <c r="K64" s="42">
        <v>3</v>
      </c>
      <c r="L64" s="42">
        <v>3</v>
      </c>
      <c r="M64" s="53">
        <f t="shared" si="0"/>
        <v>9</v>
      </c>
      <c r="N64" s="48"/>
      <c r="O64" s="46"/>
      <c r="Q64" s="43" t="str">
        <f t="shared" si="1"/>
        <v/>
      </c>
    </row>
    <row r="65" spans="1:17" ht="28.5" customHeight="1">
      <c r="A65" s="32"/>
      <c r="B65" s="318"/>
      <c r="C65" s="30" t="s">
        <v>168</v>
      </c>
      <c r="D65" s="39">
        <v>2</v>
      </c>
      <c r="E65" s="237" t="s">
        <v>519</v>
      </c>
      <c r="F65" s="40" t="s">
        <v>217</v>
      </c>
      <c r="G65" s="40"/>
      <c r="H65" s="40"/>
      <c r="I65" s="40"/>
      <c r="J65" s="42">
        <v>2</v>
      </c>
      <c r="K65" s="42">
        <v>3</v>
      </c>
      <c r="L65" s="42">
        <v>3</v>
      </c>
      <c r="M65" s="53">
        <f t="shared" si="0"/>
        <v>8</v>
      </c>
      <c r="N65" s="48"/>
      <c r="O65" s="46"/>
      <c r="Q65" s="43" t="str">
        <f t="shared" si="1"/>
        <v/>
      </c>
    </row>
    <row r="66" spans="1:17" ht="28.5" customHeight="1">
      <c r="A66" s="32"/>
      <c r="B66" s="318"/>
      <c r="C66" s="30" t="s">
        <v>169</v>
      </c>
      <c r="D66" s="39">
        <v>2</v>
      </c>
      <c r="E66" s="237" t="s">
        <v>519</v>
      </c>
      <c r="F66" s="40" t="s">
        <v>217</v>
      </c>
      <c r="G66" s="40"/>
      <c r="H66" s="40"/>
      <c r="I66" s="40"/>
      <c r="J66" s="42">
        <v>2</v>
      </c>
      <c r="K66" s="42">
        <v>2</v>
      </c>
      <c r="L66" s="42">
        <v>2</v>
      </c>
      <c r="M66" s="53">
        <f t="shared" si="0"/>
        <v>6</v>
      </c>
      <c r="N66" s="48"/>
      <c r="O66" s="46"/>
      <c r="Q66" s="43" t="str">
        <f t="shared" si="1"/>
        <v/>
      </c>
    </row>
    <row r="67" spans="1:17" ht="28.5" customHeight="1">
      <c r="A67" s="32"/>
      <c r="B67" s="318"/>
      <c r="C67" s="30" t="s">
        <v>170</v>
      </c>
      <c r="D67" s="39">
        <v>2</v>
      </c>
      <c r="E67" s="235" t="s">
        <v>487</v>
      </c>
      <c r="F67" s="40" t="s">
        <v>206</v>
      </c>
      <c r="G67" s="40"/>
      <c r="H67" s="40"/>
      <c r="I67" s="40"/>
      <c r="J67" s="42">
        <v>2</v>
      </c>
      <c r="K67" s="42">
        <v>2</v>
      </c>
      <c r="L67" s="42">
        <v>2</v>
      </c>
      <c r="M67" s="53">
        <f t="shared" si="0"/>
        <v>6</v>
      </c>
      <c r="N67" s="48"/>
      <c r="O67" s="46"/>
      <c r="Q67" s="43" t="str">
        <f t="shared" si="1"/>
        <v/>
      </c>
    </row>
    <row r="68" spans="1:17" ht="28.5" customHeight="1">
      <c r="A68" s="32"/>
      <c r="B68" s="318"/>
      <c r="C68" s="30" t="s">
        <v>171</v>
      </c>
      <c r="D68" s="39">
        <v>2</v>
      </c>
      <c r="E68" s="235" t="s">
        <v>520</v>
      </c>
      <c r="F68" s="40" t="s">
        <v>287</v>
      </c>
      <c r="G68" s="40"/>
      <c r="H68" s="40"/>
      <c r="I68" s="40"/>
      <c r="J68" s="42">
        <v>3</v>
      </c>
      <c r="K68" s="42">
        <v>3</v>
      </c>
      <c r="L68" s="42">
        <v>3</v>
      </c>
      <c r="M68" s="53">
        <f t="shared" si="0"/>
        <v>9</v>
      </c>
      <c r="N68" s="48"/>
      <c r="O68" s="46"/>
      <c r="Q68" s="43" t="str">
        <f t="shared" si="1"/>
        <v/>
      </c>
    </row>
    <row r="69" spans="1:17" ht="28.5" customHeight="1">
      <c r="A69" s="315" t="s">
        <v>172</v>
      </c>
      <c r="B69" s="320"/>
      <c r="C69" s="30" t="s">
        <v>173</v>
      </c>
      <c r="D69" s="39">
        <v>2</v>
      </c>
      <c r="E69" s="238" t="s">
        <v>488</v>
      </c>
      <c r="F69" s="40" t="s">
        <v>217</v>
      </c>
      <c r="G69" s="40"/>
      <c r="H69" s="40"/>
      <c r="I69" s="40"/>
      <c r="J69" s="42">
        <v>2</v>
      </c>
      <c r="K69" s="42">
        <v>2</v>
      </c>
      <c r="L69" s="42">
        <v>2</v>
      </c>
      <c r="M69" s="53">
        <f t="shared" si="0"/>
        <v>6</v>
      </c>
      <c r="N69" s="48"/>
      <c r="O69" s="46"/>
      <c r="Q69" s="43" t="str">
        <f t="shared" si="1"/>
        <v/>
      </c>
    </row>
    <row r="70" spans="1:17" ht="28.5" customHeight="1">
      <c r="A70" s="315"/>
      <c r="B70" s="317" t="s">
        <v>174</v>
      </c>
      <c r="C70" s="30" t="s">
        <v>175</v>
      </c>
      <c r="D70" s="39">
        <v>1</v>
      </c>
      <c r="E70" s="236" t="s">
        <v>489</v>
      </c>
      <c r="F70" s="40" t="s">
        <v>220</v>
      </c>
      <c r="G70" s="40"/>
      <c r="H70" s="40"/>
      <c r="I70" s="40"/>
      <c r="J70" s="42">
        <v>2</v>
      </c>
      <c r="K70" s="42">
        <v>3</v>
      </c>
      <c r="L70" s="42">
        <v>3</v>
      </c>
      <c r="M70" s="53">
        <f t="shared" si="0"/>
        <v>8</v>
      </c>
      <c r="N70" s="48"/>
      <c r="O70" s="46"/>
      <c r="Q70" s="43" t="str">
        <f t="shared" si="1"/>
        <v/>
      </c>
    </row>
    <row r="71" spans="1:17" ht="28.5" customHeight="1">
      <c r="A71" s="315"/>
      <c r="B71" s="318"/>
      <c r="C71" s="30" t="s">
        <v>176</v>
      </c>
      <c r="D71" s="39">
        <v>3</v>
      </c>
      <c r="E71" s="238" t="s">
        <v>490</v>
      </c>
      <c r="F71" s="40" t="s">
        <v>211</v>
      </c>
      <c r="G71" s="40"/>
      <c r="H71" s="40"/>
      <c r="I71" s="40"/>
      <c r="J71" s="42">
        <v>2</v>
      </c>
      <c r="K71" s="42">
        <v>2</v>
      </c>
      <c r="L71" s="42">
        <v>2</v>
      </c>
      <c r="M71" s="53">
        <f t="shared" ref="M71:M94" si="2">SUM(J71:L71)</f>
        <v>6</v>
      </c>
      <c r="N71" s="48"/>
      <c r="O71" s="46"/>
      <c r="Q71" s="43" t="str">
        <f t="shared" ref="Q71:Q94" si="3">IF(O71&gt;0,+F71,"")</f>
        <v/>
      </c>
    </row>
    <row r="72" spans="1:17" ht="28.5" customHeight="1">
      <c r="A72" s="315"/>
      <c r="B72" s="318"/>
      <c r="C72" s="30" t="s">
        <v>177</v>
      </c>
      <c r="D72" s="39">
        <v>1</v>
      </c>
      <c r="E72" s="236" t="s">
        <v>491</v>
      </c>
      <c r="F72" s="40" t="s">
        <v>220</v>
      </c>
      <c r="G72" s="40"/>
      <c r="H72" s="40"/>
      <c r="I72" s="40"/>
      <c r="J72" s="42">
        <v>3</v>
      </c>
      <c r="K72" s="42">
        <v>3</v>
      </c>
      <c r="L72" s="42">
        <v>3</v>
      </c>
      <c r="M72" s="53">
        <f t="shared" si="2"/>
        <v>9</v>
      </c>
      <c r="N72" s="48"/>
      <c r="O72" s="46"/>
      <c r="Q72" s="43" t="str">
        <f t="shared" si="3"/>
        <v/>
      </c>
    </row>
    <row r="73" spans="1:17" ht="28.5" customHeight="1">
      <c r="A73" s="315"/>
      <c r="B73" s="318"/>
      <c r="C73" s="30" t="s">
        <v>178</v>
      </c>
      <c r="D73" s="39">
        <v>2</v>
      </c>
      <c r="E73" s="235" t="s">
        <v>521</v>
      </c>
      <c r="F73" s="40" t="s">
        <v>287</v>
      </c>
      <c r="G73" s="40"/>
      <c r="H73" s="40"/>
      <c r="I73" s="40"/>
      <c r="J73" s="42">
        <v>2</v>
      </c>
      <c r="K73" s="42">
        <v>2</v>
      </c>
      <c r="L73" s="42">
        <v>2</v>
      </c>
      <c r="M73" s="53">
        <f t="shared" si="2"/>
        <v>6</v>
      </c>
      <c r="N73" s="48"/>
      <c r="O73" s="46"/>
      <c r="Q73" s="43" t="str">
        <f t="shared" si="3"/>
        <v/>
      </c>
    </row>
    <row r="74" spans="1:17" ht="28.5" customHeight="1">
      <c r="A74" s="315"/>
      <c r="B74" s="317" t="s">
        <v>179</v>
      </c>
      <c r="C74" s="30" t="s">
        <v>180</v>
      </c>
      <c r="D74" s="39">
        <v>2</v>
      </c>
      <c r="E74" s="239" t="s">
        <v>492</v>
      </c>
      <c r="F74" s="40" t="s">
        <v>220</v>
      </c>
      <c r="G74" s="40"/>
      <c r="H74" s="40"/>
      <c r="I74" s="40"/>
      <c r="J74" s="42">
        <v>3</v>
      </c>
      <c r="K74" s="42">
        <v>3</v>
      </c>
      <c r="L74" s="42">
        <v>3</v>
      </c>
      <c r="M74" s="53">
        <f t="shared" si="2"/>
        <v>9</v>
      </c>
      <c r="N74" s="48"/>
      <c r="O74" s="46"/>
      <c r="Q74" s="43" t="str">
        <f t="shared" si="3"/>
        <v/>
      </c>
    </row>
    <row r="75" spans="1:17" ht="28.5" customHeight="1">
      <c r="A75" s="315"/>
      <c r="B75" s="318"/>
      <c r="C75" s="30" t="s">
        <v>181</v>
      </c>
      <c r="D75" s="39">
        <v>2</v>
      </c>
      <c r="E75" s="239" t="s">
        <v>522</v>
      </c>
      <c r="F75" s="40" t="s">
        <v>287</v>
      </c>
      <c r="G75" s="40"/>
      <c r="H75" s="40"/>
      <c r="I75" s="40"/>
      <c r="J75" s="42">
        <v>3</v>
      </c>
      <c r="K75" s="42">
        <v>3</v>
      </c>
      <c r="L75" s="42">
        <v>3</v>
      </c>
      <c r="M75" s="53">
        <f t="shared" si="2"/>
        <v>9</v>
      </c>
      <c r="N75" s="48"/>
      <c r="O75" s="46"/>
      <c r="Q75" s="43" t="str">
        <f t="shared" si="3"/>
        <v/>
      </c>
    </row>
    <row r="76" spans="1:17" ht="28.5" customHeight="1">
      <c r="A76" s="315"/>
      <c r="B76" s="318"/>
      <c r="C76" s="30" t="s">
        <v>182</v>
      </c>
      <c r="D76" s="39">
        <v>3</v>
      </c>
      <c r="E76" s="240" t="s">
        <v>493</v>
      </c>
      <c r="F76" s="40" t="s">
        <v>217</v>
      </c>
      <c r="G76" s="40"/>
      <c r="H76" s="40"/>
      <c r="I76" s="40"/>
      <c r="J76" s="42">
        <v>1</v>
      </c>
      <c r="K76" s="42">
        <v>1</v>
      </c>
      <c r="L76" s="42">
        <v>1</v>
      </c>
      <c r="M76" s="53">
        <f t="shared" si="2"/>
        <v>3</v>
      </c>
      <c r="N76" s="48"/>
      <c r="O76" s="46"/>
      <c r="Q76" s="43" t="str">
        <f t="shared" si="3"/>
        <v/>
      </c>
    </row>
    <row r="77" spans="1:17" ht="28.5" customHeight="1">
      <c r="A77" s="315"/>
      <c r="B77" s="318"/>
      <c r="C77" s="35" t="s">
        <v>183</v>
      </c>
      <c r="D77" s="39">
        <v>2</v>
      </c>
      <c r="E77" s="239" t="s">
        <v>494</v>
      </c>
      <c r="F77" s="40" t="s">
        <v>222</v>
      </c>
      <c r="G77" s="40"/>
      <c r="H77" s="40"/>
      <c r="I77" s="40"/>
      <c r="J77" s="42">
        <v>3</v>
      </c>
      <c r="K77" s="42">
        <v>3</v>
      </c>
      <c r="L77" s="42">
        <v>3</v>
      </c>
      <c r="M77" s="53">
        <f t="shared" si="2"/>
        <v>9</v>
      </c>
      <c r="N77" s="48" t="s">
        <v>230</v>
      </c>
      <c r="O77" s="46">
        <v>11</v>
      </c>
      <c r="Q77" s="43" t="str">
        <f t="shared" si="3"/>
        <v>MECANISMOS DE INCLUSION INSTALADOS EN EL ESTABLECIMIENTO</v>
      </c>
    </row>
    <row r="78" spans="1:17" ht="28.5" customHeight="1">
      <c r="A78" s="315"/>
      <c r="B78" s="317" t="s">
        <v>184</v>
      </c>
      <c r="C78" s="30" t="s">
        <v>185</v>
      </c>
      <c r="D78" s="39">
        <v>3</v>
      </c>
      <c r="E78" s="233" t="s">
        <v>495</v>
      </c>
      <c r="F78" s="40" t="s">
        <v>211</v>
      </c>
      <c r="G78" s="40"/>
      <c r="H78" s="40"/>
      <c r="I78" s="40"/>
      <c r="J78" s="42">
        <v>1</v>
      </c>
      <c r="K78" s="42">
        <v>1</v>
      </c>
      <c r="L78" s="42">
        <v>1</v>
      </c>
      <c r="M78" s="53">
        <f t="shared" si="2"/>
        <v>3</v>
      </c>
      <c r="N78" s="48"/>
      <c r="O78" s="46"/>
      <c r="Q78" s="43" t="str">
        <f t="shared" si="3"/>
        <v/>
      </c>
    </row>
    <row r="79" spans="1:17" ht="28.5" customHeight="1">
      <c r="A79" s="315"/>
      <c r="B79" s="318"/>
      <c r="C79" s="30" t="s">
        <v>186</v>
      </c>
      <c r="D79" s="39">
        <v>3</v>
      </c>
      <c r="E79" s="235" t="s">
        <v>496</v>
      </c>
      <c r="F79" s="40" t="s">
        <v>211</v>
      </c>
      <c r="G79" s="40"/>
      <c r="H79" s="40"/>
      <c r="I79" s="40"/>
      <c r="J79" s="42">
        <v>2</v>
      </c>
      <c r="K79" s="42">
        <v>2</v>
      </c>
      <c r="L79" s="42">
        <v>2</v>
      </c>
      <c r="M79" s="53">
        <f t="shared" si="2"/>
        <v>6</v>
      </c>
      <c r="N79" s="48"/>
      <c r="O79" s="46"/>
      <c r="Q79" s="43" t="str">
        <f t="shared" si="3"/>
        <v/>
      </c>
    </row>
    <row r="80" spans="1:17" ht="28.5" customHeight="1">
      <c r="A80" s="315"/>
      <c r="B80" s="318"/>
      <c r="C80" s="30" t="s">
        <v>187</v>
      </c>
      <c r="D80" s="39">
        <v>3</v>
      </c>
      <c r="E80" s="238" t="s">
        <v>497</v>
      </c>
      <c r="F80" s="40" t="s">
        <v>217</v>
      </c>
      <c r="G80" s="40"/>
      <c r="H80" s="40"/>
      <c r="I80" s="40"/>
      <c r="J80" s="42">
        <v>1</v>
      </c>
      <c r="K80" s="42">
        <v>1</v>
      </c>
      <c r="L80" s="42">
        <v>1</v>
      </c>
      <c r="M80" s="53">
        <f t="shared" si="2"/>
        <v>3</v>
      </c>
      <c r="N80" s="48"/>
      <c r="O80" s="46"/>
      <c r="Q80" s="43" t="str">
        <f t="shared" si="3"/>
        <v/>
      </c>
    </row>
    <row r="81" spans="1:17" ht="28.5" customHeight="1">
      <c r="A81" s="315"/>
      <c r="B81" s="318"/>
      <c r="C81" s="30" t="s">
        <v>188</v>
      </c>
      <c r="D81" s="39">
        <v>3</v>
      </c>
      <c r="E81" s="235" t="s">
        <v>498</v>
      </c>
      <c r="F81" s="40" t="s">
        <v>206</v>
      </c>
      <c r="G81" s="40"/>
      <c r="H81" s="40"/>
      <c r="I81" s="40"/>
      <c r="J81" s="42">
        <v>1</v>
      </c>
      <c r="K81" s="42">
        <v>1</v>
      </c>
      <c r="L81" s="42">
        <v>1</v>
      </c>
      <c r="M81" s="53">
        <f t="shared" si="2"/>
        <v>3</v>
      </c>
      <c r="N81" s="48"/>
      <c r="O81" s="46"/>
      <c r="Q81" s="43" t="str">
        <f t="shared" si="3"/>
        <v/>
      </c>
    </row>
    <row r="82" spans="1:17" ht="28.5" customHeight="1">
      <c r="A82" s="315"/>
      <c r="B82" s="318"/>
      <c r="C82" s="30" t="s">
        <v>189</v>
      </c>
      <c r="D82" s="39">
        <v>2</v>
      </c>
      <c r="E82" s="235" t="s">
        <v>499</v>
      </c>
      <c r="F82" s="40" t="s">
        <v>220</v>
      </c>
      <c r="G82" s="40"/>
      <c r="H82" s="40"/>
      <c r="I82" s="40"/>
      <c r="J82" s="42">
        <v>2</v>
      </c>
      <c r="K82" s="42">
        <v>2</v>
      </c>
      <c r="L82" s="42">
        <v>2</v>
      </c>
      <c r="M82" s="53">
        <f t="shared" si="2"/>
        <v>6</v>
      </c>
      <c r="N82" s="48"/>
      <c r="O82" s="46"/>
      <c r="Q82" s="43" t="str">
        <f t="shared" si="3"/>
        <v/>
      </c>
    </row>
    <row r="83" spans="1:17" ht="28.5" customHeight="1">
      <c r="A83" s="315"/>
      <c r="B83" s="317" t="s">
        <v>190</v>
      </c>
      <c r="C83" s="30" t="s">
        <v>191</v>
      </c>
      <c r="D83" s="39">
        <v>3</v>
      </c>
      <c r="E83" s="235" t="s">
        <v>523</v>
      </c>
      <c r="F83" s="40" t="s">
        <v>211</v>
      </c>
      <c r="G83" s="40"/>
      <c r="H83" s="40"/>
      <c r="I83" s="40"/>
      <c r="J83" s="42">
        <v>1</v>
      </c>
      <c r="K83" s="42">
        <v>1</v>
      </c>
      <c r="L83" s="42">
        <v>1</v>
      </c>
      <c r="M83" s="53">
        <f t="shared" si="2"/>
        <v>3</v>
      </c>
      <c r="N83" s="48"/>
      <c r="O83" s="46"/>
      <c r="Q83" s="43" t="str">
        <f t="shared" si="3"/>
        <v/>
      </c>
    </row>
    <row r="84" spans="1:17" ht="28.5" customHeight="1">
      <c r="A84" s="315"/>
      <c r="B84" s="318"/>
      <c r="C84" s="30" t="s">
        <v>192</v>
      </c>
      <c r="D84" s="39">
        <v>1</v>
      </c>
      <c r="E84" s="225" t="s">
        <v>500</v>
      </c>
      <c r="F84" s="40" t="s">
        <v>287</v>
      </c>
      <c r="G84" s="40"/>
      <c r="H84" s="40"/>
      <c r="I84" s="40"/>
      <c r="J84" s="42">
        <v>3</v>
      </c>
      <c r="K84" s="42">
        <v>4</v>
      </c>
      <c r="L84" s="42">
        <v>4</v>
      </c>
      <c r="M84" s="53">
        <f t="shared" si="2"/>
        <v>11</v>
      </c>
      <c r="N84" s="48" t="s">
        <v>230</v>
      </c>
      <c r="O84" s="46">
        <v>12</v>
      </c>
      <c r="Q84" s="43" t="str">
        <f t="shared" si="3"/>
        <v>FALTA DE GERENCIA ESTRATEGICA</v>
      </c>
    </row>
    <row r="85" spans="1:17" ht="28.5" customHeight="1">
      <c r="A85" s="315"/>
      <c r="B85" s="318"/>
      <c r="C85" s="30" t="s">
        <v>193</v>
      </c>
      <c r="D85" s="39">
        <v>2</v>
      </c>
      <c r="E85" s="225" t="s">
        <v>501</v>
      </c>
      <c r="F85" s="40"/>
      <c r="G85" s="40" t="s">
        <v>214</v>
      </c>
      <c r="H85" s="40"/>
      <c r="I85" s="40"/>
      <c r="J85" s="42">
        <v>2</v>
      </c>
      <c r="K85" s="42">
        <v>2</v>
      </c>
      <c r="L85" s="42">
        <v>2</v>
      </c>
      <c r="M85" s="53">
        <f t="shared" si="2"/>
        <v>6</v>
      </c>
      <c r="N85" s="48"/>
      <c r="O85" s="46"/>
      <c r="Q85" s="43" t="str">
        <f t="shared" si="3"/>
        <v/>
      </c>
    </row>
    <row r="86" spans="1:17" ht="28.5" customHeight="1">
      <c r="A86" s="315"/>
      <c r="B86" s="318"/>
      <c r="C86" s="30" t="s">
        <v>194</v>
      </c>
      <c r="D86" s="39">
        <v>3</v>
      </c>
      <c r="E86" s="235" t="s">
        <v>502</v>
      </c>
      <c r="F86" s="40" t="s">
        <v>287</v>
      </c>
      <c r="G86" s="40"/>
      <c r="H86" s="40"/>
      <c r="I86" s="40"/>
      <c r="J86" s="42">
        <v>1</v>
      </c>
      <c r="K86" s="42">
        <v>1</v>
      </c>
      <c r="L86" s="42">
        <v>1</v>
      </c>
      <c r="M86" s="53">
        <f t="shared" si="2"/>
        <v>3</v>
      </c>
      <c r="N86" s="48"/>
      <c r="O86" s="46"/>
      <c r="Q86" s="43" t="str">
        <f t="shared" si="3"/>
        <v/>
      </c>
    </row>
    <row r="87" spans="1:17" ht="28.5" customHeight="1">
      <c r="A87" s="315"/>
      <c r="B87" s="318"/>
      <c r="C87" s="30" t="s">
        <v>195</v>
      </c>
      <c r="D87" s="39">
        <v>4</v>
      </c>
      <c r="E87" s="240" t="s">
        <v>503</v>
      </c>
      <c r="F87" s="40"/>
      <c r="G87" s="40"/>
      <c r="H87" s="40" t="s">
        <v>206</v>
      </c>
      <c r="I87" s="40"/>
      <c r="J87" s="42">
        <v>1</v>
      </c>
      <c r="K87" s="42">
        <v>1</v>
      </c>
      <c r="L87" s="42">
        <v>1</v>
      </c>
      <c r="M87" s="53">
        <f t="shared" si="2"/>
        <v>3</v>
      </c>
      <c r="N87" s="48"/>
      <c r="O87" s="46"/>
      <c r="Q87" s="43" t="str">
        <f t="shared" si="3"/>
        <v/>
      </c>
    </row>
    <row r="88" spans="1:17" ht="28.5" customHeight="1">
      <c r="A88" s="315"/>
      <c r="B88" s="318"/>
      <c r="C88" s="30" t="s">
        <v>196</v>
      </c>
      <c r="D88" s="39">
        <v>2</v>
      </c>
      <c r="E88" s="235" t="s">
        <v>504</v>
      </c>
      <c r="F88" s="40" t="s">
        <v>217</v>
      </c>
      <c r="G88" s="40"/>
      <c r="H88" s="40"/>
      <c r="I88" s="40"/>
      <c r="J88" s="42">
        <v>1</v>
      </c>
      <c r="K88" s="42">
        <v>1</v>
      </c>
      <c r="L88" s="42">
        <v>1</v>
      </c>
      <c r="M88" s="53">
        <f t="shared" si="2"/>
        <v>3</v>
      </c>
      <c r="N88" s="48"/>
      <c r="O88" s="46"/>
      <c r="Q88" s="43" t="str">
        <f t="shared" si="3"/>
        <v/>
      </c>
    </row>
    <row r="89" spans="1:17" ht="28.5" customHeight="1">
      <c r="A89" s="315"/>
      <c r="B89" s="318"/>
      <c r="C89" s="30" t="s">
        <v>197</v>
      </c>
      <c r="D89" s="39">
        <v>2</v>
      </c>
      <c r="E89" s="236" t="s">
        <v>505</v>
      </c>
      <c r="F89" s="40" t="s">
        <v>217</v>
      </c>
      <c r="G89" s="40"/>
      <c r="H89" s="40"/>
      <c r="I89" s="40"/>
      <c r="J89" s="42">
        <v>1</v>
      </c>
      <c r="K89" s="42">
        <v>1</v>
      </c>
      <c r="L89" s="42">
        <v>1</v>
      </c>
      <c r="M89" s="53">
        <f t="shared" si="2"/>
        <v>3</v>
      </c>
      <c r="N89" s="48"/>
      <c r="O89" s="46"/>
      <c r="Q89" s="43" t="str">
        <f t="shared" si="3"/>
        <v/>
      </c>
    </row>
    <row r="90" spans="1:17" ht="28.5" customHeight="1">
      <c r="A90" s="315"/>
      <c r="B90" s="318"/>
      <c r="C90" s="30" t="s">
        <v>198</v>
      </c>
      <c r="D90" s="39">
        <v>2</v>
      </c>
      <c r="E90" s="235" t="s">
        <v>506</v>
      </c>
      <c r="F90" s="40" t="s">
        <v>217</v>
      </c>
      <c r="G90" s="40"/>
      <c r="H90" s="40"/>
      <c r="I90" s="40"/>
      <c r="J90" s="42">
        <v>2</v>
      </c>
      <c r="K90" s="42">
        <v>3</v>
      </c>
      <c r="L90" s="42">
        <v>3</v>
      </c>
      <c r="M90" s="53">
        <f t="shared" si="2"/>
        <v>8</v>
      </c>
      <c r="N90" s="48"/>
      <c r="O90" s="46"/>
      <c r="Q90" s="43" t="str">
        <f t="shared" si="3"/>
        <v/>
      </c>
    </row>
    <row r="91" spans="1:17" ht="28.5" customHeight="1">
      <c r="A91" s="315"/>
      <c r="B91" s="317" t="s">
        <v>199</v>
      </c>
      <c r="C91" s="30" t="s">
        <v>200</v>
      </c>
      <c r="D91" s="39">
        <v>3</v>
      </c>
      <c r="E91" s="241" t="s">
        <v>507</v>
      </c>
      <c r="F91" s="40" t="s">
        <v>211</v>
      </c>
      <c r="G91" s="40"/>
      <c r="H91" s="40"/>
      <c r="I91" s="40"/>
      <c r="J91" s="42">
        <v>1</v>
      </c>
      <c r="K91" s="42">
        <v>1</v>
      </c>
      <c r="L91" s="42">
        <v>1</v>
      </c>
      <c r="M91" s="53">
        <f t="shared" si="2"/>
        <v>3</v>
      </c>
      <c r="N91" s="48"/>
      <c r="O91" s="46"/>
      <c r="Q91" s="43" t="str">
        <f t="shared" si="3"/>
        <v/>
      </c>
    </row>
    <row r="92" spans="1:17" ht="28.5" customHeight="1">
      <c r="A92" s="315"/>
      <c r="B92" s="318"/>
      <c r="C92" s="30" t="s">
        <v>201</v>
      </c>
      <c r="D92" s="39">
        <v>2</v>
      </c>
      <c r="E92" s="242" t="s">
        <v>508</v>
      </c>
      <c r="F92" s="40"/>
      <c r="G92" s="40" t="s">
        <v>214</v>
      </c>
      <c r="H92" s="40"/>
      <c r="I92" s="40"/>
      <c r="J92" s="42">
        <v>2</v>
      </c>
      <c r="K92" s="42">
        <v>2</v>
      </c>
      <c r="L92" s="42">
        <v>2</v>
      </c>
      <c r="M92" s="53">
        <f t="shared" si="2"/>
        <v>6</v>
      </c>
      <c r="N92" s="48"/>
      <c r="O92" s="46"/>
      <c r="Q92" s="43" t="str">
        <f t="shared" si="3"/>
        <v/>
      </c>
    </row>
    <row r="93" spans="1:17" ht="28.5" customHeight="1">
      <c r="A93" s="315"/>
      <c r="B93" s="318"/>
      <c r="C93" s="30" t="s">
        <v>202</v>
      </c>
      <c r="D93" s="39">
        <v>2</v>
      </c>
      <c r="E93" s="241" t="s">
        <v>509</v>
      </c>
      <c r="F93" s="40" t="s">
        <v>204</v>
      </c>
      <c r="G93" s="40"/>
      <c r="H93" s="40"/>
      <c r="I93" s="40"/>
      <c r="J93" s="42">
        <v>2</v>
      </c>
      <c r="K93" s="42">
        <v>3</v>
      </c>
      <c r="L93" s="42">
        <v>3</v>
      </c>
      <c r="M93" s="53">
        <f t="shared" si="2"/>
        <v>8</v>
      </c>
      <c r="N93" s="48"/>
      <c r="O93" s="46"/>
      <c r="Q93" s="43" t="str">
        <f t="shared" si="3"/>
        <v/>
      </c>
    </row>
    <row r="94" spans="1:17" ht="28.5" customHeight="1" thickBot="1">
      <c r="A94" s="316"/>
      <c r="B94" s="320"/>
      <c r="C94" s="30" t="s">
        <v>203</v>
      </c>
      <c r="D94" s="39">
        <v>1</v>
      </c>
      <c r="E94" s="243" t="s">
        <v>510</v>
      </c>
      <c r="F94" s="40" t="s">
        <v>287</v>
      </c>
      <c r="G94" s="40"/>
      <c r="H94" s="40"/>
      <c r="I94" s="40"/>
      <c r="J94" s="42">
        <v>3</v>
      </c>
      <c r="K94" s="42">
        <v>3</v>
      </c>
      <c r="L94" s="42">
        <v>3</v>
      </c>
      <c r="M94" s="53">
        <f t="shared" si="2"/>
        <v>9</v>
      </c>
      <c r="N94" s="48"/>
      <c r="O94" s="46"/>
      <c r="Q94" s="43" t="str">
        <f t="shared" si="3"/>
        <v/>
      </c>
    </row>
    <row r="201" spans="6:9">
      <c r="F201" s="37" t="s">
        <v>204</v>
      </c>
      <c r="G201" s="37" t="s">
        <v>205</v>
      </c>
      <c r="H201" s="37" t="s">
        <v>204</v>
      </c>
      <c r="I201" s="37" t="s">
        <v>205</v>
      </c>
    </row>
    <row r="202" spans="6:9">
      <c r="F202" s="37" t="s">
        <v>206</v>
      </c>
      <c r="G202" s="37" t="s">
        <v>288</v>
      </c>
      <c r="H202" s="37" t="s">
        <v>206</v>
      </c>
      <c r="I202" s="37" t="s">
        <v>288</v>
      </c>
    </row>
    <row r="203" spans="6:9">
      <c r="F203" s="37" t="s">
        <v>207</v>
      </c>
      <c r="G203" s="37" t="s">
        <v>208</v>
      </c>
      <c r="H203" s="37" t="s">
        <v>207</v>
      </c>
      <c r="I203" s="37" t="s">
        <v>208</v>
      </c>
    </row>
    <row r="204" spans="6:9">
      <c r="F204" s="37" t="s">
        <v>209</v>
      </c>
      <c r="G204" s="37" t="s">
        <v>210</v>
      </c>
      <c r="H204" s="37" t="s">
        <v>209</v>
      </c>
      <c r="I204" s="37" t="s">
        <v>210</v>
      </c>
    </row>
    <row r="205" spans="6:9">
      <c r="F205" s="37" t="s">
        <v>211</v>
      </c>
      <c r="G205" s="37" t="s">
        <v>212</v>
      </c>
      <c r="H205" s="37" t="s">
        <v>211</v>
      </c>
      <c r="I205" s="37" t="s">
        <v>212</v>
      </c>
    </row>
    <row r="206" spans="6:9">
      <c r="F206" s="37" t="s">
        <v>213</v>
      </c>
      <c r="G206" s="37" t="s">
        <v>214</v>
      </c>
      <c r="H206" s="37" t="s">
        <v>436</v>
      </c>
      <c r="I206" s="37" t="s">
        <v>214</v>
      </c>
    </row>
    <row r="207" spans="6:9">
      <c r="F207" s="37" t="s">
        <v>215</v>
      </c>
      <c r="G207" s="37" t="s">
        <v>216</v>
      </c>
      <c r="H207" s="37" t="s">
        <v>215</v>
      </c>
      <c r="I207" s="37" t="s">
        <v>216</v>
      </c>
    </row>
    <row r="208" spans="6:9">
      <c r="F208" s="37" t="s">
        <v>217</v>
      </c>
      <c r="G208" s="37" t="s">
        <v>218</v>
      </c>
      <c r="H208" s="37" t="s">
        <v>217</v>
      </c>
      <c r="I208" s="37" t="s">
        <v>218</v>
      </c>
    </row>
    <row r="209" spans="6:9">
      <c r="F209" s="37" t="s">
        <v>287</v>
      </c>
      <c r="G209" s="37" t="s">
        <v>219</v>
      </c>
      <c r="H209" s="37" t="s">
        <v>287</v>
      </c>
      <c r="I209" s="37" t="s">
        <v>219</v>
      </c>
    </row>
    <row r="210" spans="6:9">
      <c r="F210" s="37" t="s">
        <v>220</v>
      </c>
      <c r="G210" s="37" t="s">
        <v>221</v>
      </c>
      <c r="H210" s="37" t="s">
        <v>220</v>
      </c>
      <c r="I210" s="37" t="s">
        <v>221</v>
      </c>
    </row>
    <row r="211" spans="6:9">
      <c r="F211" s="37" t="s">
        <v>222</v>
      </c>
      <c r="G211" s="37"/>
      <c r="H211" s="37" t="s">
        <v>222</v>
      </c>
      <c r="I211" s="37"/>
    </row>
    <row r="212" spans="6:9">
      <c r="F212" s="37" t="s">
        <v>286</v>
      </c>
      <c r="G212" s="37"/>
      <c r="H212" s="37" t="s">
        <v>286</v>
      </c>
      <c r="I212" s="37"/>
    </row>
  </sheetData>
  <sheetProtection password="F3FE" sheet="1"/>
  <dataConsolidate/>
  <mergeCells count="30">
    <mergeCell ref="J3:O3"/>
    <mergeCell ref="N4:N5"/>
    <mergeCell ref="B47:B50"/>
    <mergeCell ref="A4:B4"/>
    <mergeCell ref="E4:E5"/>
    <mergeCell ref="F4:I4"/>
    <mergeCell ref="A50:A60"/>
    <mergeCell ref="B51:B53"/>
    <mergeCell ref="B54:B56"/>
    <mergeCell ref="B57:B60"/>
    <mergeCell ref="A6:A20"/>
    <mergeCell ref="B21:B27"/>
    <mergeCell ref="B11:B14"/>
    <mergeCell ref="B15:B20"/>
    <mergeCell ref="A69:A94"/>
    <mergeCell ref="B70:B73"/>
    <mergeCell ref="A2:O2"/>
    <mergeCell ref="A27:A46"/>
    <mergeCell ref="B28:B29"/>
    <mergeCell ref="B30:B32"/>
    <mergeCell ref="B33:B36"/>
    <mergeCell ref="B6:B10"/>
    <mergeCell ref="B74:B77"/>
    <mergeCell ref="B78:B82"/>
    <mergeCell ref="B83:B90"/>
    <mergeCell ref="B91:B94"/>
    <mergeCell ref="O4:O5"/>
    <mergeCell ref="B37:B46"/>
    <mergeCell ref="J4:M4"/>
    <mergeCell ref="B61:B69"/>
  </mergeCells>
  <phoneticPr fontId="15" type="noConversion"/>
  <conditionalFormatting sqref="H6:H94">
    <cfRule type="expression" dxfId="10" priority="6" stopIfTrue="1">
      <formula>F6&lt;&gt;""</formula>
    </cfRule>
  </conditionalFormatting>
  <conditionalFormatting sqref="I6:I94">
    <cfRule type="expression" dxfId="9" priority="5" stopIfTrue="1">
      <formula>G6&lt;&gt;""</formula>
    </cfRule>
  </conditionalFormatting>
  <conditionalFormatting sqref="O6:O94">
    <cfRule type="cellIs" dxfId="8" priority="4" operator="between">
      <formula>1</formula>
      <formula>12</formula>
    </cfRule>
  </conditionalFormatting>
  <conditionalFormatting sqref="F36:F94">
    <cfRule type="expression" dxfId="7" priority="3" stopIfTrue="1">
      <formula>"LARGO($G$36)&gt;0"</formula>
    </cfRule>
  </conditionalFormatting>
  <conditionalFormatting sqref="F6:F94">
    <cfRule type="expression" dxfId="6" priority="2" stopIfTrue="1">
      <formula>H6&lt;&gt;""</formula>
    </cfRule>
  </conditionalFormatting>
  <conditionalFormatting sqref="G6:G94">
    <cfRule type="expression" dxfId="5" priority="1" stopIfTrue="1">
      <formula>I6&lt;&gt;""</formula>
    </cfRule>
  </conditionalFormatting>
  <dataValidations xWindow="510" yWindow="372" count="9">
    <dataValidation type="whole" operator="lessThan" allowBlank="1" showInputMessage="1" showErrorMessage="1" error="Debe estar entre 1 y 4" prompt="Diligencie el numero correspondiente." sqref="D7:D94">
      <formula1>5</formula1>
    </dataValidation>
    <dataValidation type="custom" allowBlank="1" showInputMessage="1" showErrorMessage="1" error="Solo se admiten X mayusculas&#10;&#10;" prompt="Coloque un &quot;X&quot; mayuscula si esta asociado" sqref="N6:N94">
      <formula1>EXACT(N6,$Q$4)</formula1>
    </dataValidation>
    <dataValidation type="whole" allowBlank="1" showInputMessage="1" showErrorMessage="1" prompt="Valor admitido entre 1 y 4" sqref="J6:L94">
      <formula1>1</formula1>
      <formula2>4</formula2>
    </dataValidation>
    <dataValidation type="list" allowBlank="1" showInputMessage="1" showErrorMessage="1" sqref="G6:G94">
      <formula1>$G$201:$G$211</formula1>
    </dataValidation>
    <dataValidation type="list" allowBlank="1" showInputMessage="1" showErrorMessage="1" sqref="F6:F38 F40:F94">
      <formula1>$F$201:$F$212</formula1>
    </dataValidation>
    <dataValidation type="list" allowBlank="1" showInputMessage="1" showErrorMessage="1" prompt="No debe seleccionar esta celda cuando ha seleccionado un &#10;factor externo de FORTALEZAS" sqref="F39">
      <formula1>$F$201:$F$212</formula1>
    </dataValidation>
    <dataValidation type="list" allowBlank="1" showInputMessage="1" showErrorMessage="1" sqref="I6:I94">
      <formula1>$I$201:$I$211</formula1>
    </dataValidation>
    <dataValidation type="list" allowBlank="1" showInputMessage="1" showErrorMessage="1" sqref="H6:H94">
      <formula1>$H$201:$H$212</formula1>
    </dataValidation>
    <dataValidation type="whole" operator="lessThan" allowBlank="1" showInputMessage="1" showErrorMessage="1" error="Debe estar entre 1 y 4" prompt="Diligencie el numero correspondiente." sqref="D6">
      <formula1>5</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sheetPr codeName="Hoja5">
    <tabColor theme="5" tint="-0.249977111117893"/>
  </sheetPr>
  <dimension ref="B2:C20"/>
  <sheetViews>
    <sheetView showGridLines="0" topLeftCell="A7" zoomScale="85" zoomScaleNormal="85" workbookViewId="0">
      <selection activeCell="C18" sqref="C18"/>
    </sheetView>
  </sheetViews>
  <sheetFormatPr baseColWidth="10" defaultColWidth="9.33203125" defaultRowHeight="11.25"/>
  <cols>
    <col min="1" max="1" width="9.33203125" customWidth="1"/>
    <col min="2" max="2" width="58.1640625" customWidth="1"/>
    <col min="3" max="3" width="89.1640625" customWidth="1"/>
  </cols>
  <sheetData>
    <row r="2" spans="2:3" ht="15">
      <c r="B2" s="343" t="s">
        <v>290</v>
      </c>
      <c r="C2" s="343"/>
    </row>
    <row r="3" spans="2:3">
      <c r="B3" s="1" t="s">
        <v>264</v>
      </c>
      <c r="C3" s="1" t="s">
        <v>2</v>
      </c>
    </row>
    <row r="4" spans="2:3" s="47" customFormat="1" ht="61.5" customHeight="1">
      <c r="B4" s="121" t="s">
        <v>223</v>
      </c>
      <c r="C4" s="112" t="s">
        <v>524</v>
      </c>
    </row>
    <row r="5" spans="2:3" s="106" customFormat="1" ht="40.5" customHeight="1">
      <c r="B5" s="104"/>
      <c r="C5" s="105"/>
    </row>
    <row r="6" spans="2:3" s="47" customFormat="1" ht="21.75" customHeight="1">
      <c r="B6" s="343" t="s">
        <v>291</v>
      </c>
      <c r="C6" s="343"/>
    </row>
    <row r="7" spans="2:3" s="47" customFormat="1" ht="12.75" customHeight="1">
      <c r="B7" s="1" t="s">
        <v>264</v>
      </c>
      <c r="C7" s="1" t="s">
        <v>2</v>
      </c>
    </row>
    <row r="8" spans="2:3" ht="25.5">
      <c r="B8" s="121" t="s">
        <v>294</v>
      </c>
      <c r="C8" s="112" t="s">
        <v>525</v>
      </c>
    </row>
    <row r="9" spans="2:3" s="107" customFormat="1" ht="12.75">
      <c r="B9" s="104"/>
      <c r="C9" s="105"/>
    </row>
    <row r="10" spans="2:3" s="107" customFormat="1" ht="12.75">
      <c r="C10" s="105"/>
    </row>
    <row r="11" spans="2:3" ht="15">
      <c r="B11" s="344" t="s">
        <v>293</v>
      </c>
      <c r="C11" s="344"/>
    </row>
    <row r="12" spans="2:3">
      <c r="B12" s="1" t="s">
        <v>264</v>
      </c>
      <c r="C12" s="1" t="s">
        <v>2</v>
      </c>
    </row>
    <row r="13" spans="2:3" ht="51">
      <c r="B13" s="121" t="s">
        <v>292</v>
      </c>
      <c r="C13" s="112"/>
    </row>
    <row r="14" spans="2:3" s="107" customFormat="1" ht="12.75">
      <c r="B14" s="104"/>
      <c r="C14" s="105"/>
    </row>
    <row r="15" spans="2:3" s="107" customFormat="1" ht="12.75">
      <c r="B15" s="104"/>
      <c r="C15" s="105"/>
    </row>
    <row r="16" spans="2:3" ht="15">
      <c r="B16" s="343" t="s">
        <v>295</v>
      </c>
      <c r="C16" s="343"/>
    </row>
    <row r="17" spans="2:3">
      <c r="B17" s="1" t="s">
        <v>1</v>
      </c>
      <c r="C17" s="1" t="s">
        <v>2</v>
      </c>
    </row>
    <row r="18" spans="2:3" s="47" customFormat="1" ht="38.25">
      <c r="B18" s="15" t="s">
        <v>224</v>
      </c>
      <c r="C18" s="112"/>
    </row>
    <row r="19" spans="2:3" s="47" customFormat="1" ht="25.5">
      <c r="B19" s="15" t="s">
        <v>225</v>
      </c>
      <c r="C19" s="112"/>
    </row>
    <row r="20" spans="2:3" s="47" customFormat="1" ht="38.25">
      <c r="B20" s="15" t="s">
        <v>226</v>
      </c>
      <c r="C20" s="112"/>
    </row>
  </sheetData>
  <sheetProtection password="CC5C" sheet="1" selectLockedCells="1"/>
  <mergeCells count="4">
    <mergeCell ref="B2:C2"/>
    <mergeCell ref="B16:C16"/>
    <mergeCell ref="B6:C6"/>
    <mergeCell ref="B11:C11"/>
  </mergeCells>
  <phoneticPr fontId="15" type="noConversion"/>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sheetPr codeName="Hoja4">
    <tabColor theme="6" tint="-0.499984740745262"/>
  </sheetPr>
  <dimension ref="A2:J228"/>
  <sheetViews>
    <sheetView showGridLines="0" workbookViewId="0">
      <pane xSplit="4" ySplit="4" topLeftCell="G197" activePane="bottomRight" state="frozenSplit"/>
      <selection pane="topRight" activeCell="E1" sqref="E1"/>
      <selection pane="bottomLeft" activeCell="A5" sqref="A5"/>
      <selection pane="bottomRight" activeCell="C59" sqref="C59:C76"/>
    </sheetView>
  </sheetViews>
  <sheetFormatPr baseColWidth="10" defaultColWidth="9.33203125" defaultRowHeight="11.25"/>
  <cols>
    <col min="1" max="1" width="5.1640625" customWidth="1"/>
    <col min="2" max="2" width="31.33203125" customWidth="1"/>
    <col min="3" max="3" width="32.83203125" customWidth="1"/>
    <col min="4" max="4" width="34" customWidth="1"/>
    <col min="5" max="5" width="36.6640625" customWidth="1"/>
    <col min="6" max="6" width="31.33203125" customWidth="1"/>
    <col min="7" max="7" width="16.1640625" style="143" customWidth="1"/>
    <col min="8" max="8" width="15.83203125" style="143" customWidth="1"/>
    <col min="9" max="9" width="39.33203125" customWidth="1"/>
    <col min="10" max="10" width="51.1640625" customWidth="1"/>
  </cols>
  <sheetData>
    <row r="2" spans="1:10" ht="15.75">
      <c r="B2" s="385" t="s">
        <v>348</v>
      </c>
      <c r="C2" s="385"/>
      <c r="D2" s="385"/>
      <c r="E2" s="385"/>
      <c r="F2" s="385"/>
      <c r="G2" s="385"/>
      <c r="H2" s="385"/>
      <c r="I2" s="385"/>
      <c r="J2" s="385"/>
    </row>
    <row r="3" spans="1:10" ht="12" thickBot="1"/>
    <row r="4" spans="1:10" s="36" customFormat="1" ht="57" customHeight="1">
      <c r="A4" s="52" t="s">
        <v>270</v>
      </c>
      <c r="B4" s="52" t="s">
        <v>234</v>
      </c>
      <c r="C4" s="52" t="s">
        <v>235</v>
      </c>
      <c r="D4" s="52" t="s">
        <v>271</v>
      </c>
      <c r="E4" s="52" t="s">
        <v>236</v>
      </c>
      <c r="F4" s="52" t="s">
        <v>237</v>
      </c>
      <c r="G4" s="144" t="s">
        <v>342</v>
      </c>
      <c r="H4" s="144" t="s">
        <v>341</v>
      </c>
      <c r="I4" s="52" t="s">
        <v>238</v>
      </c>
      <c r="J4" s="52" t="s">
        <v>239</v>
      </c>
    </row>
    <row r="5" spans="1:10" s="36" customFormat="1" ht="45" customHeight="1">
      <c r="A5" s="396">
        <v>1</v>
      </c>
      <c r="B5" s="387" t="str">
        <f>IF(ISNA(VLOOKUP(A5,AUTOEVA!$O$6:$Q$94,3,FALSE)),"",VLOOKUP(A5,AUTOEVA!$O$6:$Q$94,3,FALSE))</f>
        <v>ADECUADOS MECANISMOS DE SEGUIMIENTO Y EVALUACION</v>
      </c>
      <c r="C5" s="373" t="s">
        <v>844</v>
      </c>
      <c r="D5" s="381" t="s">
        <v>549</v>
      </c>
      <c r="E5" s="375" t="s">
        <v>550</v>
      </c>
      <c r="F5" s="353" t="s">
        <v>847</v>
      </c>
      <c r="G5" s="384">
        <v>42388</v>
      </c>
      <c r="H5" s="384">
        <v>42701</v>
      </c>
      <c r="I5" s="345" t="s">
        <v>832</v>
      </c>
      <c r="J5" s="189" t="s">
        <v>551</v>
      </c>
    </row>
    <row r="6" spans="1:10" s="36" customFormat="1" ht="45" customHeight="1">
      <c r="A6" s="397"/>
      <c r="B6" s="388"/>
      <c r="C6" s="373"/>
      <c r="D6" s="382"/>
      <c r="E6" s="376"/>
      <c r="F6" s="353"/>
      <c r="G6" s="349"/>
      <c r="H6" s="349"/>
      <c r="I6" s="346"/>
      <c r="J6" s="189" t="s">
        <v>833</v>
      </c>
    </row>
    <row r="7" spans="1:10" s="36" customFormat="1" ht="45" customHeight="1">
      <c r="A7" s="397"/>
      <c r="B7" s="388"/>
      <c r="C7" s="373"/>
      <c r="D7" s="382"/>
      <c r="E7" s="376"/>
      <c r="F7" s="353"/>
      <c r="G7" s="349"/>
      <c r="H7" s="349"/>
      <c r="I7" s="347"/>
      <c r="J7" s="189" t="s">
        <v>834</v>
      </c>
    </row>
    <row r="8" spans="1:10" ht="45" customHeight="1">
      <c r="A8" s="397"/>
      <c r="B8" s="388"/>
      <c r="C8" s="373"/>
      <c r="D8" s="382"/>
      <c r="E8" s="376"/>
      <c r="F8" s="353"/>
      <c r="G8" s="349"/>
      <c r="H8" s="349"/>
      <c r="I8" s="345" t="s">
        <v>836</v>
      </c>
      <c r="J8" s="190" t="s">
        <v>553</v>
      </c>
    </row>
    <row r="9" spans="1:10" ht="45" customHeight="1">
      <c r="A9" s="397"/>
      <c r="B9" s="388"/>
      <c r="C9" s="373"/>
      <c r="D9" s="382"/>
      <c r="E9" s="376"/>
      <c r="F9" s="353"/>
      <c r="G9" s="349"/>
      <c r="H9" s="349"/>
      <c r="I9" s="346"/>
      <c r="J9" s="190" t="s">
        <v>552</v>
      </c>
    </row>
    <row r="10" spans="1:10" ht="45" customHeight="1">
      <c r="A10" s="397"/>
      <c r="B10" s="388"/>
      <c r="C10" s="373"/>
      <c r="D10" s="383"/>
      <c r="E10" s="377"/>
      <c r="F10" s="354"/>
      <c r="G10" s="350"/>
      <c r="H10" s="350"/>
      <c r="I10" s="347"/>
      <c r="J10" s="190" t="s">
        <v>856</v>
      </c>
    </row>
    <row r="11" spans="1:10" ht="45" customHeight="1">
      <c r="A11" s="397"/>
      <c r="B11" s="388"/>
      <c r="C11" s="373"/>
      <c r="D11" s="375" t="s">
        <v>894</v>
      </c>
      <c r="E11" s="390" t="s">
        <v>845</v>
      </c>
      <c r="F11" s="352" t="s">
        <v>847</v>
      </c>
      <c r="G11" s="384">
        <v>42388</v>
      </c>
      <c r="H11" s="384">
        <v>42701</v>
      </c>
      <c r="I11" s="345" t="s">
        <v>835</v>
      </c>
      <c r="J11" s="189" t="s">
        <v>837</v>
      </c>
    </row>
    <row r="12" spans="1:10" ht="45" customHeight="1">
      <c r="A12" s="397"/>
      <c r="B12" s="388"/>
      <c r="C12" s="373"/>
      <c r="D12" s="376"/>
      <c r="E12" s="391"/>
      <c r="F12" s="353"/>
      <c r="G12" s="349"/>
      <c r="H12" s="349"/>
      <c r="I12" s="346"/>
      <c r="J12" s="189" t="s">
        <v>840</v>
      </c>
    </row>
    <row r="13" spans="1:10" ht="45" customHeight="1">
      <c r="A13" s="397"/>
      <c r="B13" s="388"/>
      <c r="C13" s="373"/>
      <c r="D13" s="376"/>
      <c r="E13" s="391"/>
      <c r="F13" s="353"/>
      <c r="G13" s="349"/>
      <c r="H13" s="349"/>
      <c r="I13" s="347"/>
      <c r="J13" s="189" t="s">
        <v>838</v>
      </c>
    </row>
    <row r="14" spans="1:10" ht="45" customHeight="1">
      <c r="A14" s="397"/>
      <c r="B14" s="388"/>
      <c r="C14" s="373"/>
      <c r="D14" s="376"/>
      <c r="E14" s="391"/>
      <c r="F14" s="353"/>
      <c r="G14" s="349"/>
      <c r="H14" s="349"/>
      <c r="I14" s="345" t="s">
        <v>839</v>
      </c>
      <c r="J14" s="190" t="s">
        <v>841</v>
      </c>
    </row>
    <row r="15" spans="1:10" ht="45" customHeight="1">
      <c r="A15" s="397"/>
      <c r="B15" s="388"/>
      <c r="C15" s="373"/>
      <c r="D15" s="376"/>
      <c r="E15" s="391"/>
      <c r="F15" s="353"/>
      <c r="G15" s="349"/>
      <c r="H15" s="349"/>
      <c r="I15" s="346"/>
      <c r="J15" s="190" t="s">
        <v>842</v>
      </c>
    </row>
    <row r="16" spans="1:10" ht="45" customHeight="1" thickBot="1">
      <c r="A16" s="397"/>
      <c r="B16" s="388"/>
      <c r="C16" s="373"/>
      <c r="D16" s="386"/>
      <c r="E16" s="392"/>
      <c r="F16" s="354"/>
      <c r="G16" s="350"/>
      <c r="H16" s="350"/>
      <c r="I16" s="347"/>
      <c r="J16" s="190" t="s">
        <v>843</v>
      </c>
    </row>
    <row r="17" spans="1:10" ht="45" customHeight="1">
      <c r="A17" s="397"/>
      <c r="B17" s="388"/>
      <c r="C17" s="373"/>
      <c r="D17" s="375"/>
      <c r="E17" s="352"/>
      <c r="F17" s="352"/>
      <c r="G17" s="348"/>
      <c r="H17" s="348"/>
      <c r="I17" s="345"/>
      <c r="J17" s="190"/>
    </row>
    <row r="18" spans="1:10" ht="45" customHeight="1">
      <c r="A18" s="397"/>
      <c r="B18" s="388"/>
      <c r="C18" s="373"/>
      <c r="D18" s="376"/>
      <c r="E18" s="353"/>
      <c r="F18" s="353"/>
      <c r="G18" s="349"/>
      <c r="H18" s="349"/>
      <c r="I18" s="346"/>
      <c r="J18" s="189"/>
    </row>
    <row r="19" spans="1:10" ht="45" customHeight="1">
      <c r="A19" s="397"/>
      <c r="B19" s="388"/>
      <c r="C19" s="373"/>
      <c r="D19" s="376"/>
      <c r="E19" s="353"/>
      <c r="F19" s="353"/>
      <c r="G19" s="349"/>
      <c r="H19" s="349"/>
      <c r="I19" s="347"/>
      <c r="J19" s="189"/>
    </row>
    <row r="20" spans="1:10" ht="45" customHeight="1">
      <c r="A20" s="397"/>
      <c r="B20" s="388"/>
      <c r="C20" s="373"/>
      <c r="D20" s="376"/>
      <c r="E20" s="353"/>
      <c r="F20" s="353"/>
      <c r="G20" s="349"/>
      <c r="H20" s="349"/>
      <c r="I20" s="345"/>
      <c r="J20" s="189"/>
    </row>
    <row r="21" spans="1:10" ht="45" customHeight="1">
      <c r="A21" s="397"/>
      <c r="B21" s="388"/>
      <c r="C21" s="373"/>
      <c r="D21" s="376"/>
      <c r="E21" s="353"/>
      <c r="F21" s="353"/>
      <c r="G21" s="349"/>
      <c r="H21" s="349"/>
      <c r="I21" s="346"/>
      <c r="J21" s="189"/>
    </row>
    <row r="22" spans="1:10" ht="45" customHeight="1" thickBot="1">
      <c r="A22" s="398"/>
      <c r="B22" s="389"/>
      <c r="C22" s="374"/>
      <c r="D22" s="386"/>
      <c r="E22" s="359"/>
      <c r="F22" s="359"/>
      <c r="G22" s="350"/>
      <c r="H22" s="350"/>
      <c r="I22" s="363"/>
      <c r="J22" s="189"/>
    </row>
    <row r="23" spans="1:10" ht="45" customHeight="1">
      <c r="A23" s="404">
        <v>2</v>
      </c>
      <c r="B23" s="387" t="str">
        <f>IF(ISNA(VLOOKUP(A23,AUTOEVA!$O$6:$Q$94,3,FALSE)),"",VLOOKUP(A23,AUTOEVA!$O$6:$Q$94,3,FALSE))</f>
        <v>ADECUADOS MECANISMOS DE SEGUIMIENTO Y EVALUACION</v>
      </c>
      <c r="C23" s="373" t="s">
        <v>526</v>
      </c>
      <c r="D23" s="381" t="s">
        <v>527</v>
      </c>
      <c r="E23" s="375" t="s">
        <v>528</v>
      </c>
      <c r="F23" s="353" t="s">
        <v>559</v>
      </c>
      <c r="G23" s="384">
        <v>42430</v>
      </c>
      <c r="H23" s="384">
        <v>42531</v>
      </c>
      <c r="I23" s="345" t="s">
        <v>846</v>
      </c>
      <c r="J23" s="189" t="s">
        <v>530</v>
      </c>
    </row>
    <row r="24" spans="1:10" ht="45" customHeight="1">
      <c r="A24" s="405"/>
      <c r="B24" s="388"/>
      <c r="C24" s="373"/>
      <c r="D24" s="382"/>
      <c r="E24" s="376"/>
      <c r="F24" s="353"/>
      <c r="G24" s="349"/>
      <c r="H24" s="349"/>
      <c r="I24" s="346"/>
      <c r="J24" s="189" t="s">
        <v>531</v>
      </c>
    </row>
    <row r="25" spans="1:10" ht="45" customHeight="1">
      <c r="A25" s="405"/>
      <c r="B25" s="388"/>
      <c r="C25" s="373"/>
      <c r="D25" s="382"/>
      <c r="E25" s="376"/>
      <c r="F25" s="353"/>
      <c r="G25" s="349"/>
      <c r="H25" s="349"/>
      <c r="I25" s="347"/>
      <c r="J25" s="189" t="s">
        <v>532</v>
      </c>
    </row>
    <row r="26" spans="1:10" ht="45" customHeight="1">
      <c r="A26" s="405"/>
      <c r="B26" s="388"/>
      <c r="C26" s="373"/>
      <c r="D26" s="382"/>
      <c r="E26" s="376"/>
      <c r="F26" s="353"/>
      <c r="G26" s="349"/>
      <c r="H26" s="349"/>
      <c r="I26" s="345" t="s">
        <v>529</v>
      </c>
      <c r="J26" s="189" t="s">
        <v>533</v>
      </c>
    </row>
    <row r="27" spans="1:10" ht="45" customHeight="1">
      <c r="A27" s="405"/>
      <c r="B27" s="388"/>
      <c r="C27" s="373"/>
      <c r="D27" s="382"/>
      <c r="E27" s="376"/>
      <c r="F27" s="353"/>
      <c r="G27" s="349"/>
      <c r="H27" s="349"/>
      <c r="I27" s="346"/>
      <c r="J27" s="189" t="s">
        <v>534</v>
      </c>
    </row>
    <row r="28" spans="1:10" ht="45" customHeight="1">
      <c r="A28" s="405"/>
      <c r="B28" s="388"/>
      <c r="C28" s="373"/>
      <c r="D28" s="383"/>
      <c r="E28" s="377"/>
      <c r="F28" s="354"/>
      <c r="G28" s="350"/>
      <c r="H28" s="350"/>
      <c r="I28" s="347"/>
      <c r="J28" s="189" t="s">
        <v>535</v>
      </c>
    </row>
    <row r="29" spans="1:10" ht="45" customHeight="1">
      <c r="A29" s="405"/>
      <c r="B29" s="388"/>
      <c r="C29" s="373"/>
      <c r="D29" s="381" t="s">
        <v>536</v>
      </c>
      <c r="E29" s="390" t="s">
        <v>537</v>
      </c>
      <c r="F29" s="352" t="s">
        <v>559</v>
      </c>
      <c r="G29" s="348">
        <v>42430</v>
      </c>
      <c r="H29" s="348">
        <v>42531</v>
      </c>
      <c r="I29" s="345" t="s">
        <v>538</v>
      </c>
      <c r="J29" s="189" t="s">
        <v>542</v>
      </c>
    </row>
    <row r="30" spans="1:10" ht="45" customHeight="1">
      <c r="A30" s="405"/>
      <c r="B30" s="388"/>
      <c r="C30" s="373"/>
      <c r="D30" s="382"/>
      <c r="E30" s="391"/>
      <c r="F30" s="353"/>
      <c r="G30" s="349"/>
      <c r="H30" s="349"/>
      <c r="I30" s="346"/>
      <c r="J30" s="189" t="s">
        <v>540</v>
      </c>
    </row>
    <row r="31" spans="1:10" ht="45" customHeight="1">
      <c r="A31" s="405"/>
      <c r="B31" s="388"/>
      <c r="C31" s="373"/>
      <c r="D31" s="382"/>
      <c r="E31" s="391"/>
      <c r="F31" s="353"/>
      <c r="G31" s="349"/>
      <c r="H31" s="349"/>
      <c r="I31" s="347"/>
      <c r="J31" s="189" t="s">
        <v>541</v>
      </c>
    </row>
    <row r="32" spans="1:10" ht="45" customHeight="1">
      <c r="A32" s="405"/>
      <c r="B32" s="388"/>
      <c r="C32" s="373"/>
      <c r="D32" s="382"/>
      <c r="E32" s="391"/>
      <c r="F32" s="353"/>
      <c r="G32" s="349"/>
      <c r="H32" s="349"/>
      <c r="I32" s="345" t="s">
        <v>539</v>
      </c>
      <c r="J32" s="190" t="s">
        <v>543</v>
      </c>
    </row>
    <row r="33" spans="1:10" ht="45" customHeight="1">
      <c r="A33" s="405"/>
      <c r="B33" s="388"/>
      <c r="C33" s="373"/>
      <c r="D33" s="382"/>
      <c r="E33" s="391"/>
      <c r="F33" s="353"/>
      <c r="G33" s="349"/>
      <c r="H33" s="349"/>
      <c r="I33" s="346"/>
      <c r="J33" s="190" t="s">
        <v>535</v>
      </c>
    </row>
    <row r="34" spans="1:10" ht="45" customHeight="1">
      <c r="A34" s="405"/>
      <c r="B34" s="388"/>
      <c r="C34" s="373"/>
      <c r="D34" s="383"/>
      <c r="E34" s="392"/>
      <c r="F34" s="354"/>
      <c r="G34" s="350"/>
      <c r="H34" s="350"/>
      <c r="I34" s="347"/>
      <c r="J34" s="190"/>
    </row>
    <row r="35" spans="1:10" ht="45" customHeight="1">
      <c r="A35" s="405"/>
      <c r="B35" s="388"/>
      <c r="C35" s="373"/>
      <c r="D35" s="375" t="s">
        <v>544</v>
      </c>
      <c r="E35" s="352" t="s">
        <v>545</v>
      </c>
      <c r="F35" s="352" t="s">
        <v>559</v>
      </c>
      <c r="G35" s="348">
        <v>42430</v>
      </c>
      <c r="H35" s="348">
        <v>42531</v>
      </c>
      <c r="I35" s="345" t="s">
        <v>546</v>
      </c>
      <c r="J35" s="190" t="s">
        <v>547</v>
      </c>
    </row>
    <row r="36" spans="1:10" ht="45" customHeight="1">
      <c r="A36" s="405"/>
      <c r="B36" s="388"/>
      <c r="C36" s="373"/>
      <c r="D36" s="376"/>
      <c r="E36" s="353"/>
      <c r="F36" s="353"/>
      <c r="G36" s="349"/>
      <c r="H36" s="349"/>
      <c r="I36" s="346"/>
      <c r="J36" s="189" t="s">
        <v>548</v>
      </c>
    </row>
    <row r="37" spans="1:10" ht="45" customHeight="1">
      <c r="A37" s="405"/>
      <c r="B37" s="388"/>
      <c r="C37" s="373"/>
      <c r="D37" s="376"/>
      <c r="E37" s="353"/>
      <c r="F37" s="353"/>
      <c r="G37" s="349"/>
      <c r="H37" s="349"/>
      <c r="I37" s="347"/>
      <c r="J37" s="189"/>
    </row>
    <row r="38" spans="1:10" ht="45" customHeight="1">
      <c r="A38" s="405"/>
      <c r="B38" s="388"/>
      <c r="C38" s="373"/>
      <c r="D38" s="376"/>
      <c r="E38" s="353"/>
      <c r="F38" s="353"/>
      <c r="G38" s="349"/>
      <c r="H38" s="349"/>
      <c r="I38" s="345"/>
      <c r="J38" s="189"/>
    </row>
    <row r="39" spans="1:10" ht="45" customHeight="1">
      <c r="A39" s="405"/>
      <c r="B39" s="388"/>
      <c r="C39" s="373"/>
      <c r="D39" s="376"/>
      <c r="E39" s="353"/>
      <c r="F39" s="353"/>
      <c r="G39" s="349"/>
      <c r="H39" s="349"/>
      <c r="I39" s="346"/>
      <c r="J39" s="189"/>
    </row>
    <row r="40" spans="1:10" ht="45" customHeight="1" thickBot="1">
      <c r="A40" s="406"/>
      <c r="B40" s="389"/>
      <c r="C40" s="374"/>
      <c r="D40" s="386"/>
      <c r="E40" s="359"/>
      <c r="F40" s="359"/>
      <c r="G40" s="350"/>
      <c r="H40" s="350"/>
      <c r="I40" s="363"/>
      <c r="J40" s="189"/>
    </row>
    <row r="41" spans="1:10" ht="45" customHeight="1">
      <c r="A41" s="396">
        <v>3</v>
      </c>
      <c r="B41" s="387" t="str">
        <f>IF(ISNA(VLOOKUP(A41,AUTOEVA!$O$6:$Q$94,3,FALSE)),"",VLOOKUP(A41,AUTOEVA!$O$6:$Q$94,3,FALSE))</f>
        <v>APOYO DIRECTIVO EN LA GESTION PEDAGOGICA</v>
      </c>
      <c r="C41" s="399" t="s">
        <v>554</v>
      </c>
      <c r="D41" s="407" t="s">
        <v>556</v>
      </c>
      <c r="E41" s="358" t="s">
        <v>557</v>
      </c>
      <c r="F41" s="358" t="s">
        <v>848</v>
      </c>
      <c r="G41" s="348">
        <v>42555</v>
      </c>
      <c r="H41" s="348">
        <v>42699</v>
      </c>
      <c r="I41" s="365" t="s">
        <v>560</v>
      </c>
      <c r="J41" s="193" t="s">
        <v>562</v>
      </c>
    </row>
    <row r="42" spans="1:10" ht="45" customHeight="1">
      <c r="A42" s="397"/>
      <c r="B42" s="388"/>
      <c r="C42" s="400"/>
      <c r="D42" s="376"/>
      <c r="E42" s="353"/>
      <c r="F42" s="353"/>
      <c r="G42" s="349"/>
      <c r="H42" s="349"/>
      <c r="I42" s="366"/>
      <c r="J42" s="194" t="s">
        <v>563</v>
      </c>
    </row>
    <row r="43" spans="1:10" ht="45" customHeight="1">
      <c r="A43" s="397"/>
      <c r="B43" s="388"/>
      <c r="C43" s="400"/>
      <c r="D43" s="376"/>
      <c r="E43" s="353"/>
      <c r="F43" s="353"/>
      <c r="G43" s="349"/>
      <c r="H43" s="349"/>
      <c r="I43" s="367"/>
      <c r="J43" s="194" t="s">
        <v>564</v>
      </c>
    </row>
    <row r="44" spans="1:10" ht="45" customHeight="1">
      <c r="A44" s="397"/>
      <c r="B44" s="388"/>
      <c r="C44" s="400"/>
      <c r="D44" s="376"/>
      <c r="E44" s="353"/>
      <c r="F44" s="353"/>
      <c r="G44" s="349"/>
      <c r="H44" s="349"/>
      <c r="I44" s="365" t="s">
        <v>561</v>
      </c>
      <c r="J44" s="194" t="s">
        <v>565</v>
      </c>
    </row>
    <row r="45" spans="1:10" ht="45" customHeight="1">
      <c r="A45" s="397"/>
      <c r="B45" s="388"/>
      <c r="C45" s="400"/>
      <c r="D45" s="376"/>
      <c r="E45" s="353"/>
      <c r="F45" s="353"/>
      <c r="G45" s="349"/>
      <c r="H45" s="349"/>
      <c r="I45" s="366"/>
      <c r="J45" s="194" t="s">
        <v>566</v>
      </c>
    </row>
    <row r="46" spans="1:10" ht="45" customHeight="1">
      <c r="A46" s="397"/>
      <c r="B46" s="388"/>
      <c r="C46" s="400"/>
      <c r="D46" s="376"/>
      <c r="E46" s="354"/>
      <c r="F46" s="354"/>
      <c r="G46" s="350"/>
      <c r="H46" s="350"/>
      <c r="I46" s="367"/>
      <c r="J46" s="194"/>
    </row>
    <row r="47" spans="1:10" ht="45" customHeight="1">
      <c r="A47" s="397"/>
      <c r="B47" s="388"/>
      <c r="C47" s="400"/>
      <c r="D47" s="381" t="s">
        <v>555</v>
      </c>
      <c r="E47" s="390" t="s">
        <v>868</v>
      </c>
      <c r="F47" s="352" t="s">
        <v>848</v>
      </c>
      <c r="G47" s="348">
        <v>42457</v>
      </c>
      <c r="H47" s="348">
        <v>42531</v>
      </c>
      <c r="I47" s="345" t="s">
        <v>568</v>
      </c>
      <c r="J47" s="189" t="s">
        <v>569</v>
      </c>
    </row>
    <row r="48" spans="1:10" ht="45" customHeight="1">
      <c r="A48" s="397"/>
      <c r="B48" s="388"/>
      <c r="C48" s="400"/>
      <c r="D48" s="382"/>
      <c r="E48" s="391"/>
      <c r="F48" s="353"/>
      <c r="G48" s="349"/>
      <c r="H48" s="349"/>
      <c r="I48" s="346"/>
      <c r="J48" s="189" t="s">
        <v>570</v>
      </c>
    </row>
    <row r="49" spans="1:10" ht="45" customHeight="1">
      <c r="A49" s="397"/>
      <c r="B49" s="388"/>
      <c r="C49" s="400"/>
      <c r="D49" s="382"/>
      <c r="E49" s="391"/>
      <c r="F49" s="353"/>
      <c r="G49" s="349"/>
      <c r="H49" s="349"/>
      <c r="I49" s="347"/>
      <c r="J49" s="189" t="s">
        <v>571</v>
      </c>
    </row>
    <row r="50" spans="1:10" ht="45" customHeight="1">
      <c r="A50" s="397"/>
      <c r="B50" s="388"/>
      <c r="C50" s="400"/>
      <c r="D50" s="382"/>
      <c r="E50" s="391"/>
      <c r="F50" s="353"/>
      <c r="G50" s="349"/>
      <c r="H50" s="349"/>
      <c r="I50" s="345" t="s">
        <v>567</v>
      </c>
      <c r="J50" s="189" t="s">
        <v>572</v>
      </c>
    </row>
    <row r="51" spans="1:10" ht="45" customHeight="1">
      <c r="A51" s="397"/>
      <c r="B51" s="388"/>
      <c r="C51" s="400"/>
      <c r="D51" s="382"/>
      <c r="E51" s="391"/>
      <c r="F51" s="353"/>
      <c r="G51" s="349"/>
      <c r="H51" s="349"/>
      <c r="I51" s="346"/>
      <c r="J51" s="189" t="s">
        <v>573</v>
      </c>
    </row>
    <row r="52" spans="1:10" ht="45" customHeight="1">
      <c r="A52" s="397"/>
      <c r="B52" s="388"/>
      <c r="C52" s="400"/>
      <c r="D52" s="383"/>
      <c r="E52" s="392"/>
      <c r="F52" s="354"/>
      <c r="G52" s="350"/>
      <c r="H52" s="350"/>
      <c r="I52" s="347"/>
      <c r="J52" s="190" t="s">
        <v>574</v>
      </c>
    </row>
    <row r="53" spans="1:10" ht="45" customHeight="1">
      <c r="A53" s="397"/>
      <c r="B53" s="388"/>
      <c r="C53" s="400"/>
      <c r="D53" s="375"/>
      <c r="E53" s="352"/>
      <c r="F53" s="352"/>
      <c r="G53" s="348"/>
      <c r="H53" s="348"/>
      <c r="I53" s="345"/>
      <c r="J53" s="190"/>
    </row>
    <row r="54" spans="1:10" ht="45" customHeight="1">
      <c r="A54" s="397"/>
      <c r="B54" s="388"/>
      <c r="C54" s="400"/>
      <c r="D54" s="376"/>
      <c r="E54" s="353"/>
      <c r="F54" s="353"/>
      <c r="G54" s="349"/>
      <c r="H54" s="349"/>
      <c r="I54" s="346"/>
      <c r="J54" s="190"/>
    </row>
    <row r="55" spans="1:10" ht="45" customHeight="1">
      <c r="A55" s="397"/>
      <c r="B55" s="388"/>
      <c r="C55" s="400"/>
      <c r="D55" s="376"/>
      <c r="E55" s="353"/>
      <c r="F55" s="353"/>
      <c r="G55" s="349"/>
      <c r="H55" s="349"/>
      <c r="I55" s="347"/>
      <c r="J55" s="190"/>
    </row>
    <row r="56" spans="1:10" ht="45" customHeight="1">
      <c r="A56" s="397"/>
      <c r="B56" s="388"/>
      <c r="C56" s="400"/>
      <c r="D56" s="376"/>
      <c r="E56" s="353"/>
      <c r="F56" s="353"/>
      <c r="G56" s="349"/>
      <c r="H56" s="349"/>
      <c r="I56" s="345"/>
      <c r="J56" s="190"/>
    </row>
    <row r="57" spans="1:10" ht="45" customHeight="1">
      <c r="A57" s="397"/>
      <c r="B57" s="388"/>
      <c r="C57" s="400"/>
      <c r="D57" s="376"/>
      <c r="E57" s="353"/>
      <c r="F57" s="353"/>
      <c r="G57" s="349"/>
      <c r="H57" s="349"/>
      <c r="I57" s="346"/>
      <c r="J57" s="190"/>
    </row>
    <row r="58" spans="1:10" ht="45" customHeight="1" thickBot="1">
      <c r="A58" s="398"/>
      <c r="B58" s="389"/>
      <c r="C58" s="401"/>
      <c r="D58" s="376"/>
      <c r="E58" s="354"/>
      <c r="F58" s="359"/>
      <c r="G58" s="350"/>
      <c r="H58" s="350"/>
      <c r="I58" s="363"/>
      <c r="J58" s="190"/>
    </row>
    <row r="59" spans="1:10" ht="45" customHeight="1">
      <c r="A59" s="168">
        <v>4</v>
      </c>
      <c r="B59" s="387" t="str">
        <f>IF(ISNA(VLOOKUP(A59,AUTOEVA!$O$6:$Q$94,3,FALSE)),"",VLOOKUP(A59,AUTOEVA!$O$6:$Q$94,3,FALSE))</f>
        <v>FALTA DE GERENCIA ESTRATEGICA</v>
      </c>
      <c r="C59" s="399" t="s">
        <v>575</v>
      </c>
      <c r="D59" s="368" t="s">
        <v>576</v>
      </c>
      <c r="E59" s="372" t="s">
        <v>583</v>
      </c>
      <c r="F59" s="407" t="s">
        <v>848</v>
      </c>
      <c r="G59" s="348">
        <v>42457</v>
      </c>
      <c r="H59" s="348">
        <v>42531</v>
      </c>
      <c r="I59" s="364" t="s">
        <v>816</v>
      </c>
      <c r="J59" s="191" t="s">
        <v>577</v>
      </c>
    </row>
    <row r="60" spans="1:10" ht="45" customHeight="1">
      <c r="A60" s="168"/>
      <c r="B60" s="388"/>
      <c r="C60" s="400"/>
      <c r="D60" s="368"/>
      <c r="E60" s="373"/>
      <c r="F60" s="376"/>
      <c r="G60" s="349"/>
      <c r="H60" s="349"/>
      <c r="I60" s="346"/>
      <c r="J60" s="189" t="s">
        <v>578</v>
      </c>
    </row>
    <row r="61" spans="1:10" ht="45" customHeight="1">
      <c r="A61" s="168"/>
      <c r="B61" s="388"/>
      <c r="C61" s="400"/>
      <c r="D61" s="368"/>
      <c r="E61" s="373"/>
      <c r="F61" s="376"/>
      <c r="G61" s="349"/>
      <c r="H61" s="349"/>
      <c r="I61" s="347"/>
      <c r="J61" s="189" t="s">
        <v>579</v>
      </c>
    </row>
    <row r="62" spans="1:10" ht="45" customHeight="1">
      <c r="A62" s="168"/>
      <c r="B62" s="388"/>
      <c r="C62" s="400"/>
      <c r="D62" s="368"/>
      <c r="E62" s="373"/>
      <c r="F62" s="376"/>
      <c r="G62" s="349"/>
      <c r="H62" s="349"/>
      <c r="I62" s="345" t="s">
        <v>817</v>
      </c>
      <c r="J62" s="189" t="s">
        <v>580</v>
      </c>
    </row>
    <row r="63" spans="1:10" ht="45" customHeight="1">
      <c r="A63" s="168"/>
      <c r="B63" s="388"/>
      <c r="C63" s="400"/>
      <c r="D63" s="368"/>
      <c r="E63" s="373"/>
      <c r="F63" s="376"/>
      <c r="G63" s="349"/>
      <c r="H63" s="349"/>
      <c r="I63" s="346"/>
      <c r="J63" s="189" t="s">
        <v>581</v>
      </c>
    </row>
    <row r="64" spans="1:10" ht="45" customHeight="1">
      <c r="A64" s="168"/>
      <c r="B64" s="388"/>
      <c r="C64" s="400"/>
      <c r="D64" s="368"/>
      <c r="E64" s="374"/>
      <c r="F64" s="377"/>
      <c r="G64" s="350"/>
      <c r="H64" s="350"/>
      <c r="I64" s="347"/>
      <c r="J64" s="189" t="s">
        <v>582</v>
      </c>
    </row>
    <row r="65" spans="1:10" ht="45" customHeight="1">
      <c r="A65" s="168"/>
      <c r="B65" s="388"/>
      <c r="C65" s="400"/>
      <c r="D65" s="368" t="s">
        <v>585</v>
      </c>
      <c r="E65" s="372" t="s">
        <v>584</v>
      </c>
      <c r="F65" s="375" t="s">
        <v>848</v>
      </c>
      <c r="G65" s="348">
        <v>42457</v>
      </c>
      <c r="H65" s="348">
        <v>42531</v>
      </c>
      <c r="I65" s="345" t="s">
        <v>586</v>
      </c>
      <c r="J65" s="189" t="s">
        <v>587</v>
      </c>
    </row>
    <row r="66" spans="1:10" ht="45" customHeight="1">
      <c r="A66" s="168"/>
      <c r="B66" s="388"/>
      <c r="C66" s="400"/>
      <c r="D66" s="368"/>
      <c r="E66" s="373"/>
      <c r="F66" s="376"/>
      <c r="G66" s="349"/>
      <c r="H66" s="349"/>
      <c r="I66" s="346"/>
      <c r="J66" s="189" t="s">
        <v>588</v>
      </c>
    </row>
    <row r="67" spans="1:10" ht="45" customHeight="1">
      <c r="A67" s="168"/>
      <c r="B67" s="388"/>
      <c r="C67" s="400"/>
      <c r="D67" s="368"/>
      <c r="E67" s="373"/>
      <c r="F67" s="376"/>
      <c r="G67" s="349"/>
      <c r="H67" s="349"/>
      <c r="I67" s="347"/>
      <c r="J67" s="189" t="s">
        <v>589</v>
      </c>
    </row>
    <row r="68" spans="1:10" ht="45" customHeight="1">
      <c r="A68" s="168"/>
      <c r="B68" s="388"/>
      <c r="C68" s="400"/>
      <c r="D68" s="368"/>
      <c r="E68" s="373"/>
      <c r="F68" s="376"/>
      <c r="G68" s="349"/>
      <c r="H68" s="349"/>
      <c r="I68" s="345" t="s">
        <v>818</v>
      </c>
      <c r="J68" s="189" t="s">
        <v>580</v>
      </c>
    </row>
    <row r="69" spans="1:10" ht="45" customHeight="1">
      <c r="A69" s="168"/>
      <c r="B69" s="388"/>
      <c r="C69" s="400"/>
      <c r="D69" s="368"/>
      <c r="E69" s="373"/>
      <c r="F69" s="376"/>
      <c r="G69" s="349"/>
      <c r="H69" s="349"/>
      <c r="I69" s="346"/>
      <c r="J69" s="189" t="s">
        <v>590</v>
      </c>
    </row>
    <row r="70" spans="1:10" ht="45" customHeight="1">
      <c r="A70" s="168"/>
      <c r="B70" s="388"/>
      <c r="C70" s="400"/>
      <c r="D70" s="368"/>
      <c r="E70" s="374"/>
      <c r="F70" s="377"/>
      <c r="G70" s="350"/>
      <c r="H70" s="350"/>
      <c r="I70" s="347"/>
      <c r="J70" s="189" t="s">
        <v>591</v>
      </c>
    </row>
    <row r="71" spans="1:10" ht="45" customHeight="1">
      <c r="A71" s="168"/>
      <c r="B71" s="388"/>
      <c r="C71" s="400"/>
      <c r="D71" s="368" t="s">
        <v>592</v>
      </c>
      <c r="E71" s="372" t="s">
        <v>593</v>
      </c>
      <c r="F71" s="375" t="s">
        <v>848</v>
      </c>
      <c r="G71" s="348">
        <v>42457</v>
      </c>
      <c r="H71" s="348">
        <v>42531</v>
      </c>
      <c r="I71" s="345" t="s">
        <v>819</v>
      </c>
      <c r="J71" s="190" t="s">
        <v>594</v>
      </c>
    </row>
    <row r="72" spans="1:10" ht="45" customHeight="1">
      <c r="A72" s="168"/>
      <c r="B72" s="388"/>
      <c r="C72" s="400"/>
      <c r="D72" s="368"/>
      <c r="E72" s="373"/>
      <c r="F72" s="376"/>
      <c r="G72" s="349"/>
      <c r="H72" s="349"/>
      <c r="I72" s="346"/>
      <c r="J72" s="190" t="s">
        <v>595</v>
      </c>
    </row>
    <row r="73" spans="1:10" ht="45" customHeight="1">
      <c r="A73" s="168"/>
      <c r="B73" s="388"/>
      <c r="C73" s="400"/>
      <c r="D73" s="368"/>
      <c r="E73" s="373"/>
      <c r="F73" s="376"/>
      <c r="G73" s="349"/>
      <c r="H73" s="349"/>
      <c r="I73" s="347"/>
      <c r="J73" s="190" t="s">
        <v>596</v>
      </c>
    </row>
    <row r="74" spans="1:10" ht="45" customHeight="1">
      <c r="A74" s="168"/>
      <c r="B74" s="388"/>
      <c r="C74" s="400"/>
      <c r="D74" s="368"/>
      <c r="E74" s="373"/>
      <c r="F74" s="376"/>
      <c r="G74" s="349"/>
      <c r="H74" s="349"/>
      <c r="I74" s="345"/>
      <c r="J74" s="190"/>
    </row>
    <row r="75" spans="1:10" ht="45" customHeight="1">
      <c r="A75" s="168"/>
      <c r="B75" s="388"/>
      <c r="C75" s="400"/>
      <c r="D75" s="368"/>
      <c r="E75" s="373"/>
      <c r="F75" s="376"/>
      <c r="G75" s="349"/>
      <c r="H75" s="349"/>
      <c r="I75" s="346"/>
      <c r="J75" s="190"/>
    </row>
    <row r="76" spans="1:10" ht="45" customHeight="1" thickBot="1">
      <c r="A76" s="169"/>
      <c r="B76" s="389"/>
      <c r="C76" s="401"/>
      <c r="D76" s="368"/>
      <c r="E76" s="374"/>
      <c r="F76" s="386"/>
      <c r="G76" s="350"/>
      <c r="H76" s="350"/>
      <c r="I76" s="363"/>
      <c r="J76" s="190"/>
    </row>
    <row r="77" spans="1:10" ht="45" customHeight="1">
      <c r="A77" s="393">
        <v>5</v>
      </c>
      <c r="B77" s="387" t="str">
        <f>IF(ISNA(VLOOKUP(A77,AUTOEVA!$O$6:$Q$94,3,FALSE)),"",VLOOKUP(A77,AUTOEVA!$O$6:$Q$94,3,FALSE))</f>
        <v>APOYO DIRECTIVO EN LA GESTION PEDAGOGICA</v>
      </c>
      <c r="C77" s="399" t="s">
        <v>597</v>
      </c>
      <c r="D77" s="375" t="s">
        <v>599</v>
      </c>
      <c r="E77" s="352" t="s">
        <v>600</v>
      </c>
      <c r="F77" s="358" t="s">
        <v>601</v>
      </c>
      <c r="G77" s="348">
        <v>42443</v>
      </c>
      <c r="H77" s="348">
        <v>42592</v>
      </c>
      <c r="I77" s="364" t="s">
        <v>820</v>
      </c>
      <c r="J77" s="191" t="s">
        <v>603</v>
      </c>
    </row>
    <row r="78" spans="1:10" ht="45" customHeight="1">
      <c r="A78" s="394"/>
      <c r="B78" s="388"/>
      <c r="C78" s="400"/>
      <c r="D78" s="376"/>
      <c r="E78" s="353"/>
      <c r="F78" s="353"/>
      <c r="G78" s="349"/>
      <c r="H78" s="349"/>
      <c r="I78" s="346"/>
      <c r="J78" s="189" t="s">
        <v>602</v>
      </c>
    </row>
    <row r="79" spans="1:10" ht="45" customHeight="1" thickBot="1">
      <c r="A79" s="394"/>
      <c r="B79" s="388"/>
      <c r="C79" s="400"/>
      <c r="D79" s="376"/>
      <c r="E79" s="353"/>
      <c r="F79" s="353"/>
      <c r="G79" s="349"/>
      <c r="H79" s="349"/>
      <c r="I79" s="347"/>
      <c r="J79" s="189" t="s">
        <v>604</v>
      </c>
    </row>
    <row r="80" spans="1:10" ht="45" customHeight="1">
      <c r="A80" s="394"/>
      <c r="B80" s="388"/>
      <c r="C80" s="400"/>
      <c r="D80" s="376"/>
      <c r="E80" s="353"/>
      <c r="F80" s="353"/>
      <c r="G80" s="349"/>
      <c r="H80" s="349"/>
      <c r="I80" s="364" t="s">
        <v>821</v>
      </c>
      <c r="J80" s="189" t="s">
        <v>605</v>
      </c>
    </row>
    <row r="81" spans="1:10" ht="45" customHeight="1">
      <c r="A81" s="394"/>
      <c r="B81" s="388"/>
      <c r="C81" s="400"/>
      <c r="D81" s="376"/>
      <c r="E81" s="353"/>
      <c r="F81" s="353"/>
      <c r="G81" s="349"/>
      <c r="H81" s="349"/>
      <c r="I81" s="346"/>
      <c r="J81" s="189" t="s">
        <v>606</v>
      </c>
    </row>
    <row r="82" spans="1:10" ht="45" customHeight="1">
      <c r="A82" s="394"/>
      <c r="B82" s="388"/>
      <c r="C82" s="400"/>
      <c r="D82" s="377"/>
      <c r="E82" s="354"/>
      <c r="F82" s="354"/>
      <c r="G82" s="350"/>
      <c r="H82" s="350"/>
      <c r="I82" s="347"/>
      <c r="J82" s="189" t="s">
        <v>607</v>
      </c>
    </row>
    <row r="83" spans="1:10" ht="45" customHeight="1">
      <c r="A83" s="394"/>
      <c r="B83" s="388"/>
      <c r="C83" s="402"/>
      <c r="D83" s="368" t="s">
        <v>598</v>
      </c>
      <c r="E83" s="368" t="s">
        <v>608</v>
      </c>
      <c r="F83" s="368" t="s">
        <v>601</v>
      </c>
      <c r="G83" s="348">
        <v>42443</v>
      </c>
      <c r="H83" s="348">
        <v>42592</v>
      </c>
      <c r="I83" s="345" t="s">
        <v>609</v>
      </c>
      <c r="J83" s="190" t="s">
        <v>610</v>
      </c>
    </row>
    <row r="84" spans="1:10" ht="45" customHeight="1">
      <c r="A84" s="394"/>
      <c r="B84" s="388"/>
      <c r="C84" s="402"/>
      <c r="D84" s="368"/>
      <c r="E84" s="368"/>
      <c r="F84" s="368"/>
      <c r="G84" s="349"/>
      <c r="H84" s="349"/>
      <c r="I84" s="346"/>
      <c r="J84" s="190" t="s">
        <v>611</v>
      </c>
    </row>
    <row r="85" spans="1:10" ht="45" customHeight="1">
      <c r="A85" s="394"/>
      <c r="B85" s="388"/>
      <c r="C85" s="402"/>
      <c r="D85" s="368"/>
      <c r="E85" s="368"/>
      <c r="F85" s="368"/>
      <c r="G85" s="349"/>
      <c r="H85" s="349"/>
      <c r="I85" s="347"/>
      <c r="J85" s="190" t="s">
        <v>612</v>
      </c>
    </row>
    <row r="86" spans="1:10" ht="45" customHeight="1">
      <c r="A86" s="394"/>
      <c r="B86" s="388"/>
      <c r="C86" s="402"/>
      <c r="D86" s="368"/>
      <c r="E86" s="368"/>
      <c r="F86" s="368"/>
      <c r="G86" s="349"/>
      <c r="H86" s="349"/>
      <c r="I86" s="345"/>
      <c r="J86" s="190"/>
    </row>
    <row r="87" spans="1:10" ht="45" customHeight="1">
      <c r="A87" s="394"/>
      <c r="B87" s="388"/>
      <c r="C87" s="402"/>
      <c r="D87" s="368"/>
      <c r="E87" s="368"/>
      <c r="F87" s="368"/>
      <c r="G87" s="349"/>
      <c r="H87" s="349"/>
      <c r="I87" s="346"/>
      <c r="J87" s="190"/>
    </row>
    <row r="88" spans="1:10" ht="45" customHeight="1">
      <c r="A88" s="394"/>
      <c r="B88" s="388"/>
      <c r="C88" s="402"/>
      <c r="D88" s="368"/>
      <c r="E88" s="368"/>
      <c r="F88" s="368"/>
      <c r="G88" s="350"/>
      <c r="H88" s="350"/>
      <c r="I88" s="347"/>
      <c r="J88" s="190"/>
    </row>
    <row r="89" spans="1:10" ht="45" customHeight="1">
      <c r="A89" s="394"/>
      <c r="B89" s="388"/>
      <c r="C89" s="402"/>
      <c r="D89" s="368"/>
      <c r="E89" s="368"/>
      <c r="F89" s="368"/>
      <c r="G89" s="348"/>
      <c r="H89" s="348"/>
      <c r="I89" s="345"/>
      <c r="J89" s="190"/>
    </row>
    <row r="90" spans="1:10" ht="45" customHeight="1">
      <c r="A90" s="394"/>
      <c r="B90" s="388"/>
      <c r="C90" s="402"/>
      <c r="D90" s="368"/>
      <c r="E90" s="368"/>
      <c r="F90" s="368"/>
      <c r="G90" s="349"/>
      <c r="H90" s="349"/>
      <c r="I90" s="346"/>
      <c r="J90" s="190"/>
    </row>
    <row r="91" spans="1:10" ht="45" customHeight="1">
      <c r="A91" s="394"/>
      <c r="B91" s="388"/>
      <c r="C91" s="402"/>
      <c r="D91" s="368"/>
      <c r="E91" s="368"/>
      <c r="F91" s="368"/>
      <c r="G91" s="349"/>
      <c r="H91" s="349"/>
      <c r="I91" s="347"/>
      <c r="J91" s="190"/>
    </row>
    <row r="92" spans="1:10" ht="45" customHeight="1">
      <c r="A92" s="394"/>
      <c r="B92" s="388"/>
      <c r="C92" s="402"/>
      <c r="D92" s="368"/>
      <c r="E92" s="368"/>
      <c r="F92" s="368"/>
      <c r="G92" s="349"/>
      <c r="H92" s="349"/>
      <c r="I92" s="345"/>
      <c r="J92" s="190"/>
    </row>
    <row r="93" spans="1:10" ht="45" customHeight="1">
      <c r="A93" s="394"/>
      <c r="B93" s="388"/>
      <c r="C93" s="402"/>
      <c r="D93" s="368"/>
      <c r="E93" s="368"/>
      <c r="F93" s="368"/>
      <c r="G93" s="349"/>
      <c r="H93" s="349"/>
      <c r="I93" s="346"/>
      <c r="J93" s="190"/>
    </row>
    <row r="94" spans="1:10" ht="45" customHeight="1" thickBot="1">
      <c r="A94" s="395"/>
      <c r="B94" s="389"/>
      <c r="C94" s="403"/>
      <c r="D94" s="368"/>
      <c r="E94" s="368"/>
      <c r="F94" s="368"/>
      <c r="G94" s="350"/>
      <c r="H94" s="350"/>
      <c r="I94" s="363"/>
      <c r="J94" s="190"/>
    </row>
    <row r="95" spans="1:10" ht="45" customHeight="1">
      <c r="A95" s="118">
        <v>6</v>
      </c>
      <c r="B95" s="380" t="str">
        <f>IF(ISNA(VLOOKUP(A95,AUTOEVA!$O$6:$Q$94,3,FALSE)),"",VLOOKUP(A95,AUTOEVA!$O$6:$Q$94,3,FALSE))</f>
        <v>MECANISMOS DE INCLUSION INSTALADOS EN EL ESTABLECIMIENTO</v>
      </c>
      <c r="C95" s="378" t="s">
        <v>613</v>
      </c>
      <c r="D95" s="368" t="s">
        <v>849</v>
      </c>
      <c r="E95" s="368" t="s">
        <v>614</v>
      </c>
      <c r="F95" s="368" t="s">
        <v>559</v>
      </c>
      <c r="G95" s="348">
        <v>42388</v>
      </c>
      <c r="H95" s="348">
        <v>42536</v>
      </c>
      <c r="I95" s="364" t="s">
        <v>619</v>
      </c>
      <c r="J95" s="191" t="s">
        <v>616</v>
      </c>
    </row>
    <row r="96" spans="1:10" ht="45" customHeight="1">
      <c r="A96" s="119"/>
      <c r="B96" s="356"/>
      <c r="C96" s="379"/>
      <c r="D96" s="368"/>
      <c r="E96" s="368"/>
      <c r="F96" s="368"/>
      <c r="G96" s="349"/>
      <c r="H96" s="349"/>
      <c r="I96" s="346"/>
      <c r="J96" s="189" t="s">
        <v>617</v>
      </c>
    </row>
    <row r="97" spans="1:10" ht="45" customHeight="1">
      <c r="A97" s="119"/>
      <c r="B97" s="356"/>
      <c r="C97" s="379"/>
      <c r="D97" s="368"/>
      <c r="E97" s="368"/>
      <c r="F97" s="368"/>
      <c r="G97" s="349"/>
      <c r="H97" s="349"/>
      <c r="I97" s="346"/>
      <c r="J97" s="189" t="s">
        <v>618</v>
      </c>
    </row>
    <row r="98" spans="1:10" ht="45" customHeight="1">
      <c r="A98" s="119"/>
      <c r="B98" s="356"/>
      <c r="C98" s="379"/>
      <c r="D98" s="368"/>
      <c r="E98" s="368"/>
      <c r="F98" s="368"/>
      <c r="G98" s="349"/>
      <c r="H98" s="349"/>
      <c r="I98" s="351" t="s">
        <v>615</v>
      </c>
      <c r="J98" s="194" t="s">
        <v>620</v>
      </c>
    </row>
    <row r="99" spans="1:10" ht="45" customHeight="1">
      <c r="A99" s="119"/>
      <c r="B99" s="356"/>
      <c r="C99" s="379"/>
      <c r="D99" s="368"/>
      <c r="E99" s="368"/>
      <c r="F99" s="368"/>
      <c r="G99" s="349"/>
      <c r="H99" s="349"/>
      <c r="I99" s="351"/>
      <c r="J99" s="194" t="s">
        <v>621</v>
      </c>
    </row>
    <row r="100" spans="1:10" ht="45" customHeight="1">
      <c r="A100" s="119"/>
      <c r="B100" s="356"/>
      <c r="C100" s="379"/>
      <c r="D100" s="368"/>
      <c r="E100" s="368"/>
      <c r="F100" s="368"/>
      <c r="G100" s="350"/>
      <c r="H100" s="350"/>
      <c r="I100" s="351"/>
      <c r="J100" s="194" t="s">
        <v>622</v>
      </c>
    </row>
    <row r="101" spans="1:10" ht="45" customHeight="1">
      <c r="A101" s="119"/>
      <c r="B101" s="356"/>
      <c r="C101" s="361"/>
      <c r="D101" s="369" t="s">
        <v>623</v>
      </c>
      <c r="E101" s="372" t="s">
        <v>624</v>
      </c>
      <c r="F101" s="375" t="s">
        <v>559</v>
      </c>
      <c r="G101" s="348">
        <v>42388</v>
      </c>
      <c r="H101" s="348">
        <v>43069</v>
      </c>
      <c r="I101" s="351" t="s">
        <v>625</v>
      </c>
      <c r="J101" s="192" t="s">
        <v>626</v>
      </c>
    </row>
    <row r="102" spans="1:10" ht="45" customHeight="1">
      <c r="A102" s="119"/>
      <c r="B102" s="356"/>
      <c r="C102" s="361"/>
      <c r="D102" s="370"/>
      <c r="E102" s="373"/>
      <c r="F102" s="376"/>
      <c r="G102" s="349"/>
      <c r="H102" s="349"/>
      <c r="I102" s="351"/>
      <c r="J102" s="192" t="s">
        <v>627</v>
      </c>
    </row>
    <row r="103" spans="1:10" ht="45" customHeight="1">
      <c r="A103" s="119"/>
      <c r="B103" s="356"/>
      <c r="C103" s="361"/>
      <c r="D103" s="370"/>
      <c r="E103" s="373"/>
      <c r="F103" s="376"/>
      <c r="G103" s="349"/>
      <c r="H103" s="349"/>
      <c r="I103" s="351"/>
      <c r="J103" s="192" t="s">
        <v>628</v>
      </c>
    </row>
    <row r="104" spans="1:10" ht="45" customHeight="1">
      <c r="A104" s="119"/>
      <c r="B104" s="356"/>
      <c r="C104" s="361"/>
      <c r="D104" s="370"/>
      <c r="E104" s="373"/>
      <c r="F104" s="376"/>
      <c r="G104" s="349"/>
      <c r="H104" s="349"/>
      <c r="I104" s="346" t="s">
        <v>822</v>
      </c>
      <c r="J104" s="190" t="s">
        <v>629</v>
      </c>
    </row>
    <row r="105" spans="1:10" ht="45" customHeight="1">
      <c r="A105" s="119"/>
      <c r="B105" s="356"/>
      <c r="C105" s="361"/>
      <c r="D105" s="370"/>
      <c r="E105" s="373"/>
      <c r="F105" s="376"/>
      <c r="G105" s="349"/>
      <c r="H105" s="349"/>
      <c r="I105" s="346"/>
      <c r="J105" s="190" t="s">
        <v>630</v>
      </c>
    </row>
    <row r="106" spans="1:10" ht="45" customHeight="1">
      <c r="A106" s="119"/>
      <c r="B106" s="356"/>
      <c r="C106" s="361"/>
      <c r="D106" s="371"/>
      <c r="E106" s="374"/>
      <c r="F106" s="377"/>
      <c r="G106" s="350"/>
      <c r="H106" s="350"/>
      <c r="I106" s="347"/>
      <c r="J106" s="190" t="s">
        <v>631</v>
      </c>
    </row>
    <row r="107" spans="1:10" ht="45" customHeight="1">
      <c r="A107" s="119"/>
      <c r="B107" s="356"/>
      <c r="C107" s="361"/>
      <c r="D107" s="352" t="s">
        <v>632</v>
      </c>
      <c r="E107" s="352" t="s">
        <v>876</v>
      </c>
      <c r="F107" s="352" t="s">
        <v>559</v>
      </c>
      <c r="G107" s="348">
        <v>42566</v>
      </c>
      <c r="H107" s="348">
        <v>43069</v>
      </c>
      <c r="I107" s="351" t="s">
        <v>633</v>
      </c>
      <c r="J107" s="192" t="s">
        <v>634</v>
      </c>
    </row>
    <row r="108" spans="1:10" ht="45" customHeight="1">
      <c r="A108" s="119"/>
      <c r="B108" s="356"/>
      <c r="C108" s="361"/>
      <c r="D108" s="353"/>
      <c r="E108" s="353"/>
      <c r="F108" s="353"/>
      <c r="G108" s="349"/>
      <c r="H108" s="349"/>
      <c r="I108" s="351"/>
      <c r="J108" s="192" t="s">
        <v>635</v>
      </c>
    </row>
    <row r="109" spans="1:10" ht="45" customHeight="1">
      <c r="A109" s="119"/>
      <c r="B109" s="356"/>
      <c r="C109" s="361"/>
      <c r="D109" s="353"/>
      <c r="E109" s="353"/>
      <c r="F109" s="353"/>
      <c r="G109" s="349"/>
      <c r="H109" s="349"/>
      <c r="I109" s="351"/>
      <c r="J109" s="192" t="s">
        <v>636</v>
      </c>
    </row>
    <row r="110" spans="1:10" ht="45" customHeight="1">
      <c r="A110" s="119"/>
      <c r="B110" s="356"/>
      <c r="C110" s="361"/>
      <c r="D110" s="353"/>
      <c r="E110" s="353"/>
      <c r="F110" s="353"/>
      <c r="G110" s="349"/>
      <c r="H110" s="349"/>
      <c r="I110" s="346" t="s">
        <v>638</v>
      </c>
      <c r="J110" s="190" t="s">
        <v>637</v>
      </c>
    </row>
    <row r="111" spans="1:10" ht="45" customHeight="1">
      <c r="A111" s="119"/>
      <c r="B111" s="356"/>
      <c r="C111" s="361"/>
      <c r="D111" s="353"/>
      <c r="E111" s="353"/>
      <c r="F111" s="353"/>
      <c r="G111" s="349"/>
      <c r="H111" s="349"/>
      <c r="I111" s="346"/>
      <c r="J111" s="190" t="s">
        <v>635</v>
      </c>
    </row>
    <row r="112" spans="1:10" ht="45" customHeight="1" thickBot="1">
      <c r="A112" s="120"/>
      <c r="B112" s="357"/>
      <c r="C112" s="362"/>
      <c r="D112" s="359"/>
      <c r="E112" s="359"/>
      <c r="F112" s="359"/>
      <c r="G112" s="350"/>
      <c r="H112" s="350"/>
      <c r="I112" s="363"/>
      <c r="J112" s="190" t="s">
        <v>639</v>
      </c>
    </row>
    <row r="113" spans="1:10" ht="45" customHeight="1">
      <c r="A113" s="118">
        <v>7</v>
      </c>
      <c r="B113" s="355" t="str">
        <f>IF(ISNA(VLOOKUP(A113,AUTOEVA!$O$6:$Q$94,3,FALSE)),"",VLOOKUP(A113,AUTOEVA!$O$6:$Q$94,3,FALSE))</f>
        <v>DIFICULTADES PARA LA PROMOCION DEL TALENTO HUMANO</v>
      </c>
      <c r="C113" s="360" t="s">
        <v>640</v>
      </c>
      <c r="D113" s="358" t="s">
        <v>641</v>
      </c>
      <c r="E113" s="358" t="s">
        <v>877</v>
      </c>
      <c r="F113" s="358" t="s">
        <v>850</v>
      </c>
      <c r="G113" s="348">
        <v>42566</v>
      </c>
      <c r="H113" s="348">
        <v>43069</v>
      </c>
      <c r="I113" s="364" t="s">
        <v>644</v>
      </c>
      <c r="J113" s="191" t="s">
        <v>645</v>
      </c>
    </row>
    <row r="114" spans="1:10" ht="45" customHeight="1">
      <c r="A114" s="119"/>
      <c r="B114" s="356"/>
      <c r="C114" s="361"/>
      <c r="D114" s="353"/>
      <c r="E114" s="353"/>
      <c r="F114" s="353"/>
      <c r="G114" s="349"/>
      <c r="H114" s="349"/>
      <c r="I114" s="346"/>
      <c r="J114" s="189" t="s">
        <v>647</v>
      </c>
    </row>
    <row r="115" spans="1:10" ht="45" customHeight="1">
      <c r="A115" s="119"/>
      <c r="B115" s="356"/>
      <c r="C115" s="361"/>
      <c r="D115" s="353"/>
      <c r="E115" s="353"/>
      <c r="F115" s="353"/>
      <c r="G115" s="349"/>
      <c r="H115" s="349"/>
      <c r="I115" s="347"/>
      <c r="J115" s="189" t="s">
        <v>648</v>
      </c>
    </row>
    <row r="116" spans="1:10" ht="45" customHeight="1">
      <c r="A116" s="119"/>
      <c r="B116" s="356"/>
      <c r="C116" s="361"/>
      <c r="D116" s="353"/>
      <c r="E116" s="353"/>
      <c r="F116" s="353"/>
      <c r="G116" s="349"/>
      <c r="H116" s="349"/>
      <c r="I116" s="345" t="s">
        <v>823</v>
      </c>
      <c r="J116" s="189" t="s">
        <v>649</v>
      </c>
    </row>
    <row r="117" spans="1:10" ht="45" customHeight="1">
      <c r="A117" s="119"/>
      <c r="B117" s="356"/>
      <c r="C117" s="361"/>
      <c r="D117" s="353"/>
      <c r="E117" s="353"/>
      <c r="F117" s="353"/>
      <c r="G117" s="349"/>
      <c r="H117" s="349"/>
      <c r="I117" s="346"/>
      <c r="J117" s="189" t="s">
        <v>650</v>
      </c>
    </row>
    <row r="118" spans="1:10" ht="45" customHeight="1" thickBot="1">
      <c r="A118" s="119"/>
      <c r="B118" s="356"/>
      <c r="C118" s="361"/>
      <c r="D118" s="354"/>
      <c r="E118" s="354"/>
      <c r="F118" s="354"/>
      <c r="G118" s="350"/>
      <c r="H118" s="350"/>
      <c r="I118" s="347"/>
      <c r="J118" s="189" t="s">
        <v>651</v>
      </c>
    </row>
    <row r="119" spans="1:10" ht="45" customHeight="1">
      <c r="A119" s="119"/>
      <c r="B119" s="356"/>
      <c r="C119" s="361"/>
      <c r="D119" s="352" t="s">
        <v>642</v>
      </c>
      <c r="E119" s="352" t="s">
        <v>878</v>
      </c>
      <c r="F119" s="352" t="s">
        <v>850</v>
      </c>
      <c r="G119" s="348">
        <v>42566</v>
      </c>
      <c r="H119" s="348">
        <v>43069</v>
      </c>
      <c r="I119" s="364" t="s">
        <v>646</v>
      </c>
      <c r="J119" s="189" t="s">
        <v>652</v>
      </c>
    </row>
    <row r="120" spans="1:10" ht="45" customHeight="1">
      <c r="A120" s="119"/>
      <c r="B120" s="356"/>
      <c r="C120" s="361"/>
      <c r="D120" s="353"/>
      <c r="E120" s="353"/>
      <c r="F120" s="353"/>
      <c r="G120" s="349"/>
      <c r="H120" s="349"/>
      <c r="I120" s="346"/>
      <c r="J120" s="189" t="s">
        <v>653</v>
      </c>
    </row>
    <row r="121" spans="1:10" ht="45" customHeight="1">
      <c r="A121" s="119"/>
      <c r="B121" s="356"/>
      <c r="C121" s="361"/>
      <c r="D121" s="353"/>
      <c r="E121" s="353"/>
      <c r="F121" s="353"/>
      <c r="G121" s="349"/>
      <c r="H121" s="349"/>
      <c r="I121" s="347"/>
      <c r="J121" s="189" t="s">
        <v>654</v>
      </c>
    </row>
    <row r="122" spans="1:10" ht="45" customHeight="1">
      <c r="A122" s="119"/>
      <c r="B122" s="356"/>
      <c r="C122" s="361"/>
      <c r="D122" s="353"/>
      <c r="E122" s="353"/>
      <c r="F122" s="353"/>
      <c r="G122" s="349"/>
      <c r="H122" s="349"/>
      <c r="I122" s="345"/>
      <c r="J122" s="189"/>
    </row>
    <row r="123" spans="1:10" ht="45" customHeight="1">
      <c r="A123" s="119"/>
      <c r="B123" s="356"/>
      <c r="C123" s="361"/>
      <c r="D123" s="353"/>
      <c r="E123" s="353"/>
      <c r="F123" s="353"/>
      <c r="G123" s="349"/>
      <c r="H123" s="349"/>
      <c r="I123" s="346"/>
      <c r="J123" s="189"/>
    </row>
    <row r="124" spans="1:10" ht="45" customHeight="1">
      <c r="A124" s="119"/>
      <c r="B124" s="356"/>
      <c r="C124" s="361"/>
      <c r="D124" s="354"/>
      <c r="E124" s="354"/>
      <c r="F124" s="354"/>
      <c r="G124" s="350"/>
      <c r="H124" s="350"/>
      <c r="I124" s="347"/>
      <c r="J124" s="190"/>
    </row>
    <row r="125" spans="1:10" ht="45" customHeight="1">
      <c r="A125" s="119"/>
      <c r="B125" s="356"/>
      <c r="C125" s="361"/>
      <c r="D125" s="352" t="s">
        <v>655</v>
      </c>
      <c r="E125" s="352" t="s">
        <v>656</v>
      </c>
      <c r="F125" s="352" t="s">
        <v>850</v>
      </c>
      <c r="G125" s="348">
        <v>42566</v>
      </c>
      <c r="H125" s="348">
        <v>43069</v>
      </c>
      <c r="I125" s="345" t="s">
        <v>657</v>
      </c>
      <c r="J125" s="190" t="s">
        <v>659</v>
      </c>
    </row>
    <row r="126" spans="1:10" ht="45" customHeight="1">
      <c r="A126" s="119"/>
      <c r="B126" s="356"/>
      <c r="C126" s="361"/>
      <c r="D126" s="353"/>
      <c r="E126" s="353"/>
      <c r="F126" s="353"/>
      <c r="G126" s="349"/>
      <c r="H126" s="349"/>
      <c r="I126" s="346"/>
      <c r="J126" s="190" t="s">
        <v>660</v>
      </c>
    </row>
    <row r="127" spans="1:10" ht="45" customHeight="1">
      <c r="A127" s="119"/>
      <c r="B127" s="356"/>
      <c r="C127" s="361"/>
      <c r="D127" s="353"/>
      <c r="E127" s="353"/>
      <c r="F127" s="353"/>
      <c r="G127" s="349"/>
      <c r="H127" s="349"/>
      <c r="I127" s="347"/>
      <c r="J127" s="190" t="s">
        <v>661</v>
      </c>
    </row>
    <row r="128" spans="1:10" ht="45" customHeight="1">
      <c r="A128" s="119"/>
      <c r="B128" s="356"/>
      <c r="C128" s="361"/>
      <c r="D128" s="353"/>
      <c r="E128" s="353"/>
      <c r="F128" s="353"/>
      <c r="G128" s="349"/>
      <c r="H128" s="349"/>
      <c r="I128" s="345" t="s">
        <v>658</v>
      </c>
      <c r="J128" s="190" t="s">
        <v>662</v>
      </c>
    </row>
    <row r="129" spans="1:10" ht="45" customHeight="1">
      <c r="A129" s="119"/>
      <c r="B129" s="356"/>
      <c r="C129" s="361"/>
      <c r="D129" s="353"/>
      <c r="E129" s="353"/>
      <c r="F129" s="353"/>
      <c r="G129" s="349"/>
      <c r="H129" s="349"/>
      <c r="I129" s="346"/>
      <c r="J129" s="190" t="s">
        <v>663</v>
      </c>
    </row>
    <row r="130" spans="1:10" ht="45" customHeight="1" thickBot="1">
      <c r="A130" s="120"/>
      <c r="B130" s="357"/>
      <c r="C130" s="362"/>
      <c r="D130" s="359"/>
      <c r="E130" s="359"/>
      <c r="F130" s="359"/>
      <c r="G130" s="350"/>
      <c r="H130" s="350"/>
      <c r="I130" s="363"/>
      <c r="J130" s="190" t="s">
        <v>664</v>
      </c>
    </row>
    <row r="131" spans="1:10" ht="45" customHeight="1">
      <c r="A131" s="118">
        <v>8</v>
      </c>
      <c r="B131" s="355" t="str">
        <f>IF(ISNA(VLOOKUP(A131,AUTOEVA!$O$6:$Q$94,3,FALSE)),"",VLOOKUP(A131,AUTOEVA!$O$6:$Q$94,3,FALSE))</f>
        <v>MECANISCMOS DE COMUNICACION DEBILITADOS</v>
      </c>
      <c r="C131" s="360" t="s">
        <v>667</v>
      </c>
      <c r="D131" s="358" t="s">
        <v>665</v>
      </c>
      <c r="E131" s="358" t="s">
        <v>666</v>
      </c>
      <c r="F131" s="358" t="s">
        <v>801</v>
      </c>
      <c r="G131" s="348">
        <v>42461</v>
      </c>
      <c r="H131" s="348">
        <v>42704</v>
      </c>
      <c r="I131" s="364" t="s">
        <v>825</v>
      </c>
      <c r="J131" s="191" t="s">
        <v>670</v>
      </c>
    </row>
    <row r="132" spans="1:10" ht="45" customHeight="1">
      <c r="A132" s="119"/>
      <c r="B132" s="356"/>
      <c r="C132" s="361"/>
      <c r="D132" s="353"/>
      <c r="E132" s="353"/>
      <c r="F132" s="353"/>
      <c r="G132" s="349"/>
      <c r="H132" s="349"/>
      <c r="I132" s="346"/>
      <c r="J132" s="189" t="s">
        <v>672</v>
      </c>
    </row>
    <row r="133" spans="1:10" ht="45" customHeight="1">
      <c r="A133" s="119"/>
      <c r="B133" s="356"/>
      <c r="C133" s="361"/>
      <c r="D133" s="353"/>
      <c r="E133" s="353"/>
      <c r="F133" s="353"/>
      <c r="G133" s="349"/>
      <c r="H133" s="349"/>
      <c r="I133" s="347"/>
      <c r="J133" s="189" t="s">
        <v>671</v>
      </c>
    </row>
    <row r="134" spans="1:10" ht="45" customHeight="1">
      <c r="A134" s="119"/>
      <c r="B134" s="356"/>
      <c r="C134" s="361"/>
      <c r="D134" s="353"/>
      <c r="E134" s="353"/>
      <c r="F134" s="353"/>
      <c r="G134" s="349"/>
      <c r="H134" s="349"/>
      <c r="I134" s="345"/>
      <c r="J134" s="189"/>
    </row>
    <row r="135" spans="1:10" ht="45" customHeight="1">
      <c r="A135" s="119"/>
      <c r="B135" s="356"/>
      <c r="C135" s="361"/>
      <c r="D135" s="353"/>
      <c r="E135" s="353"/>
      <c r="F135" s="353"/>
      <c r="G135" s="349"/>
      <c r="H135" s="349"/>
      <c r="I135" s="346"/>
      <c r="J135" s="189"/>
    </row>
    <row r="136" spans="1:10" ht="45" customHeight="1">
      <c r="A136" s="119"/>
      <c r="B136" s="356"/>
      <c r="C136" s="361"/>
      <c r="D136" s="354"/>
      <c r="E136" s="354"/>
      <c r="F136" s="354"/>
      <c r="G136" s="350"/>
      <c r="H136" s="350"/>
      <c r="I136" s="347"/>
      <c r="J136" s="189"/>
    </row>
    <row r="137" spans="1:10" ht="45" customHeight="1">
      <c r="A137" s="119"/>
      <c r="B137" s="356"/>
      <c r="C137" s="361"/>
      <c r="D137" s="352" t="s">
        <v>668</v>
      </c>
      <c r="E137" s="352" t="s">
        <v>669</v>
      </c>
      <c r="F137" s="352" t="s">
        <v>851</v>
      </c>
      <c r="G137" s="348">
        <v>42461</v>
      </c>
      <c r="H137" s="348">
        <v>42536</v>
      </c>
      <c r="I137" s="345" t="s">
        <v>824</v>
      </c>
      <c r="J137" s="189" t="s">
        <v>673</v>
      </c>
    </row>
    <row r="138" spans="1:10" ht="45" customHeight="1">
      <c r="A138" s="119"/>
      <c r="B138" s="356"/>
      <c r="C138" s="361"/>
      <c r="D138" s="353"/>
      <c r="E138" s="353"/>
      <c r="F138" s="353"/>
      <c r="G138" s="349"/>
      <c r="H138" s="349"/>
      <c r="I138" s="346"/>
      <c r="J138" s="189" t="s">
        <v>674</v>
      </c>
    </row>
    <row r="139" spans="1:10" ht="45" customHeight="1">
      <c r="A139" s="119"/>
      <c r="B139" s="356"/>
      <c r="C139" s="361"/>
      <c r="D139" s="353"/>
      <c r="E139" s="353"/>
      <c r="F139" s="353"/>
      <c r="G139" s="349"/>
      <c r="H139" s="349"/>
      <c r="I139" s="347"/>
      <c r="J139" s="189" t="s">
        <v>675</v>
      </c>
    </row>
    <row r="140" spans="1:10" ht="45" customHeight="1">
      <c r="A140" s="119"/>
      <c r="B140" s="356"/>
      <c r="C140" s="361"/>
      <c r="D140" s="353"/>
      <c r="E140" s="353"/>
      <c r="F140" s="353"/>
      <c r="G140" s="349"/>
      <c r="H140" s="349"/>
      <c r="I140" s="345" t="s">
        <v>826</v>
      </c>
      <c r="J140" s="189" t="s">
        <v>676</v>
      </c>
    </row>
    <row r="141" spans="1:10" ht="45" customHeight="1">
      <c r="A141" s="119"/>
      <c r="B141" s="356"/>
      <c r="C141" s="361"/>
      <c r="D141" s="353"/>
      <c r="E141" s="353"/>
      <c r="F141" s="353"/>
      <c r="G141" s="349"/>
      <c r="H141" s="349"/>
      <c r="I141" s="346"/>
      <c r="J141" s="189" t="s">
        <v>677</v>
      </c>
    </row>
    <row r="142" spans="1:10" ht="45" customHeight="1">
      <c r="A142" s="119"/>
      <c r="B142" s="356"/>
      <c r="C142" s="361"/>
      <c r="D142" s="354"/>
      <c r="E142" s="354"/>
      <c r="F142" s="354"/>
      <c r="G142" s="350"/>
      <c r="H142" s="350"/>
      <c r="I142" s="347"/>
      <c r="J142" s="189" t="s">
        <v>678</v>
      </c>
    </row>
    <row r="143" spans="1:10" ht="45" customHeight="1">
      <c r="A143" s="119"/>
      <c r="B143" s="356"/>
      <c r="C143" s="361"/>
      <c r="D143" s="352"/>
      <c r="E143" s="352"/>
      <c r="F143" s="352"/>
      <c r="G143" s="348"/>
      <c r="H143" s="348"/>
      <c r="I143" s="345"/>
      <c r="J143" s="190"/>
    </row>
    <row r="144" spans="1:10" ht="45" customHeight="1">
      <c r="A144" s="119"/>
      <c r="B144" s="356"/>
      <c r="C144" s="361"/>
      <c r="D144" s="353"/>
      <c r="E144" s="353"/>
      <c r="F144" s="353"/>
      <c r="G144" s="349"/>
      <c r="H144" s="349"/>
      <c r="I144" s="346"/>
      <c r="J144" s="190"/>
    </row>
    <row r="145" spans="1:10" ht="45" customHeight="1">
      <c r="A145" s="119"/>
      <c r="B145" s="356"/>
      <c r="C145" s="361"/>
      <c r="D145" s="353"/>
      <c r="E145" s="353"/>
      <c r="F145" s="353"/>
      <c r="G145" s="349"/>
      <c r="H145" s="349"/>
      <c r="I145" s="347"/>
      <c r="J145" s="190"/>
    </row>
    <row r="146" spans="1:10" ht="45" customHeight="1">
      <c r="A146" s="119"/>
      <c r="B146" s="356"/>
      <c r="C146" s="361"/>
      <c r="D146" s="353"/>
      <c r="E146" s="353"/>
      <c r="F146" s="353"/>
      <c r="G146" s="349"/>
      <c r="H146" s="349"/>
      <c r="I146" s="345"/>
      <c r="J146" s="190"/>
    </row>
    <row r="147" spans="1:10" ht="45" customHeight="1">
      <c r="A147" s="119"/>
      <c r="B147" s="356"/>
      <c r="C147" s="361"/>
      <c r="D147" s="353"/>
      <c r="E147" s="353"/>
      <c r="F147" s="353"/>
      <c r="G147" s="349"/>
      <c r="H147" s="349"/>
      <c r="I147" s="346"/>
      <c r="J147" s="190"/>
    </row>
    <row r="148" spans="1:10" ht="45" customHeight="1" thickBot="1">
      <c r="A148" s="120"/>
      <c r="B148" s="357"/>
      <c r="C148" s="362"/>
      <c r="D148" s="359"/>
      <c r="E148" s="359"/>
      <c r="F148" s="359"/>
      <c r="G148" s="350"/>
      <c r="H148" s="350"/>
      <c r="I148" s="363"/>
      <c r="J148" s="190"/>
    </row>
    <row r="149" spans="1:10" ht="45" customHeight="1">
      <c r="A149" s="118">
        <v>9</v>
      </c>
      <c r="B149" s="355" t="str">
        <f>IF(ISNA(VLOOKUP(A149,AUTOEVA!$O$6:$Q$94,3,FALSE)),"",VLOOKUP(A149,AUTOEVA!$O$6:$Q$94,3,FALSE))</f>
        <v>DEBILES MECANISMOS DE PARTICIPACION Y CONVIVENCIA</v>
      </c>
      <c r="C149" s="360" t="s">
        <v>681</v>
      </c>
      <c r="D149" s="358" t="s">
        <v>682</v>
      </c>
      <c r="E149" s="358" t="s">
        <v>683</v>
      </c>
      <c r="F149" s="358" t="s">
        <v>850</v>
      </c>
      <c r="G149" s="348">
        <v>42430</v>
      </c>
      <c r="H149" s="348">
        <v>42536</v>
      </c>
      <c r="I149" s="364" t="s">
        <v>827</v>
      </c>
      <c r="J149" s="191" t="s">
        <v>684</v>
      </c>
    </row>
    <row r="150" spans="1:10" ht="45" customHeight="1">
      <c r="A150" s="119"/>
      <c r="B150" s="356"/>
      <c r="C150" s="361"/>
      <c r="D150" s="353"/>
      <c r="E150" s="353"/>
      <c r="F150" s="353"/>
      <c r="G150" s="349"/>
      <c r="H150" s="349"/>
      <c r="I150" s="346"/>
      <c r="J150" s="189" t="s">
        <v>685</v>
      </c>
    </row>
    <row r="151" spans="1:10" ht="45" customHeight="1">
      <c r="A151" s="119"/>
      <c r="B151" s="356"/>
      <c r="C151" s="361"/>
      <c r="D151" s="353"/>
      <c r="E151" s="353"/>
      <c r="F151" s="353"/>
      <c r="G151" s="349"/>
      <c r="H151" s="349"/>
      <c r="I151" s="347"/>
      <c r="J151" s="189" t="s">
        <v>686</v>
      </c>
    </row>
    <row r="152" spans="1:10" ht="45" customHeight="1">
      <c r="A152" s="119"/>
      <c r="B152" s="356"/>
      <c r="C152" s="361"/>
      <c r="D152" s="353"/>
      <c r="E152" s="353"/>
      <c r="F152" s="353"/>
      <c r="G152" s="349"/>
      <c r="H152" s="349"/>
      <c r="I152" s="345" t="s">
        <v>828</v>
      </c>
      <c r="J152" s="189" t="s">
        <v>687</v>
      </c>
    </row>
    <row r="153" spans="1:10" ht="45" customHeight="1">
      <c r="A153" s="119"/>
      <c r="B153" s="356"/>
      <c r="C153" s="361"/>
      <c r="D153" s="353"/>
      <c r="E153" s="353"/>
      <c r="F153" s="353"/>
      <c r="G153" s="349"/>
      <c r="H153" s="349"/>
      <c r="I153" s="346"/>
      <c r="J153" s="189" t="s">
        <v>688</v>
      </c>
    </row>
    <row r="154" spans="1:10" ht="45" customHeight="1">
      <c r="A154" s="119"/>
      <c r="B154" s="356"/>
      <c r="C154" s="361"/>
      <c r="D154" s="354"/>
      <c r="E154" s="354"/>
      <c r="F154" s="354"/>
      <c r="G154" s="350"/>
      <c r="H154" s="350"/>
      <c r="I154" s="347"/>
      <c r="J154" s="189" t="s">
        <v>689</v>
      </c>
    </row>
    <row r="155" spans="1:10" ht="45" customHeight="1">
      <c r="A155" s="119"/>
      <c r="B155" s="356"/>
      <c r="C155" s="361"/>
      <c r="D155" s="352" t="s">
        <v>690</v>
      </c>
      <c r="E155" s="352" t="s">
        <v>691</v>
      </c>
      <c r="F155" s="352" t="s">
        <v>852</v>
      </c>
      <c r="G155" s="348">
        <v>42552</v>
      </c>
      <c r="H155" s="348">
        <v>42643</v>
      </c>
      <c r="I155" s="345" t="s">
        <v>692</v>
      </c>
      <c r="J155" s="189" t="s">
        <v>693</v>
      </c>
    </row>
    <row r="156" spans="1:10" ht="45" customHeight="1">
      <c r="A156" s="119"/>
      <c r="B156" s="356"/>
      <c r="C156" s="361"/>
      <c r="D156" s="353"/>
      <c r="E156" s="353"/>
      <c r="F156" s="353"/>
      <c r="G156" s="349"/>
      <c r="H156" s="349"/>
      <c r="I156" s="346"/>
      <c r="J156" s="189" t="s">
        <v>695</v>
      </c>
    </row>
    <row r="157" spans="1:10" ht="45" customHeight="1">
      <c r="A157" s="119"/>
      <c r="B157" s="356"/>
      <c r="C157" s="361"/>
      <c r="D157" s="353"/>
      <c r="E157" s="353"/>
      <c r="F157" s="353"/>
      <c r="G157" s="349"/>
      <c r="H157" s="349"/>
      <c r="I157" s="347"/>
      <c r="J157" s="189" t="s">
        <v>697</v>
      </c>
    </row>
    <row r="158" spans="1:10" ht="45" customHeight="1">
      <c r="A158" s="119"/>
      <c r="B158" s="356"/>
      <c r="C158" s="361"/>
      <c r="D158" s="353"/>
      <c r="E158" s="353"/>
      <c r="F158" s="353"/>
      <c r="G158" s="349"/>
      <c r="H158" s="349"/>
      <c r="I158" s="345" t="s">
        <v>696</v>
      </c>
      <c r="J158" s="189" t="s">
        <v>698</v>
      </c>
    </row>
    <row r="159" spans="1:10" ht="45" customHeight="1">
      <c r="A159" s="119"/>
      <c r="B159" s="356"/>
      <c r="C159" s="361"/>
      <c r="D159" s="353"/>
      <c r="E159" s="353"/>
      <c r="F159" s="353"/>
      <c r="G159" s="349"/>
      <c r="H159" s="349"/>
      <c r="I159" s="346"/>
      <c r="J159" s="189" t="s">
        <v>694</v>
      </c>
    </row>
    <row r="160" spans="1:10" ht="45" customHeight="1">
      <c r="A160" s="119"/>
      <c r="B160" s="356"/>
      <c r="C160" s="361"/>
      <c r="D160" s="354"/>
      <c r="E160" s="354"/>
      <c r="F160" s="354"/>
      <c r="G160" s="350"/>
      <c r="H160" s="350"/>
      <c r="I160" s="347"/>
      <c r="J160" s="190" t="s">
        <v>699</v>
      </c>
    </row>
    <row r="161" spans="1:10" ht="45" customHeight="1">
      <c r="A161" s="119"/>
      <c r="B161" s="356"/>
      <c r="C161" s="361"/>
      <c r="D161" s="352" t="s">
        <v>700</v>
      </c>
      <c r="E161" s="352" t="s">
        <v>701</v>
      </c>
      <c r="F161" s="352" t="s">
        <v>852</v>
      </c>
      <c r="G161" s="348">
        <v>42552</v>
      </c>
      <c r="H161" s="348">
        <v>42704</v>
      </c>
      <c r="I161" s="345" t="s">
        <v>702</v>
      </c>
      <c r="J161" s="190" t="s">
        <v>703</v>
      </c>
    </row>
    <row r="162" spans="1:10" ht="45" customHeight="1">
      <c r="A162" s="119"/>
      <c r="B162" s="356"/>
      <c r="C162" s="361"/>
      <c r="D162" s="353"/>
      <c r="E162" s="353"/>
      <c r="F162" s="353"/>
      <c r="G162" s="349"/>
      <c r="H162" s="349"/>
      <c r="I162" s="346"/>
      <c r="J162" s="190"/>
    </row>
    <row r="163" spans="1:10" ht="45" customHeight="1">
      <c r="A163" s="119"/>
      <c r="B163" s="356"/>
      <c r="C163" s="361"/>
      <c r="D163" s="353"/>
      <c r="E163" s="353"/>
      <c r="F163" s="353"/>
      <c r="G163" s="349"/>
      <c r="H163" s="349"/>
      <c r="I163" s="347"/>
      <c r="J163" s="190"/>
    </row>
    <row r="164" spans="1:10" ht="45" customHeight="1">
      <c r="A164" s="119"/>
      <c r="B164" s="356"/>
      <c r="C164" s="361"/>
      <c r="D164" s="353"/>
      <c r="E164" s="353"/>
      <c r="F164" s="353"/>
      <c r="G164" s="349"/>
      <c r="H164" s="349"/>
      <c r="I164" s="345" t="s">
        <v>829</v>
      </c>
      <c r="J164" s="190" t="s">
        <v>704</v>
      </c>
    </row>
    <row r="165" spans="1:10" ht="45" customHeight="1">
      <c r="A165" s="119"/>
      <c r="B165" s="356"/>
      <c r="C165" s="361"/>
      <c r="D165" s="353"/>
      <c r="E165" s="353"/>
      <c r="F165" s="353"/>
      <c r="G165" s="349"/>
      <c r="H165" s="349"/>
      <c r="I165" s="346"/>
      <c r="J165" s="190" t="s">
        <v>705</v>
      </c>
    </row>
    <row r="166" spans="1:10" ht="45" customHeight="1" thickBot="1">
      <c r="A166" s="120"/>
      <c r="B166" s="357"/>
      <c r="C166" s="362"/>
      <c r="D166" s="359"/>
      <c r="E166" s="359"/>
      <c r="F166" s="359"/>
      <c r="G166" s="350"/>
      <c r="H166" s="350"/>
      <c r="I166" s="346"/>
      <c r="J166" s="190" t="s">
        <v>706</v>
      </c>
    </row>
    <row r="167" spans="1:10" ht="45" customHeight="1">
      <c r="A167" s="118">
        <v>10</v>
      </c>
      <c r="B167" s="355" t="str">
        <f>IF(ISNA(VLOOKUP(A167,AUTOEVA!$O$6:$Q$94,3,FALSE)),"",VLOOKUP(A167,AUTOEVA!$O$6:$Q$94,3,FALSE))</f>
        <v>DEBILES MECANISMOS DE PARTICIPACION Y CONVIVENCIA</v>
      </c>
      <c r="C167" s="360" t="s">
        <v>707</v>
      </c>
      <c r="D167" s="358" t="s">
        <v>708</v>
      </c>
      <c r="E167" s="358" t="s">
        <v>709</v>
      </c>
      <c r="F167" s="358" t="s">
        <v>852</v>
      </c>
      <c r="G167" s="348">
        <v>42388</v>
      </c>
      <c r="H167" s="348">
        <v>42704</v>
      </c>
      <c r="I167" s="365" t="s">
        <v>830</v>
      </c>
      <c r="J167" s="193" t="s">
        <v>712</v>
      </c>
    </row>
    <row r="168" spans="1:10" ht="45" customHeight="1">
      <c r="A168" s="119"/>
      <c r="B168" s="356"/>
      <c r="C168" s="361"/>
      <c r="D168" s="353"/>
      <c r="E168" s="353"/>
      <c r="F168" s="353"/>
      <c r="G168" s="349"/>
      <c r="H168" s="349"/>
      <c r="I168" s="366"/>
      <c r="J168" s="194" t="s">
        <v>713</v>
      </c>
    </row>
    <row r="169" spans="1:10" ht="45" customHeight="1">
      <c r="A169" s="119"/>
      <c r="B169" s="356"/>
      <c r="C169" s="361"/>
      <c r="D169" s="353"/>
      <c r="E169" s="353"/>
      <c r="F169" s="353"/>
      <c r="G169" s="349"/>
      <c r="H169" s="349"/>
      <c r="I169" s="367"/>
      <c r="J169" s="194" t="s">
        <v>714</v>
      </c>
    </row>
    <row r="170" spans="1:10" ht="45" customHeight="1">
      <c r="A170" s="119"/>
      <c r="B170" s="356"/>
      <c r="C170" s="361"/>
      <c r="D170" s="353"/>
      <c r="E170" s="353"/>
      <c r="F170" s="353"/>
      <c r="G170" s="349"/>
      <c r="H170" s="349"/>
      <c r="I170" s="345" t="s">
        <v>715</v>
      </c>
      <c r="J170" s="189" t="s">
        <v>716</v>
      </c>
    </row>
    <row r="171" spans="1:10" ht="45" customHeight="1">
      <c r="A171" s="119"/>
      <c r="B171" s="356"/>
      <c r="C171" s="361"/>
      <c r="D171" s="353"/>
      <c r="E171" s="353"/>
      <c r="F171" s="353"/>
      <c r="G171" s="349"/>
      <c r="H171" s="349"/>
      <c r="I171" s="346"/>
      <c r="J171" s="189" t="s">
        <v>717</v>
      </c>
    </row>
    <row r="172" spans="1:10" ht="45" customHeight="1">
      <c r="A172" s="119"/>
      <c r="B172" s="356"/>
      <c r="C172" s="361"/>
      <c r="D172" s="354"/>
      <c r="E172" s="354"/>
      <c r="F172" s="354"/>
      <c r="G172" s="350"/>
      <c r="H172" s="350"/>
      <c r="I172" s="347"/>
      <c r="J172" s="189" t="s">
        <v>718</v>
      </c>
    </row>
    <row r="173" spans="1:10" ht="45" customHeight="1">
      <c r="A173" s="119"/>
      <c r="B173" s="356"/>
      <c r="C173" s="361"/>
      <c r="D173" s="352" t="s">
        <v>710</v>
      </c>
      <c r="E173" s="352" t="s">
        <v>711</v>
      </c>
      <c r="F173" s="352" t="s">
        <v>850</v>
      </c>
      <c r="G173" s="348">
        <v>42388</v>
      </c>
      <c r="H173" s="348">
        <v>42704</v>
      </c>
      <c r="I173" s="345" t="s">
        <v>719</v>
      </c>
      <c r="J173" s="189" t="s">
        <v>720</v>
      </c>
    </row>
    <row r="174" spans="1:10" ht="45" customHeight="1">
      <c r="A174" s="119"/>
      <c r="B174" s="356"/>
      <c r="C174" s="361"/>
      <c r="D174" s="353"/>
      <c r="E174" s="353"/>
      <c r="F174" s="353"/>
      <c r="G174" s="349"/>
      <c r="H174" s="349"/>
      <c r="I174" s="346"/>
      <c r="J174" s="189" t="s">
        <v>721</v>
      </c>
    </row>
    <row r="175" spans="1:10" ht="45" customHeight="1">
      <c r="A175" s="119"/>
      <c r="B175" s="356"/>
      <c r="C175" s="361"/>
      <c r="D175" s="353"/>
      <c r="E175" s="353"/>
      <c r="F175" s="353"/>
      <c r="G175" s="349"/>
      <c r="H175" s="349"/>
      <c r="I175" s="347"/>
      <c r="J175" s="189" t="s">
        <v>722</v>
      </c>
    </row>
    <row r="176" spans="1:10" ht="45" customHeight="1">
      <c r="A176" s="119"/>
      <c r="B176" s="356"/>
      <c r="C176" s="361"/>
      <c r="D176" s="353"/>
      <c r="E176" s="353"/>
      <c r="F176" s="353"/>
      <c r="G176" s="349"/>
      <c r="H176" s="349"/>
      <c r="I176" s="345" t="s">
        <v>724</v>
      </c>
      <c r="J176" s="189" t="s">
        <v>723</v>
      </c>
    </row>
    <row r="177" spans="1:10" ht="45" customHeight="1">
      <c r="A177" s="119"/>
      <c r="B177" s="356"/>
      <c r="C177" s="361"/>
      <c r="D177" s="353"/>
      <c r="E177" s="353"/>
      <c r="F177" s="353"/>
      <c r="G177" s="349"/>
      <c r="H177" s="349"/>
      <c r="I177" s="346"/>
      <c r="J177" s="189" t="s">
        <v>725</v>
      </c>
    </row>
    <row r="178" spans="1:10" ht="45" customHeight="1">
      <c r="A178" s="119"/>
      <c r="B178" s="356"/>
      <c r="C178" s="361"/>
      <c r="D178" s="354"/>
      <c r="E178" s="354"/>
      <c r="F178" s="354"/>
      <c r="G178" s="350"/>
      <c r="H178" s="350"/>
      <c r="I178" s="347"/>
      <c r="J178" s="190" t="s">
        <v>726</v>
      </c>
    </row>
    <row r="179" spans="1:10" ht="45" customHeight="1">
      <c r="A179" s="119"/>
      <c r="B179" s="356"/>
      <c r="C179" s="361"/>
      <c r="D179" s="352"/>
      <c r="E179" s="352"/>
      <c r="F179" s="352"/>
      <c r="G179" s="348"/>
      <c r="H179" s="348"/>
      <c r="I179" s="345"/>
      <c r="J179" s="190"/>
    </row>
    <row r="180" spans="1:10" ht="45" customHeight="1">
      <c r="A180" s="119"/>
      <c r="B180" s="356"/>
      <c r="C180" s="361"/>
      <c r="D180" s="353"/>
      <c r="E180" s="353"/>
      <c r="F180" s="353"/>
      <c r="G180" s="349"/>
      <c r="H180" s="349"/>
      <c r="I180" s="346"/>
      <c r="J180" s="190"/>
    </row>
    <row r="181" spans="1:10" ht="45" customHeight="1">
      <c r="A181" s="119"/>
      <c r="B181" s="356"/>
      <c r="C181" s="361"/>
      <c r="D181" s="353"/>
      <c r="E181" s="353"/>
      <c r="F181" s="353"/>
      <c r="G181" s="349"/>
      <c r="H181" s="349"/>
      <c r="I181" s="347"/>
      <c r="J181" s="190"/>
    </row>
    <row r="182" spans="1:10" ht="45" customHeight="1">
      <c r="A182" s="119"/>
      <c r="B182" s="356"/>
      <c r="C182" s="361"/>
      <c r="D182" s="353"/>
      <c r="E182" s="353"/>
      <c r="F182" s="353"/>
      <c r="G182" s="349"/>
      <c r="H182" s="349"/>
      <c r="I182" s="345"/>
      <c r="J182" s="190"/>
    </row>
    <row r="183" spans="1:10" ht="45" customHeight="1">
      <c r="A183" s="119"/>
      <c r="B183" s="356"/>
      <c r="C183" s="361"/>
      <c r="D183" s="353"/>
      <c r="E183" s="353"/>
      <c r="F183" s="353"/>
      <c r="G183" s="349"/>
      <c r="H183" s="349"/>
      <c r="I183" s="346"/>
      <c r="J183" s="190"/>
    </row>
    <row r="184" spans="1:10" ht="45" customHeight="1" thickBot="1">
      <c r="A184" s="120"/>
      <c r="B184" s="357"/>
      <c r="C184" s="362"/>
      <c r="D184" s="359"/>
      <c r="E184" s="359"/>
      <c r="F184" s="359"/>
      <c r="G184" s="350"/>
      <c r="H184" s="350"/>
      <c r="I184" s="363"/>
      <c r="J184" s="190"/>
    </row>
    <row r="185" spans="1:10" ht="45" customHeight="1">
      <c r="A185" s="118">
        <v>11</v>
      </c>
      <c r="B185" s="355" t="str">
        <f>IF(ISNA(VLOOKUP(A185,AUTOEVA!$O$6:$Q$94,3,FALSE)),"",VLOOKUP(A185,AUTOEVA!$O$6:$Q$94,3,FALSE))</f>
        <v>MECANISMOS DE INCLUSION INSTALADOS EN EL ESTABLECIMIENTO</v>
      </c>
      <c r="C185" s="378" t="s">
        <v>747</v>
      </c>
      <c r="D185" s="368" t="s">
        <v>746</v>
      </c>
      <c r="E185" s="368" t="s">
        <v>749</v>
      </c>
      <c r="F185" s="368" t="s">
        <v>559</v>
      </c>
      <c r="G185" s="348">
        <v>42388</v>
      </c>
      <c r="H185" s="348">
        <v>42704</v>
      </c>
      <c r="I185" s="364" t="s">
        <v>831</v>
      </c>
      <c r="J185" s="191" t="s">
        <v>616</v>
      </c>
    </row>
    <row r="186" spans="1:10" ht="45" customHeight="1">
      <c r="A186" s="119"/>
      <c r="B186" s="356"/>
      <c r="C186" s="379"/>
      <c r="D186" s="368"/>
      <c r="E186" s="368"/>
      <c r="F186" s="368"/>
      <c r="G186" s="349"/>
      <c r="H186" s="349"/>
      <c r="I186" s="346"/>
      <c r="J186" s="189" t="s">
        <v>617</v>
      </c>
    </row>
    <row r="187" spans="1:10" ht="45" customHeight="1">
      <c r="A187" s="119"/>
      <c r="B187" s="356"/>
      <c r="C187" s="379"/>
      <c r="D187" s="368"/>
      <c r="E187" s="368"/>
      <c r="F187" s="368"/>
      <c r="G187" s="349"/>
      <c r="H187" s="349"/>
      <c r="I187" s="346"/>
      <c r="J187" s="189" t="s">
        <v>618</v>
      </c>
    </row>
    <row r="188" spans="1:10" ht="45" customHeight="1">
      <c r="A188" s="119"/>
      <c r="B188" s="356"/>
      <c r="C188" s="379"/>
      <c r="D188" s="368"/>
      <c r="E188" s="368"/>
      <c r="F188" s="368"/>
      <c r="G188" s="349"/>
      <c r="H188" s="349"/>
      <c r="I188" s="351" t="s">
        <v>615</v>
      </c>
      <c r="J188" s="194" t="s">
        <v>620</v>
      </c>
    </row>
    <row r="189" spans="1:10" ht="45" customHeight="1">
      <c r="A189" s="119"/>
      <c r="B189" s="356"/>
      <c r="C189" s="379"/>
      <c r="D189" s="368"/>
      <c r="E189" s="368"/>
      <c r="F189" s="368"/>
      <c r="G189" s="349"/>
      <c r="H189" s="349"/>
      <c r="I189" s="351"/>
      <c r="J189" s="194" t="s">
        <v>621</v>
      </c>
    </row>
    <row r="190" spans="1:10" ht="45" customHeight="1">
      <c r="A190" s="119"/>
      <c r="B190" s="356"/>
      <c r="C190" s="379"/>
      <c r="D190" s="368"/>
      <c r="E190" s="368"/>
      <c r="F190" s="368"/>
      <c r="G190" s="350"/>
      <c r="H190" s="350"/>
      <c r="I190" s="351"/>
      <c r="J190" s="194" t="s">
        <v>622</v>
      </c>
    </row>
    <row r="191" spans="1:10" ht="45" customHeight="1">
      <c r="A191" s="119"/>
      <c r="B191" s="356"/>
      <c r="C191" s="361"/>
      <c r="D191" s="369" t="s">
        <v>748</v>
      </c>
      <c r="E191" s="372" t="s">
        <v>888</v>
      </c>
      <c r="F191" s="375" t="s">
        <v>559</v>
      </c>
      <c r="G191" s="348">
        <v>42388</v>
      </c>
      <c r="H191" s="348">
        <v>42704</v>
      </c>
      <c r="I191" s="351" t="s">
        <v>750</v>
      </c>
      <c r="J191" s="192" t="s">
        <v>751</v>
      </c>
    </row>
    <row r="192" spans="1:10" ht="45" customHeight="1">
      <c r="A192" s="119"/>
      <c r="B192" s="356"/>
      <c r="C192" s="361"/>
      <c r="D192" s="370"/>
      <c r="E192" s="373"/>
      <c r="F192" s="376"/>
      <c r="G192" s="349"/>
      <c r="H192" s="349"/>
      <c r="I192" s="351"/>
      <c r="J192" s="192" t="s">
        <v>752</v>
      </c>
    </row>
    <row r="193" spans="1:10" ht="45" customHeight="1">
      <c r="A193" s="119"/>
      <c r="B193" s="356"/>
      <c r="C193" s="361"/>
      <c r="D193" s="370"/>
      <c r="E193" s="373"/>
      <c r="F193" s="376"/>
      <c r="G193" s="349"/>
      <c r="H193" s="349"/>
      <c r="I193" s="351"/>
      <c r="J193" s="192" t="s">
        <v>753</v>
      </c>
    </row>
    <row r="194" spans="1:10" ht="45" customHeight="1">
      <c r="A194" s="119"/>
      <c r="B194" s="356"/>
      <c r="C194" s="361"/>
      <c r="D194" s="370"/>
      <c r="E194" s="373"/>
      <c r="F194" s="376"/>
      <c r="G194" s="349"/>
      <c r="H194" s="349"/>
      <c r="I194" s="346" t="s">
        <v>754</v>
      </c>
      <c r="J194" s="190" t="s">
        <v>755</v>
      </c>
    </row>
    <row r="195" spans="1:10" ht="45" customHeight="1">
      <c r="A195" s="119"/>
      <c r="B195" s="356"/>
      <c r="C195" s="361"/>
      <c r="D195" s="370"/>
      <c r="E195" s="373"/>
      <c r="F195" s="376"/>
      <c r="G195" s="349"/>
      <c r="H195" s="349"/>
      <c r="I195" s="346"/>
      <c r="J195" s="190" t="s">
        <v>756</v>
      </c>
    </row>
    <row r="196" spans="1:10" ht="45" customHeight="1">
      <c r="A196" s="119"/>
      <c r="B196" s="356"/>
      <c r="C196" s="361"/>
      <c r="D196" s="371"/>
      <c r="E196" s="374"/>
      <c r="F196" s="377"/>
      <c r="G196" s="350"/>
      <c r="H196" s="350"/>
      <c r="I196" s="347"/>
      <c r="J196" s="190" t="s">
        <v>757</v>
      </c>
    </row>
    <row r="197" spans="1:10" ht="45" customHeight="1">
      <c r="A197" s="119"/>
      <c r="B197" s="356"/>
      <c r="C197" s="361"/>
      <c r="D197" s="352"/>
      <c r="E197" s="352"/>
      <c r="F197" s="352"/>
      <c r="G197" s="348"/>
      <c r="H197" s="348"/>
      <c r="I197" s="351"/>
      <c r="J197" s="192"/>
    </row>
    <row r="198" spans="1:10" ht="45" customHeight="1">
      <c r="A198" s="119"/>
      <c r="B198" s="356"/>
      <c r="C198" s="361"/>
      <c r="D198" s="353"/>
      <c r="E198" s="353"/>
      <c r="F198" s="353"/>
      <c r="G198" s="349"/>
      <c r="H198" s="349"/>
      <c r="I198" s="351"/>
      <c r="J198" s="192"/>
    </row>
    <row r="199" spans="1:10" ht="45" customHeight="1">
      <c r="A199" s="119"/>
      <c r="B199" s="356"/>
      <c r="C199" s="361"/>
      <c r="D199" s="353"/>
      <c r="E199" s="353"/>
      <c r="F199" s="353"/>
      <c r="G199" s="349"/>
      <c r="H199" s="349"/>
      <c r="I199" s="351"/>
      <c r="J199" s="192"/>
    </row>
    <row r="200" spans="1:10" ht="45" customHeight="1">
      <c r="A200" s="119"/>
      <c r="B200" s="356"/>
      <c r="C200" s="361"/>
      <c r="D200" s="353"/>
      <c r="E200" s="353"/>
      <c r="F200" s="353"/>
      <c r="G200" s="349"/>
      <c r="H200" s="349"/>
      <c r="I200" s="346"/>
      <c r="J200" s="190"/>
    </row>
    <row r="201" spans="1:10" ht="45" customHeight="1">
      <c r="A201" s="119"/>
      <c r="B201" s="356"/>
      <c r="C201" s="361"/>
      <c r="D201" s="353"/>
      <c r="E201" s="353"/>
      <c r="F201" s="353"/>
      <c r="G201" s="349"/>
      <c r="H201" s="349"/>
      <c r="I201" s="346"/>
      <c r="J201" s="190"/>
    </row>
    <row r="202" spans="1:10" ht="45" customHeight="1" thickBot="1">
      <c r="A202" s="120"/>
      <c r="B202" s="357"/>
      <c r="C202" s="362"/>
      <c r="D202" s="359"/>
      <c r="E202" s="359"/>
      <c r="F202" s="359"/>
      <c r="G202" s="350"/>
      <c r="H202" s="350"/>
      <c r="I202" s="363"/>
      <c r="J202" s="190"/>
    </row>
    <row r="203" spans="1:10" ht="45" customHeight="1">
      <c r="A203" s="118">
        <v>12</v>
      </c>
      <c r="B203" s="355" t="str">
        <f>IF(ISNA(VLOOKUP(A203,AUTOEVA!$O$6:$Q$94,3,FALSE)),"",VLOOKUP(A203,AUTOEVA!$O$6:$Q$94,3,FALSE))</f>
        <v>FALTA DE GERENCIA ESTRATEGICA</v>
      </c>
      <c r="C203" s="360" t="s">
        <v>727</v>
      </c>
      <c r="D203" s="358" t="s">
        <v>728</v>
      </c>
      <c r="E203" s="358" t="s">
        <v>730</v>
      </c>
      <c r="F203" s="358" t="s">
        <v>559</v>
      </c>
      <c r="G203" s="348">
        <v>42461</v>
      </c>
      <c r="H203" s="348">
        <v>42536</v>
      </c>
      <c r="I203" s="364" t="s">
        <v>731</v>
      </c>
      <c r="J203" s="191" t="s">
        <v>733</v>
      </c>
    </row>
    <row r="204" spans="1:10" ht="45" customHeight="1">
      <c r="A204" s="119"/>
      <c r="B204" s="356"/>
      <c r="C204" s="361"/>
      <c r="D204" s="353"/>
      <c r="E204" s="353"/>
      <c r="F204" s="353"/>
      <c r="G204" s="349"/>
      <c r="H204" s="349"/>
      <c r="I204" s="346"/>
      <c r="J204" s="189" t="s">
        <v>734</v>
      </c>
    </row>
    <row r="205" spans="1:10" ht="45" customHeight="1">
      <c r="A205" s="119"/>
      <c r="B205" s="356"/>
      <c r="C205" s="361"/>
      <c r="D205" s="353"/>
      <c r="E205" s="353"/>
      <c r="F205" s="353"/>
      <c r="G205" s="349"/>
      <c r="H205" s="349"/>
      <c r="I205" s="347"/>
      <c r="J205" s="189" t="s">
        <v>735</v>
      </c>
    </row>
    <row r="206" spans="1:10" ht="45" customHeight="1">
      <c r="A206" s="119"/>
      <c r="B206" s="356"/>
      <c r="C206" s="361"/>
      <c r="D206" s="353"/>
      <c r="E206" s="353"/>
      <c r="F206" s="353"/>
      <c r="G206" s="349"/>
      <c r="H206" s="349"/>
      <c r="I206" s="345" t="s">
        <v>732</v>
      </c>
      <c r="J206" s="189" t="s">
        <v>736</v>
      </c>
    </row>
    <row r="207" spans="1:10" ht="45" customHeight="1">
      <c r="A207" s="119"/>
      <c r="B207" s="356"/>
      <c r="C207" s="361"/>
      <c r="D207" s="353"/>
      <c r="E207" s="353"/>
      <c r="F207" s="353"/>
      <c r="G207" s="349"/>
      <c r="H207" s="349"/>
      <c r="I207" s="346"/>
      <c r="J207" s="189" t="s">
        <v>737</v>
      </c>
    </row>
    <row r="208" spans="1:10" ht="45" customHeight="1">
      <c r="A208" s="119"/>
      <c r="B208" s="356"/>
      <c r="C208" s="361"/>
      <c r="D208" s="354"/>
      <c r="E208" s="354"/>
      <c r="F208" s="354"/>
      <c r="G208" s="350"/>
      <c r="H208" s="350"/>
      <c r="I208" s="347"/>
      <c r="J208" s="189"/>
    </row>
    <row r="209" spans="1:10" ht="45" customHeight="1">
      <c r="A209" s="119"/>
      <c r="B209" s="356"/>
      <c r="C209" s="361"/>
      <c r="D209" s="352" t="s">
        <v>729</v>
      </c>
      <c r="E209" s="352" t="s">
        <v>738</v>
      </c>
      <c r="F209" s="352" t="s">
        <v>559</v>
      </c>
      <c r="G209" s="348">
        <v>42461</v>
      </c>
      <c r="H209" s="348">
        <v>42536</v>
      </c>
      <c r="I209" s="345" t="s">
        <v>739</v>
      </c>
      <c r="J209" s="189" t="s">
        <v>740</v>
      </c>
    </row>
    <row r="210" spans="1:10" ht="45" customHeight="1">
      <c r="A210" s="119"/>
      <c r="B210" s="356"/>
      <c r="C210" s="361"/>
      <c r="D210" s="353"/>
      <c r="E210" s="353"/>
      <c r="F210" s="353"/>
      <c r="G210" s="349"/>
      <c r="H210" s="349"/>
      <c r="I210" s="346"/>
      <c r="J210" s="189" t="s">
        <v>741</v>
      </c>
    </row>
    <row r="211" spans="1:10" ht="45" customHeight="1">
      <c r="A211" s="119"/>
      <c r="B211" s="356"/>
      <c r="C211" s="361"/>
      <c r="D211" s="353"/>
      <c r="E211" s="353"/>
      <c r="F211" s="353"/>
      <c r="G211" s="349"/>
      <c r="H211" s="349"/>
      <c r="I211" s="347"/>
      <c r="J211" s="189" t="s">
        <v>742</v>
      </c>
    </row>
    <row r="212" spans="1:10" ht="45" customHeight="1">
      <c r="A212" s="119"/>
      <c r="B212" s="356"/>
      <c r="C212" s="361"/>
      <c r="D212" s="353"/>
      <c r="E212" s="353"/>
      <c r="F212" s="353"/>
      <c r="G212" s="349"/>
      <c r="H212" s="349"/>
      <c r="I212" s="345" t="s">
        <v>743</v>
      </c>
      <c r="J212" s="190" t="s">
        <v>744</v>
      </c>
    </row>
    <row r="213" spans="1:10" ht="45" customHeight="1">
      <c r="A213" s="119"/>
      <c r="B213" s="356"/>
      <c r="C213" s="361"/>
      <c r="D213" s="353"/>
      <c r="E213" s="353"/>
      <c r="F213" s="353"/>
      <c r="G213" s="349"/>
      <c r="H213" s="349"/>
      <c r="I213" s="346"/>
      <c r="J213" s="190" t="s">
        <v>745</v>
      </c>
    </row>
    <row r="214" spans="1:10" ht="45" customHeight="1">
      <c r="A214" s="119"/>
      <c r="B214" s="356"/>
      <c r="C214" s="361"/>
      <c r="D214" s="354"/>
      <c r="E214" s="354"/>
      <c r="F214" s="354"/>
      <c r="G214" s="350"/>
      <c r="H214" s="350"/>
      <c r="I214" s="347"/>
      <c r="J214" s="190"/>
    </row>
    <row r="215" spans="1:10" ht="45" customHeight="1">
      <c r="A215" s="119"/>
      <c r="B215" s="356"/>
      <c r="C215" s="361"/>
      <c r="D215" s="352"/>
      <c r="E215" s="352"/>
      <c r="F215" s="352"/>
      <c r="G215" s="348"/>
      <c r="H215" s="348"/>
      <c r="I215" s="351"/>
      <c r="J215" s="192"/>
    </row>
    <row r="216" spans="1:10" ht="45" customHeight="1">
      <c r="A216" s="119"/>
      <c r="B216" s="356"/>
      <c r="C216" s="361"/>
      <c r="D216" s="353"/>
      <c r="E216" s="353"/>
      <c r="F216" s="353"/>
      <c r="G216" s="349"/>
      <c r="H216" s="349"/>
      <c r="I216" s="351"/>
      <c r="J216" s="192"/>
    </row>
    <row r="217" spans="1:10" ht="45" customHeight="1">
      <c r="A217" s="119"/>
      <c r="B217" s="356"/>
      <c r="C217" s="361"/>
      <c r="D217" s="353"/>
      <c r="E217" s="353"/>
      <c r="F217" s="353"/>
      <c r="G217" s="349"/>
      <c r="H217" s="349"/>
      <c r="I217" s="351"/>
      <c r="J217" s="192"/>
    </row>
    <row r="218" spans="1:10" ht="45" customHeight="1">
      <c r="A218" s="119"/>
      <c r="B218" s="356"/>
      <c r="C218" s="361"/>
      <c r="D218" s="353"/>
      <c r="E218" s="353"/>
      <c r="F218" s="353"/>
      <c r="G218" s="349"/>
      <c r="H218" s="349"/>
      <c r="I218" s="345"/>
      <c r="J218" s="190"/>
    </row>
    <row r="219" spans="1:10" ht="45" customHeight="1">
      <c r="A219" s="119"/>
      <c r="B219" s="356"/>
      <c r="C219" s="361"/>
      <c r="D219" s="353"/>
      <c r="E219" s="353"/>
      <c r="F219" s="353"/>
      <c r="G219" s="349"/>
      <c r="H219" s="349"/>
      <c r="I219" s="346"/>
      <c r="J219" s="190"/>
    </row>
    <row r="220" spans="1:10" ht="45" customHeight="1" thickBot="1">
      <c r="A220" s="142"/>
      <c r="B220" s="357"/>
      <c r="C220" s="362"/>
      <c r="D220" s="359"/>
      <c r="E220" s="359"/>
      <c r="F220" s="359"/>
      <c r="G220" s="350"/>
      <c r="H220" s="350"/>
      <c r="I220" s="363"/>
      <c r="J220" s="190"/>
    </row>
    <row r="221" spans="1:10">
      <c r="C221" s="195"/>
      <c r="D221" s="195"/>
      <c r="E221" s="195"/>
      <c r="F221" s="195"/>
      <c r="G221" s="196"/>
      <c r="H221" s="196"/>
      <c r="I221" s="195"/>
      <c r="J221" s="195"/>
    </row>
    <row r="222" spans="1:10">
      <c r="C222" s="195"/>
      <c r="D222" s="195"/>
      <c r="E222" s="195"/>
      <c r="F222" s="195"/>
      <c r="G222" s="196"/>
      <c r="H222" s="196"/>
      <c r="I222" s="195"/>
      <c r="J222" s="195"/>
    </row>
    <row r="223" spans="1:10">
      <c r="C223" s="195"/>
      <c r="D223" s="195"/>
      <c r="E223" s="195"/>
      <c r="F223" s="195"/>
      <c r="G223" s="196"/>
      <c r="H223" s="196"/>
      <c r="I223" s="195"/>
      <c r="J223" s="195"/>
    </row>
    <row r="224" spans="1:10">
      <c r="C224" s="195"/>
      <c r="D224" s="195"/>
      <c r="E224" s="195"/>
      <c r="F224" s="195"/>
      <c r="G224" s="196"/>
      <c r="H224" s="196"/>
      <c r="I224" s="195"/>
      <c r="J224" s="195"/>
    </row>
    <row r="225" spans="3:10">
      <c r="C225" s="195"/>
      <c r="D225" s="195"/>
      <c r="E225" s="195"/>
      <c r="F225" s="195"/>
      <c r="G225" s="196"/>
      <c r="H225" s="196"/>
      <c r="I225" s="195"/>
      <c r="J225" s="195"/>
    </row>
    <row r="226" spans="3:10">
      <c r="C226" s="195"/>
      <c r="D226" s="195"/>
      <c r="E226" s="195"/>
      <c r="F226" s="195"/>
      <c r="G226" s="196"/>
      <c r="H226" s="196"/>
      <c r="I226" s="195"/>
      <c r="J226" s="195"/>
    </row>
    <row r="227" spans="3:10">
      <c r="C227" s="195"/>
      <c r="D227" s="195"/>
      <c r="E227" s="195"/>
      <c r="F227" s="195"/>
      <c r="G227" s="196"/>
      <c r="H227" s="196"/>
      <c r="I227" s="195"/>
      <c r="J227" s="195"/>
    </row>
    <row r="228" spans="3:10">
      <c r="C228" s="195"/>
      <c r="D228" s="195"/>
      <c r="E228" s="195"/>
      <c r="F228" s="195"/>
      <c r="G228" s="196"/>
      <c r="H228" s="196"/>
      <c r="I228" s="195"/>
      <c r="J228" s="195"/>
    </row>
  </sheetData>
  <sheetProtection password="F3FE" sheet="1" selectLockedCells="1"/>
  <mergeCells count="281">
    <mergeCell ref="I44:I46"/>
    <mergeCell ref="I41:I43"/>
    <mergeCell ref="I71:I73"/>
    <mergeCell ref="I77:I79"/>
    <mergeCell ref="G41:G46"/>
    <mergeCell ref="H41:H46"/>
    <mergeCell ref="H71:H76"/>
    <mergeCell ref="H47:H52"/>
    <mergeCell ref="I62:I64"/>
    <mergeCell ref="I65:I67"/>
    <mergeCell ref="G59:G64"/>
    <mergeCell ref="H65:H70"/>
    <mergeCell ref="G65:G70"/>
    <mergeCell ref="I47:I49"/>
    <mergeCell ref="G77:G82"/>
    <mergeCell ref="H77:H82"/>
    <mergeCell ref="I92:I94"/>
    <mergeCell ref="E89:E94"/>
    <mergeCell ref="I83:I85"/>
    <mergeCell ref="I86:I88"/>
    <mergeCell ref="E83:E88"/>
    <mergeCell ref="F83:F88"/>
    <mergeCell ref="F71:F76"/>
    <mergeCell ref="I74:I76"/>
    <mergeCell ref="I56:I58"/>
    <mergeCell ref="I80:I82"/>
    <mergeCell ref="G83:G88"/>
    <mergeCell ref="D23:D28"/>
    <mergeCell ref="D29:D34"/>
    <mergeCell ref="D77:D82"/>
    <mergeCell ref="D83:D88"/>
    <mergeCell ref="D89:D94"/>
    <mergeCell ref="D101:D106"/>
    <mergeCell ref="D107:D112"/>
    <mergeCell ref="D53:D58"/>
    <mergeCell ref="D41:D46"/>
    <mergeCell ref="I35:I37"/>
    <mergeCell ref="I38:I40"/>
    <mergeCell ref="I32:I34"/>
    <mergeCell ref="E47:E52"/>
    <mergeCell ref="D113:D118"/>
    <mergeCell ref="E101:E106"/>
    <mergeCell ref="E71:E76"/>
    <mergeCell ref="F47:F52"/>
    <mergeCell ref="G47:G52"/>
    <mergeCell ref="F77:F82"/>
    <mergeCell ref="G71:G76"/>
    <mergeCell ref="F65:F70"/>
    <mergeCell ref="I68:I70"/>
    <mergeCell ref="I50:I52"/>
    <mergeCell ref="F89:F94"/>
    <mergeCell ref="E53:E58"/>
    <mergeCell ref="F53:F58"/>
    <mergeCell ref="G53:G58"/>
    <mergeCell ref="H53:H58"/>
    <mergeCell ref="I53:I55"/>
    <mergeCell ref="I59:I61"/>
    <mergeCell ref="F59:F64"/>
    <mergeCell ref="H59:H64"/>
    <mergeCell ref="E77:E82"/>
    <mergeCell ref="A77:A94"/>
    <mergeCell ref="A41:A58"/>
    <mergeCell ref="E59:E64"/>
    <mergeCell ref="E65:E70"/>
    <mergeCell ref="D11:D16"/>
    <mergeCell ref="A5:A22"/>
    <mergeCell ref="B41:B58"/>
    <mergeCell ref="D47:D52"/>
    <mergeCell ref="B59:B76"/>
    <mergeCell ref="E41:E46"/>
    <mergeCell ref="B77:B94"/>
    <mergeCell ref="E35:E40"/>
    <mergeCell ref="C41:C58"/>
    <mergeCell ref="C59:C76"/>
    <mergeCell ref="D65:D70"/>
    <mergeCell ref="D71:D76"/>
    <mergeCell ref="D59:D64"/>
    <mergeCell ref="C77:C94"/>
    <mergeCell ref="B23:B40"/>
    <mergeCell ref="A23:A40"/>
    <mergeCell ref="E17:E22"/>
    <mergeCell ref="D35:D40"/>
    <mergeCell ref="E23:E28"/>
    <mergeCell ref="E29:E34"/>
    <mergeCell ref="B2:J2"/>
    <mergeCell ref="I5:I7"/>
    <mergeCell ref="E5:E10"/>
    <mergeCell ref="F5:F10"/>
    <mergeCell ref="D17:D22"/>
    <mergeCell ref="H5:H10"/>
    <mergeCell ref="I8:I10"/>
    <mergeCell ref="H17:H22"/>
    <mergeCell ref="I17:I19"/>
    <mergeCell ref="B5:B22"/>
    <mergeCell ref="H11:H16"/>
    <mergeCell ref="I11:I13"/>
    <mergeCell ref="E11:E16"/>
    <mergeCell ref="F11:F16"/>
    <mergeCell ref="G11:G16"/>
    <mergeCell ref="I14:I16"/>
    <mergeCell ref="I20:I22"/>
    <mergeCell ref="F17:F22"/>
    <mergeCell ref="G17:G22"/>
    <mergeCell ref="I98:I100"/>
    <mergeCell ref="F95:F100"/>
    <mergeCell ref="G95:G100"/>
    <mergeCell ref="H95:H100"/>
    <mergeCell ref="I119:I121"/>
    <mergeCell ref="I122:I124"/>
    <mergeCell ref="I134:I136"/>
    <mergeCell ref="D5:D10"/>
    <mergeCell ref="C5:C22"/>
    <mergeCell ref="G5:G10"/>
    <mergeCell ref="H23:H28"/>
    <mergeCell ref="H29:H34"/>
    <mergeCell ref="F23:F28"/>
    <mergeCell ref="G23:G28"/>
    <mergeCell ref="F29:F34"/>
    <mergeCell ref="F35:F40"/>
    <mergeCell ref="G35:G40"/>
    <mergeCell ref="H35:H40"/>
    <mergeCell ref="G29:G34"/>
    <mergeCell ref="C23:C40"/>
    <mergeCell ref="F41:F46"/>
    <mergeCell ref="I23:I25"/>
    <mergeCell ref="I26:I28"/>
    <mergeCell ref="I29:I31"/>
    <mergeCell ref="I137:I139"/>
    <mergeCell ref="I140:I142"/>
    <mergeCell ref="I131:I133"/>
    <mergeCell ref="I128:I130"/>
    <mergeCell ref="I101:I103"/>
    <mergeCell ref="I104:I106"/>
    <mergeCell ref="B95:B112"/>
    <mergeCell ref="D95:D100"/>
    <mergeCell ref="C95:C112"/>
    <mergeCell ref="G107:G112"/>
    <mergeCell ref="H107:H112"/>
    <mergeCell ref="I113:I115"/>
    <mergeCell ref="I116:I118"/>
    <mergeCell ref="F113:F118"/>
    <mergeCell ref="H113:H118"/>
    <mergeCell ref="I107:I109"/>
    <mergeCell ref="I110:I112"/>
    <mergeCell ref="C113:C130"/>
    <mergeCell ref="F101:F106"/>
    <mergeCell ref="F107:F112"/>
    <mergeCell ref="E107:E112"/>
    <mergeCell ref="E95:E100"/>
    <mergeCell ref="E119:E124"/>
    <mergeCell ref="I95:I97"/>
    <mergeCell ref="C149:C166"/>
    <mergeCell ref="D149:D154"/>
    <mergeCell ref="F119:F124"/>
    <mergeCell ref="F137:F142"/>
    <mergeCell ref="D155:D160"/>
    <mergeCell ref="D173:D178"/>
    <mergeCell ref="D125:D130"/>
    <mergeCell ref="D137:D142"/>
    <mergeCell ref="I149:I151"/>
    <mergeCell ref="I152:I154"/>
    <mergeCell ref="E131:E136"/>
    <mergeCell ref="F131:F136"/>
    <mergeCell ref="G131:G136"/>
    <mergeCell ref="E137:E142"/>
    <mergeCell ref="F149:F154"/>
    <mergeCell ref="I146:I148"/>
    <mergeCell ref="I143:I145"/>
    <mergeCell ref="H137:H142"/>
    <mergeCell ref="F155:F160"/>
    <mergeCell ref="E143:E148"/>
    <mergeCell ref="F143:F148"/>
    <mergeCell ref="E155:E160"/>
    <mergeCell ref="E149:E154"/>
    <mergeCell ref="I125:I127"/>
    <mergeCell ref="D179:D184"/>
    <mergeCell ref="C167:C184"/>
    <mergeCell ref="E173:E178"/>
    <mergeCell ref="E185:E190"/>
    <mergeCell ref="I155:I157"/>
    <mergeCell ref="B149:B166"/>
    <mergeCell ref="D119:D124"/>
    <mergeCell ref="E161:E166"/>
    <mergeCell ref="F161:F166"/>
    <mergeCell ref="G161:G166"/>
    <mergeCell ref="H161:H166"/>
    <mergeCell ref="D161:D166"/>
    <mergeCell ref="I161:I163"/>
    <mergeCell ref="I164:I166"/>
    <mergeCell ref="B113:B130"/>
    <mergeCell ref="E113:E118"/>
    <mergeCell ref="G137:G142"/>
    <mergeCell ref="B131:B148"/>
    <mergeCell ref="G113:G118"/>
    <mergeCell ref="E125:E130"/>
    <mergeCell ref="F125:F130"/>
    <mergeCell ref="C131:C148"/>
    <mergeCell ref="D131:D136"/>
    <mergeCell ref="D143:D148"/>
    <mergeCell ref="F179:F184"/>
    <mergeCell ref="I182:I184"/>
    <mergeCell ref="I185:I187"/>
    <mergeCell ref="F185:F190"/>
    <mergeCell ref="G149:G154"/>
    <mergeCell ref="H149:H154"/>
    <mergeCell ref="H143:H148"/>
    <mergeCell ref="B185:B202"/>
    <mergeCell ref="D191:D196"/>
    <mergeCell ref="E191:E196"/>
    <mergeCell ref="F191:F196"/>
    <mergeCell ref="F197:F202"/>
    <mergeCell ref="F167:F172"/>
    <mergeCell ref="E179:E184"/>
    <mergeCell ref="D167:D172"/>
    <mergeCell ref="F173:F178"/>
    <mergeCell ref="B167:B184"/>
    <mergeCell ref="E167:E172"/>
    <mergeCell ref="E197:E202"/>
    <mergeCell ref="C185:C202"/>
    <mergeCell ref="D185:D190"/>
    <mergeCell ref="D197:D202"/>
    <mergeCell ref="H167:H172"/>
    <mergeCell ref="G167:G172"/>
    <mergeCell ref="I167:I169"/>
    <mergeCell ref="I170:I172"/>
    <mergeCell ref="I173:I175"/>
    <mergeCell ref="I176:I178"/>
    <mergeCell ref="H173:H178"/>
    <mergeCell ref="I179:I181"/>
    <mergeCell ref="I194:I196"/>
    <mergeCell ref="I197:I199"/>
    <mergeCell ref="I200:I202"/>
    <mergeCell ref="H197:H202"/>
    <mergeCell ref="E209:E214"/>
    <mergeCell ref="H209:H214"/>
    <mergeCell ref="H191:H196"/>
    <mergeCell ref="I191:I193"/>
    <mergeCell ref="G197:G202"/>
    <mergeCell ref="I188:I190"/>
    <mergeCell ref="B203:B220"/>
    <mergeCell ref="E203:E208"/>
    <mergeCell ref="F203:F208"/>
    <mergeCell ref="G203:G208"/>
    <mergeCell ref="D203:D208"/>
    <mergeCell ref="D209:D214"/>
    <mergeCell ref="D215:D220"/>
    <mergeCell ref="C203:C220"/>
    <mergeCell ref="F209:F214"/>
    <mergeCell ref="E215:E220"/>
    <mergeCell ref="I218:I220"/>
    <mergeCell ref="H215:H220"/>
    <mergeCell ref="F215:F220"/>
    <mergeCell ref="G215:G220"/>
    <mergeCell ref="I203:I205"/>
    <mergeCell ref="I206:I208"/>
    <mergeCell ref="I209:I211"/>
    <mergeCell ref="I212:I214"/>
    <mergeCell ref="I158:I160"/>
    <mergeCell ref="H131:H136"/>
    <mergeCell ref="H203:H208"/>
    <mergeCell ref="I215:I217"/>
    <mergeCell ref="I89:I91"/>
    <mergeCell ref="H155:H160"/>
    <mergeCell ref="G155:G160"/>
    <mergeCell ref="G89:G94"/>
    <mergeCell ref="H83:H88"/>
    <mergeCell ref="H89:H94"/>
    <mergeCell ref="G125:G130"/>
    <mergeCell ref="H119:H124"/>
    <mergeCell ref="G209:G214"/>
    <mergeCell ref="G173:G178"/>
    <mergeCell ref="H101:H106"/>
    <mergeCell ref="G191:G196"/>
    <mergeCell ref="H125:H130"/>
    <mergeCell ref="G143:G148"/>
    <mergeCell ref="G179:G184"/>
    <mergeCell ref="G101:G106"/>
    <mergeCell ref="G119:G124"/>
    <mergeCell ref="H185:H190"/>
    <mergeCell ref="G185:G190"/>
    <mergeCell ref="H179:H184"/>
  </mergeCells>
  <phoneticPr fontId="15" type="noConversion"/>
  <dataValidations count="1">
    <dataValidation type="date" allowBlank="1" showInputMessage="1" showErrorMessage="1" errorTitle="FORMATO NO ES CORRECTO" error="DD/MM/AAAA" sqref="G29:G220 G5 H5 G11:G23 H11:H23 H29:H220">
      <formula1>41640</formula1>
      <formula2>43100</formula2>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sheetPr codeName="Hoja6">
    <tabColor theme="6" tint="-0.499984740745262"/>
  </sheetPr>
  <dimension ref="A2:Q113"/>
  <sheetViews>
    <sheetView showGridLines="0" workbookViewId="0">
      <pane xSplit="3" ySplit="4" topLeftCell="D5" activePane="bottomRight" state="frozenSplit"/>
      <selection pane="topRight" activeCell="D1" sqref="D1"/>
      <selection pane="bottomLeft" activeCell="A4" sqref="A4"/>
      <selection pane="bottomRight" activeCell="N75" sqref="N75"/>
    </sheetView>
  </sheetViews>
  <sheetFormatPr baseColWidth="10" defaultColWidth="9.33203125" defaultRowHeight="11.25"/>
  <cols>
    <col min="2" max="2" width="27.6640625" customWidth="1"/>
    <col min="3" max="3" width="47.33203125" customWidth="1"/>
    <col min="4" max="5" width="16.83203125" customWidth="1"/>
    <col min="6" max="6" width="32.6640625" customWidth="1"/>
    <col min="7" max="7" width="14.6640625" customWidth="1"/>
    <col min="8" max="8" width="42.83203125" customWidth="1"/>
    <col min="9" max="9" width="15.5" customWidth="1"/>
    <col min="10" max="15" width="20.83203125" customWidth="1"/>
    <col min="16" max="16" width="29" customWidth="1"/>
    <col min="17" max="17" width="32.5" customWidth="1"/>
  </cols>
  <sheetData>
    <row r="2" spans="1:17" ht="15.75">
      <c r="B2" s="385" t="s">
        <v>298</v>
      </c>
      <c r="C2" s="385"/>
      <c r="D2" s="385"/>
      <c r="E2" s="385"/>
      <c r="F2" s="385"/>
      <c r="G2" s="385"/>
      <c r="H2" s="385"/>
      <c r="I2" s="385"/>
      <c r="J2" s="385"/>
      <c r="K2" s="385"/>
      <c r="L2" s="385"/>
      <c r="M2" s="385"/>
      <c r="N2" s="385"/>
      <c r="O2" s="385"/>
      <c r="P2" s="385"/>
      <c r="Q2" s="385"/>
    </row>
    <row r="3" spans="1:17" ht="12" thickBot="1"/>
    <row r="4" spans="1:17" ht="51" customHeight="1" thickBot="1">
      <c r="A4" s="144" t="s">
        <v>269</v>
      </c>
      <c r="B4" s="144" t="s">
        <v>240</v>
      </c>
      <c r="C4" s="144" t="s">
        <v>241</v>
      </c>
      <c r="D4" s="144" t="s">
        <v>300</v>
      </c>
      <c r="E4" s="144" t="s">
        <v>299</v>
      </c>
      <c r="F4" s="144" t="s">
        <v>242</v>
      </c>
      <c r="G4" s="144" t="s">
        <v>243</v>
      </c>
      <c r="H4" s="144" t="s">
        <v>244</v>
      </c>
      <c r="I4" s="144" t="s">
        <v>245</v>
      </c>
      <c r="J4" s="144" t="s">
        <v>296</v>
      </c>
      <c r="K4" s="144" t="s">
        <v>246</v>
      </c>
      <c r="L4" s="144" t="s">
        <v>247</v>
      </c>
      <c r="M4" s="144" t="s">
        <v>248</v>
      </c>
      <c r="N4" s="144" t="s">
        <v>249</v>
      </c>
      <c r="O4" s="144" t="s">
        <v>250</v>
      </c>
      <c r="P4" s="170" t="s">
        <v>422</v>
      </c>
      <c r="Q4" s="144" t="s">
        <v>251</v>
      </c>
    </row>
    <row r="5" spans="1:17" ht="30.75" customHeight="1" thickBot="1">
      <c r="A5" s="426">
        <v>1</v>
      </c>
      <c r="B5" s="419" t="str">
        <f>+OBJS!C5</f>
        <v>Desarrollar los procesos de evaluación de acuerdo a los criterios del SIEE y  los modelos pedagógicos del Centro Educativo.</v>
      </c>
      <c r="C5" s="410" t="str">
        <f>+OBJS!D5</f>
        <v xml:space="preserve">Emplear el 100% de los criterios de evaluacion y promocion escolar contemplados en el SIEE  y modelos pedagogicos del centro educativo. </v>
      </c>
      <c r="D5" s="414"/>
      <c r="E5" s="414"/>
      <c r="F5" s="408" t="str">
        <f>+OBJS!E5</f>
        <v>1. Porcentaje de docentes aplicando los criterios de evalaución y promoción.</v>
      </c>
      <c r="G5" s="197" t="s">
        <v>414</v>
      </c>
      <c r="H5" s="197" t="s">
        <v>859</v>
      </c>
      <c r="I5" s="200" t="s">
        <v>415</v>
      </c>
      <c r="J5" s="200" t="s">
        <v>892</v>
      </c>
      <c r="K5" s="200" t="s">
        <v>893</v>
      </c>
      <c r="L5" s="200" t="s">
        <v>950</v>
      </c>
      <c r="M5" s="198">
        <v>1</v>
      </c>
      <c r="N5" s="198">
        <v>100</v>
      </c>
      <c r="O5" s="197" t="s">
        <v>758</v>
      </c>
      <c r="P5" s="197" t="s">
        <v>420</v>
      </c>
      <c r="Q5" s="199" t="s">
        <v>559</v>
      </c>
    </row>
    <row r="6" spans="1:17" ht="30.75" customHeight="1" thickBot="1">
      <c r="A6" s="427"/>
      <c r="B6" s="420"/>
      <c r="C6" s="411"/>
      <c r="D6" s="415"/>
      <c r="E6" s="415"/>
      <c r="F6" s="409"/>
      <c r="G6" s="197"/>
      <c r="H6" s="197"/>
      <c r="I6" s="200"/>
      <c r="J6" s="200"/>
      <c r="K6" s="200"/>
      <c r="L6" s="200"/>
      <c r="M6" s="198"/>
      <c r="N6" s="198"/>
      <c r="O6" s="197" t="s">
        <v>98</v>
      </c>
      <c r="P6" s="197" t="s">
        <v>420</v>
      </c>
      <c r="Q6" s="199" t="s">
        <v>559</v>
      </c>
    </row>
    <row r="7" spans="1:17" ht="30.75" customHeight="1" thickBot="1">
      <c r="A7" s="427"/>
      <c r="B7" s="420"/>
      <c r="C7" s="412" t="str">
        <f>+OBJS!D11</f>
        <v>Reformular el 100%  del plan de apoyo para estudiantes con dificultades.</v>
      </c>
      <c r="D7" s="414"/>
      <c r="E7" s="414"/>
      <c r="F7" s="408" t="str">
        <f>+OBJS!E11</f>
        <v>Porcentaje de ajustes al plan de apoyo para estudiantes con dificultades de aprendizaje.</v>
      </c>
      <c r="G7" s="197" t="s">
        <v>413</v>
      </c>
      <c r="H7" s="200" t="s">
        <v>860</v>
      </c>
      <c r="I7" s="200" t="s">
        <v>415</v>
      </c>
      <c r="J7" s="200" t="s">
        <v>895</v>
      </c>
      <c r="K7" s="200" t="s">
        <v>896</v>
      </c>
      <c r="L7" s="200" t="s">
        <v>950</v>
      </c>
      <c r="M7" s="201">
        <v>1</v>
      </c>
      <c r="N7" s="201">
        <v>100</v>
      </c>
      <c r="O7" s="197" t="s">
        <v>758</v>
      </c>
      <c r="P7" s="197" t="s">
        <v>420</v>
      </c>
      <c r="Q7" s="199" t="s">
        <v>791</v>
      </c>
    </row>
    <row r="8" spans="1:17" ht="30.75" customHeight="1" thickBot="1">
      <c r="A8" s="427"/>
      <c r="B8" s="420"/>
      <c r="C8" s="422"/>
      <c r="D8" s="415"/>
      <c r="E8" s="415"/>
      <c r="F8" s="409"/>
      <c r="G8" s="197"/>
      <c r="H8" s="203"/>
      <c r="I8" s="200"/>
      <c r="J8" s="200"/>
      <c r="K8" s="200"/>
      <c r="L8" s="200"/>
      <c r="M8" s="204"/>
      <c r="N8" s="204"/>
      <c r="O8" s="197" t="s">
        <v>758</v>
      </c>
      <c r="P8" s="197" t="s">
        <v>420</v>
      </c>
      <c r="Q8" s="199" t="s">
        <v>791</v>
      </c>
    </row>
    <row r="9" spans="1:17" ht="30.75" customHeight="1" thickBot="1">
      <c r="A9" s="427"/>
      <c r="B9" s="420"/>
      <c r="C9" s="412">
        <f>+OBJS!D17</f>
        <v>0</v>
      </c>
      <c r="D9" s="414"/>
      <c r="E9" s="414"/>
      <c r="F9" s="408">
        <f>+OBJS!E17</f>
        <v>0</v>
      </c>
      <c r="G9" s="197"/>
      <c r="H9" s="203"/>
      <c r="I9" s="200"/>
      <c r="J9" s="200"/>
      <c r="K9" s="200"/>
      <c r="L9" s="200"/>
      <c r="M9" s="204"/>
      <c r="N9" s="204"/>
      <c r="O9" s="203"/>
      <c r="P9" s="197"/>
      <c r="Q9" s="205"/>
    </row>
    <row r="10" spans="1:17" ht="30.75" customHeight="1" thickBot="1">
      <c r="A10" s="427"/>
      <c r="B10" s="421"/>
      <c r="C10" s="422"/>
      <c r="D10" s="415"/>
      <c r="E10" s="415"/>
      <c r="F10" s="409"/>
      <c r="G10" s="197"/>
      <c r="H10" s="203"/>
      <c r="I10" s="200"/>
      <c r="J10" s="200"/>
      <c r="K10" s="200"/>
      <c r="L10" s="200"/>
      <c r="M10" s="204"/>
      <c r="N10" s="204"/>
      <c r="O10" s="203"/>
      <c r="P10" s="197"/>
      <c r="Q10" s="200"/>
    </row>
    <row r="11" spans="1:17" ht="30.75" customHeight="1" thickBot="1">
      <c r="A11" s="428">
        <v>2</v>
      </c>
      <c r="B11" s="423" t="str">
        <f>+OBJS!C23</f>
        <v>Mejorar las condiciones de seguridad y protección de las sedes educativas.</v>
      </c>
      <c r="C11" s="410" t="str">
        <f>+OBJS!D23</f>
        <v>Durante  el segudo periodo el 100% de las sedes diagnosticarán el estado de la infraestructura física.        Al finalizar el primer semestre el 50% de las sedes educativas en condición de deterioro serán ntervenidas en su infraestructutra física.</v>
      </c>
      <c r="D11" s="414"/>
      <c r="E11" s="414"/>
      <c r="F11" s="408" t="str">
        <f>+OBJS!E23</f>
        <v>1. Porcentaje de sedes educativas diagnosticadas,  2. Porcentaje de sedes intevenidas.</v>
      </c>
      <c r="G11" s="197" t="s">
        <v>413</v>
      </c>
      <c r="H11" s="206" t="s">
        <v>861</v>
      </c>
      <c r="I11" s="200" t="s">
        <v>415</v>
      </c>
      <c r="J11" s="200" t="s">
        <v>897</v>
      </c>
      <c r="K11" s="200" t="s">
        <v>898</v>
      </c>
      <c r="L11" s="200" t="s">
        <v>951</v>
      </c>
      <c r="M11" s="207">
        <v>1</v>
      </c>
      <c r="N11" s="207">
        <v>100</v>
      </c>
      <c r="O11" s="206" t="s">
        <v>759</v>
      </c>
      <c r="P11" s="197" t="s">
        <v>420</v>
      </c>
      <c r="Q11" s="208" t="s">
        <v>853</v>
      </c>
    </row>
    <row r="12" spans="1:17" ht="30.75" customHeight="1" thickBot="1">
      <c r="A12" s="429"/>
      <c r="B12" s="424"/>
      <c r="C12" s="411"/>
      <c r="D12" s="415"/>
      <c r="E12" s="415"/>
      <c r="F12" s="409"/>
      <c r="G12" s="197" t="s">
        <v>413</v>
      </c>
      <c r="H12" s="197" t="s">
        <v>862</v>
      </c>
      <c r="I12" s="209"/>
      <c r="J12" s="200" t="s">
        <v>899</v>
      </c>
      <c r="K12" s="200" t="s">
        <v>900</v>
      </c>
      <c r="L12" s="209" t="s">
        <v>951</v>
      </c>
      <c r="M12" s="198">
        <v>1</v>
      </c>
      <c r="N12" s="198">
        <v>100</v>
      </c>
      <c r="O12" s="197" t="s">
        <v>760</v>
      </c>
      <c r="P12" s="197" t="s">
        <v>420</v>
      </c>
      <c r="Q12" s="208" t="s">
        <v>853</v>
      </c>
    </row>
    <row r="13" spans="1:17" ht="30.75" customHeight="1" thickBot="1">
      <c r="A13" s="429"/>
      <c r="B13" s="424"/>
      <c r="C13" s="412" t="str">
        <f>+OBJS!D29</f>
        <v>Identifiación del 100% de las zonas de peligro alrededor de las sedes educativas.</v>
      </c>
      <c r="D13" s="414"/>
      <c r="E13" s="414"/>
      <c r="F13" s="408" t="str">
        <f>+OBJS!E29</f>
        <v>Porcentaje de zonas que representan peligro a las sedes educativas</v>
      </c>
      <c r="G13" s="197" t="s">
        <v>413</v>
      </c>
      <c r="H13" s="209" t="s">
        <v>863</v>
      </c>
      <c r="I13" s="197" t="s">
        <v>415</v>
      </c>
      <c r="J13" s="209" t="s">
        <v>901</v>
      </c>
      <c r="K13" s="209" t="s">
        <v>902</v>
      </c>
      <c r="L13" s="209" t="s">
        <v>951</v>
      </c>
      <c r="M13" s="210">
        <v>1</v>
      </c>
      <c r="N13" s="210">
        <v>100</v>
      </c>
      <c r="O13" s="206" t="s">
        <v>759</v>
      </c>
      <c r="P13" s="197" t="s">
        <v>420</v>
      </c>
      <c r="Q13" s="208" t="s">
        <v>853</v>
      </c>
    </row>
    <row r="14" spans="1:17" ht="30.75" customHeight="1" thickBot="1">
      <c r="A14" s="429"/>
      <c r="B14" s="424"/>
      <c r="C14" s="411"/>
      <c r="D14" s="415"/>
      <c r="E14" s="415"/>
      <c r="F14" s="409"/>
      <c r="G14" s="197"/>
      <c r="H14" s="200"/>
      <c r="I14" s="197"/>
      <c r="J14" s="200"/>
      <c r="K14" s="200"/>
      <c r="L14" s="200"/>
      <c r="M14" s="201"/>
      <c r="N14" s="201"/>
      <c r="O14" s="206" t="s">
        <v>759</v>
      </c>
      <c r="P14" s="197" t="s">
        <v>420</v>
      </c>
      <c r="Q14" s="208" t="s">
        <v>853</v>
      </c>
    </row>
    <row r="15" spans="1:17" ht="30.75" customHeight="1" thickBot="1">
      <c r="A15" s="429"/>
      <c r="B15" s="424"/>
      <c r="C15" s="412" t="str">
        <f>+OBJS!D35</f>
        <v xml:space="preserve"> 90% de la comunidad educativa formada en atención y prevención de emergencias.</v>
      </c>
      <c r="D15" s="414"/>
      <c r="E15" s="414"/>
      <c r="F15" s="408" t="str">
        <f>+OBJS!E35</f>
        <v>Porcentaje de padres de familia formados en atención y prevención.</v>
      </c>
      <c r="G15" s="197" t="s">
        <v>413</v>
      </c>
      <c r="H15" s="203" t="s">
        <v>864</v>
      </c>
      <c r="I15" s="197" t="s">
        <v>415</v>
      </c>
      <c r="J15" s="203" t="s">
        <v>903</v>
      </c>
      <c r="K15" s="203" t="s">
        <v>904</v>
      </c>
      <c r="L15" s="203" t="s">
        <v>952</v>
      </c>
      <c r="M15" s="204">
        <v>5</v>
      </c>
      <c r="N15" s="204">
        <v>90</v>
      </c>
      <c r="O15" s="203" t="s">
        <v>761</v>
      </c>
      <c r="P15" s="197" t="s">
        <v>420</v>
      </c>
      <c r="Q15" s="208" t="s">
        <v>853</v>
      </c>
    </row>
    <row r="16" spans="1:17" ht="30.75" customHeight="1" thickBot="1">
      <c r="A16" s="430"/>
      <c r="B16" s="425"/>
      <c r="C16" s="413"/>
      <c r="D16" s="415"/>
      <c r="E16" s="415"/>
      <c r="F16" s="409"/>
      <c r="G16" s="197"/>
      <c r="H16" s="212"/>
      <c r="I16" s="197"/>
      <c r="J16" s="212"/>
      <c r="K16" s="212"/>
      <c r="L16" s="212"/>
      <c r="M16" s="213"/>
      <c r="N16" s="213"/>
      <c r="O16" s="212" t="s">
        <v>762</v>
      </c>
      <c r="P16" s="197" t="s">
        <v>420</v>
      </c>
      <c r="Q16" s="208" t="s">
        <v>853</v>
      </c>
    </row>
    <row r="17" spans="1:17" ht="30.75" customHeight="1" thickBot="1">
      <c r="A17" s="416">
        <v>3</v>
      </c>
      <c r="B17" s="419" t="str">
        <f>+OBJS!C41</f>
        <v>Modernizar los archivos institucionales para hacer mas efciente el uso de la información.</v>
      </c>
      <c r="C17" s="431" t="str">
        <f>+OBJS!D41</f>
        <v>Consolidar el 100 % de la información de los estuidantes en una base de datos. Crear archivos digitales del 100% de la información de los docentes del Centro educativo.</v>
      </c>
      <c r="D17" s="414"/>
      <c r="E17" s="414"/>
      <c r="F17" s="408" t="str">
        <f>+OBJS!E41</f>
        <v>1. Porcentaje de información estudiantil consolidada, 2. Por centaje de información docentes en archivos digitales.</v>
      </c>
      <c r="G17" s="197" t="s">
        <v>414</v>
      </c>
      <c r="H17" s="197" t="s">
        <v>865</v>
      </c>
      <c r="I17" s="197" t="s">
        <v>415</v>
      </c>
      <c r="J17" s="197" t="s">
        <v>905</v>
      </c>
      <c r="K17" s="197" t="s">
        <v>906</v>
      </c>
      <c r="L17" s="197" t="s">
        <v>953</v>
      </c>
      <c r="M17" s="198">
        <v>10</v>
      </c>
      <c r="N17" s="198">
        <v>90</v>
      </c>
      <c r="O17" s="197" t="s">
        <v>763</v>
      </c>
      <c r="P17" s="197" t="s">
        <v>418</v>
      </c>
      <c r="Q17" s="199" t="s">
        <v>854</v>
      </c>
    </row>
    <row r="18" spans="1:17" ht="30.75" customHeight="1" thickBot="1">
      <c r="A18" s="417"/>
      <c r="B18" s="420"/>
      <c r="C18" s="432"/>
      <c r="D18" s="415"/>
      <c r="E18" s="415"/>
      <c r="F18" s="409"/>
      <c r="G18" s="197"/>
      <c r="H18" s="209" t="s">
        <v>866</v>
      </c>
      <c r="I18" s="197"/>
      <c r="J18" s="209"/>
      <c r="K18" s="209"/>
      <c r="L18" s="209"/>
      <c r="M18" s="210"/>
      <c r="N18" s="210"/>
      <c r="O18" s="209" t="s">
        <v>764</v>
      </c>
      <c r="P18" s="197" t="s">
        <v>418</v>
      </c>
      <c r="Q18" s="211" t="s">
        <v>854</v>
      </c>
    </row>
    <row r="19" spans="1:17" ht="30.75" customHeight="1" thickBot="1">
      <c r="A19" s="417"/>
      <c r="B19" s="420"/>
      <c r="C19" s="412" t="str">
        <f>+OBJS!D47</f>
        <v>Reorganizar el 100% de la información en físico del Centro Educativo.</v>
      </c>
      <c r="D19" s="414"/>
      <c r="E19" s="414"/>
      <c r="F19" s="408" t="str">
        <f>+OBJS!E47</f>
        <v>Porcentaje de archivo organizados según criterios del CER.</v>
      </c>
      <c r="G19" s="197" t="s">
        <v>414</v>
      </c>
      <c r="H19" s="200" t="s">
        <v>867</v>
      </c>
      <c r="I19" s="197" t="s">
        <v>415</v>
      </c>
      <c r="J19" s="200" t="s">
        <v>907</v>
      </c>
      <c r="K19" s="200" t="s">
        <v>908</v>
      </c>
      <c r="L19" s="200" t="s">
        <v>953</v>
      </c>
      <c r="M19" s="201">
        <v>10</v>
      </c>
      <c r="N19" s="201">
        <v>90</v>
      </c>
      <c r="O19" s="197" t="s">
        <v>763</v>
      </c>
      <c r="P19" s="197" t="s">
        <v>418</v>
      </c>
      <c r="Q19" s="202" t="s">
        <v>798</v>
      </c>
    </row>
    <row r="20" spans="1:17" ht="30.75" customHeight="1" thickBot="1">
      <c r="A20" s="417"/>
      <c r="B20" s="420"/>
      <c r="C20" s="411"/>
      <c r="D20" s="415"/>
      <c r="E20" s="415"/>
      <c r="F20" s="409"/>
      <c r="G20" s="197"/>
      <c r="H20" s="203"/>
      <c r="I20" s="197"/>
      <c r="J20" s="203"/>
      <c r="K20" s="203"/>
      <c r="L20" s="203"/>
      <c r="M20" s="204"/>
      <c r="N20" s="204"/>
      <c r="O20" s="197" t="s">
        <v>763</v>
      </c>
      <c r="P20" s="197" t="s">
        <v>418</v>
      </c>
      <c r="Q20" s="205" t="s">
        <v>798</v>
      </c>
    </row>
    <row r="21" spans="1:17" ht="30.75" customHeight="1" thickBot="1">
      <c r="A21" s="417"/>
      <c r="B21" s="420"/>
      <c r="C21" s="412">
        <f>+OBJS!D53</f>
        <v>0</v>
      </c>
      <c r="D21" s="414"/>
      <c r="E21" s="414"/>
      <c r="F21" s="408">
        <f>+OBJS!E53</f>
        <v>0</v>
      </c>
      <c r="G21" s="197"/>
      <c r="H21" s="203"/>
      <c r="I21" s="197"/>
      <c r="J21" s="203"/>
      <c r="K21" s="203"/>
      <c r="L21" s="203"/>
      <c r="M21" s="204"/>
      <c r="N21" s="204"/>
      <c r="O21" s="203"/>
      <c r="P21" s="197"/>
      <c r="Q21" s="205"/>
    </row>
    <row r="22" spans="1:17" ht="30.75" customHeight="1" thickBot="1">
      <c r="A22" s="418"/>
      <c r="B22" s="421"/>
      <c r="C22" s="413"/>
      <c r="D22" s="415"/>
      <c r="E22" s="415"/>
      <c r="F22" s="433"/>
      <c r="G22" s="197"/>
      <c r="H22" s="212"/>
      <c r="I22" s="197"/>
      <c r="J22" s="212"/>
      <c r="K22" s="212"/>
      <c r="L22" s="212"/>
      <c r="M22" s="213"/>
      <c r="N22" s="213"/>
      <c r="O22" s="212"/>
      <c r="P22" s="197"/>
      <c r="Q22" s="214"/>
    </row>
    <row r="23" spans="1:17" ht="30.75" customHeight="1" thickBot="1">
      <c r="A23" s="416">
        <v>4</v>
      </c>
      <c r="B23" s="419" t="str">
        <f>+OBJS!C59</f>
        <v>Crear un programa de reconocimientos para exaltar la labor de los docentes del CER Tres Bocas.</v>
      </c>
      <c r="C23" s="410" t="str">
        <f>+OBJS!D59</f>
        <v>Establecer tres categorías base para el reconocimiento de estímulos.</v>
      </c>
      <c r="D23" s="414"/>
      <c r="E23" s="414"/>
      <c r="F23" s="408" t="str">
        <f>+OBJS!E59</f>
        <v>Definción  tres categorias para reconocimientos.</v>
      </c>
      <c r="G23" s="197" t="s">
        <v>413</v>
      </c>
      <c r="H23" s="197" t="s">
        <v>869</v>
      </c>
      <c r="I23" s="197" t="s">
        <v>416</v>
      </c>
      <c r="J23" s="197" t="s">
        <v>909</v>
      </c>
      <c r="K23" s="197" t="s">
        <v>910</v>
      </c>
      <c r="L23" s="197" t="s">
        <v>950</v>
      </c>
      <c r="M23" s="198">
        <v>1</v>
      </c>
      <c r="N23" s="198">
        <v>3</v>
      </c>
      <c r="O23" s="197" t="s">
        <v>765</v>
      </c>
      <c r="P23" s="197" t="s">
        <v>419</v>
      </c>
      <c r="Q23" s="199" t="s">
        <v>768</v>
      </c>
    </row>
    <row r="24" spans="1:17" ht="30.75" customHeight="1" thickBot="1">
      <c r="A24" s="417"/>
      <c r="B24" s="420"/>
      <c r="C24" s="411"/>
      <c r="D24" s="415"/>
      <c r="E24" s="415"/>
      <c r="F24" s="409"/>
      <c r="G24" s="197"/>
      <c r="H24" s="209"/>
      <c r="I24" s="197"/>
      <c r="J24" s="209"/>
      <c r="K24" s="209"/>
      <c r="L24" s="209"/>
      <c r="M24" s="210"/>
      <c r="N24" s="210"/>
      <c r="O24" s="209"/>
      <c r="P24" s="197"/>
      <c r="Q24" s="211"/>
    </row>
    <row r="25" spans="1:17" ht="30.75" customHeight="1" thickBot="1">
      <c r="A25" s="417"/>
      <c r="B25" s="420"/>
      <c r="C25" s="412" t="str">
        <f>+OBJS!D65</f>
        <v>Elaborar tres instrumentos para la caraterización de cada categoría.</v>
      </c>
      <c r="D25" s="414"/>
      <c r="E25" s="414"/>
      <c r="F25" s="408" t="str">
        <f>+OBJS!E65</f>
        <v>Tres instrumentos para caracterización de categorías</v>
      </c>
      <c r="G25" s="197" t="s">
        <v>413</v>
      </c>
      <c r="H25" s="200" t="s">
        <v>870</v>
      </c>
      <c r="I25" s="197" t="s">
        <v>416</v>
      </c>
      <c r="J25" s="197" t="s">
        <v>911</v>
      </c>
      <c r="K25" s="197" t="s">
        <v>912</v>
      </c>
      <c r="L25" s="200" t="s">
        <v>950</v>
      </c>
      <c r="M25" s="201">
        <v>1</v>
      </c>
      <c r="N25" s="201">
        <v>3</v>
      </c>
      <c r="O25" s="200" t="s">
        <v>766</v>
      </c>
      <c r="P25" s="197" t="s">
        <v>419</v>
      </c>
      <c r="Q25" s="199" t="s">
        <v>768</v>
      </c>
    </row>
    <row r="26" spans="1:17" ht="30.75" customHeight="1" thickBot="1">
      <c r="A26" s="417"/>
      <c r="B26" s="420"/>
      <c r="C26" s="411"/>
      <c r="D26" s="415"/>
      <c r="E26" s="415"/>
      <c r="F26" s="409"/>
      <c r="G26" s="197"/>
      <c r="H26" s="203"/>
      <c r="I26" s="197"/>
      <c r="J26" s="203"/>
      <c r="K26" s="203"/>
      <c r="L26" s="203"/>
      <c r="M26" s="204"/>
      <c r="N26" s="204"/>
      <c r="O26" s="203"/>
      <c r="P26" s="197"/>
      <c r="Q26" s="205"/>
    </row>
    <row r="27" spans="1:17" ht="30.75" customHeight="1" thickBot="1">
      <c r="A27" s="417"/>
      <c r="B27" s="420"/>
      <c r="C27" s="412" t="str">
        <f>+OBJS!D71</f>
        <v>Realización de los protocolos para el  reconocimiento de estímulos</v>
      </c>
      <c r="D27" s="414"/>
      <c r="E27" s="414"/>
      <c r="F27" s="408" t="str">
        <f>+OBJS!E71</f>
        <v>Protocolos establecidos para el reconocimientos de estímulos.</v>
      </c>
      <c r="G27" s="197" t="s">
        <v>414</v>
      </c>
      <c r="H27" s="203" t="s">
        <v>871</v>
      </c>
      <c r="I27" s="197" t="s">
        <v>416</v>
      </c>
      <c r="J27" s="203" t="s">
        <v>913</v>
      </c>
      <c r="K27" s="203" t="s">
        <v>914</v>
      </c>
      <c r="L27" s="203"/>
      <c r="M27" s="204"/>
      <c r="N27" s="204"/>
      <c r="O27" s="203" t="s">
        <v>767</v>
      </c>
      <c r="P27" s="197" t="s">
        <v>419</v>
      </c>
      <c r="Q27" s="199" t="s">
        <v>768</v>
      </c>
    </row>
    <row r="28" spans="1:17" ht="30.75" customHeight="1" thickBot="1">
      <c r="A28" s="418"/>
      <c r="B28" s="421"/>
      <c r="C28" s="413"/>
      <c r="D28" s="415"/>
      <c r="E28" s="415"/>
      <c r="F28" s="409"/>
      <c r="G28" s="197"/>
      <c r="H28" s="212"/>
      <c r="I28" s="197"/>
      <c r="J28" s="212"/>
      <c r="K28" s="212"/>
      <c r="L28" s="212"/>
      <c r="M28" s="213"/>
      <c r="N28" s="213"/>
      <c r="O28" s="212"/>
      <c r="P28" s="197"/>
      <c r="Q28" s="214"/>
    </row>
    <row r="29" spans="1:17" ht="30.75" customHeight="1" thickBot="1">
      <c r="A29" s="416">
        <v>5</v>
      </c>
      <c r="B29" s="419" t="str">
        <f>+OBJS!C77</f>
        <v xml:space="preserve">Capacitar a los docentes en el uso de herramientas básicas de sofware. </v>
      </c>
      <c r="C29" s="410" t="str">
        <f>+OBJS!D77</f>
        <v>100% de los docentes capacitados en el uso de excel,word, power point.</v>
      </c>
      <c r="D29" s="414"/>
      <c r="E29" s="414"/>
      <c r="F29" s="408" t="str">
        <f>+OBJS!E77</f>
        <v>Porcentaje de docentes capacitados.</v>
      </c>
      <c r="G29" s="197" t="s">
        <v>413</v>
      </c>
      <c r="H29" s="197" t="s">
        <v>872</v>
      </c>
      <c r="I29" s="197" t="s">
        <v>415</v>
      </c>
      <c r="J29" s="197" t="s">
        <v>915</v>
      </c>
      <c r="K29" s="197" t="s">
        <v>916</v>
      </c>
      <c r="L29" s="197" t="s">
        <v>950</v>
      </c>
      <c r="M29" s="198">
        <v>80</v>
      </c>
      <c r="N29" s="198">
        <v>100</v>
      </c>
      <c r="O29" s="197" t="s">
        <v>769</v>
      </c>
      <c r="P29" s="197" t="s">
        <v>420</v>
      </c>
      <c r="Q29" s="199" t="s">
        <v>601</v>
      </c>
    </row>
    <row r="30" spans="1:17" ht="30.75" customHeight="1" thickBot="1">
      <c r="A30" s="417"/>
      <c r="B30" s="420"/>
      <c r="C30" s="411"/>
      <c r="D30" s="415"/>
      <c r="E30" s="415"/>
      <c r="F30" s="409"/>
      <c r="G30" s="197"/>
      <c r="H30" s="209"/>
      <c r="I30" s="197"/>
      <c r="J30" s="209"/>
      <c r="K30" s="209"/>
      <c r="L30" s="209"/>
      <c r="M30" s="210"/>
      <c r="N30" s="210"/>
      <c r="O30" s="209" t="s">
        <v>770</v>
      </c>
      <c r="P30" s="197" t="s">
        <v>420</v>
      </c>
      <c r="Q30" s="199" t="s">
        <v>601</v>
      </c>
    </row>
    <row r="31" spans="1:17" ht="30.75" customHeight="1" thickBot="1">
      <c r="A31" s="417"/>
      <c r="B31" s="420"/>
      <c r="C31" s="412" t="str">
        <f>+OBJS!D83</f>
        <v>90% de manejo eficiente de las herramientas de sofware, en los procesos administrativos y pedagogicos.</v>
      </c>
      <c r="D31" s="414"/>
      <c r="E31" s="414"/>
      <c r="F31" s="408" t="str">
        <f>+OBJS!E83</f>
        <v>Porcentaje de docentes en el manejo eficiente de las herramientas de sofware.</v>
      </c>
      <c r="G31" s="197" t="s">
        <v>413</v>
      </c>
      <c r="H31" s="209" t="s">
        <v>873</v>
      </c>
      <c r="I31" s="197" t="s">
        <v>415</v>
      </c>
      <c r="J31" s="209" t="s">
        <v>917</v>
      </c>
      <c r="K31" s="209" t="s">
        <v>918</v>
      </c>
      <c r="L31" s="209" t="s">
        <v>950</v>
      </c>
      <c r="M31" s="210">
        <v>70</v>
      </c>
      <c r="N31" s="210">
        <v>90</v>
      </c>
      <c r="O31" s="209" t="s">
        <v>771</v>
      </c>
      <c r="P31" s="197" t="s">
        <v>420</v>
      </c>
      <c r="Q31" s="199" t="s">
        <v>601</v>
      </c>
    </row>
    <row r="32" spans="1:17" ht="30.75" customHeight="1" thickBot="1">
      <c r="A32" s="417"/>
      <c r="B32" s="420"/>
      <c r="C32" s="411"/>
      <c r="D32" s="415"/>
      <c r="E32" s="415"/>
      <c r="F32" s="409"/>
      <c r="G32" s="197"/>
      <c r="H32" s="200"/>
      <c r="I32" s="197"/>
      <c r="J32" s="200"/>
      <c r="K32" s="200"/>
      <c r="L32" s="200"/>
      <c r="M32" s="201"/>
      <c r="N32" s="201"/>
      <c r="O32" s="200"/>
      <c r="P32" s="197"/>
      <c r="Q32" s="202"/>
    </row>
    <row r="33" spans="1:17" ht="30.75" customHeight="1" thickBot="1">
      <c r="A33" s="417"/>
      <c r="B33" s="420"/>
      <c r="C33" s="412">
        <f>+OBJS!D94</f>
        <v>0</v>
      </c>
      <c r="D33" s="414"/>
      <c r="E33" s="414"/>
      <c r="F33" s="408">
        <f>+OBJS!E89</f>
        <v>0</v>
      </c>
      <c r="G33" s="197"/>
      <c r="H33" s="203"/>
      <c r="I33" s="197"/>
      <c r="J33" s="203"/>
      <c r="K33" s="203"/>
      <c r="L33" s="203"/>
      <c r="M33" s="204"/>
      <c r="N33" s="204"/>
      <c r="O33" s="203"/>
      <c r="P33" s="197"/>
      <c r="Q33" s="205"/>
    </row>
    <row r="34" spans="1:17" ht="30.75" customHeight="1" thickBot="1">
      <c r="A34" s="418"/>
      <c r="B34" s="421"/>
      <c r="C34" s="413"/>
      <c r="D34" s="415"/>
      <c r="E34" s="415"/>
      <c r="F34" s="409"/>
      <c r="G34" s="197"/>
      <c r="H34" s="212"/>
      <c r="I34" s="197"/>
      <c r="J34" s="212"/>
      <c r="K34" s="212"/>
      <c r="L34" s="212"/>
      <c r="M34" s="213"/>
      <c r="N34" s="213"/>
      <c r="O34" s="212"/>
      <c r="P34" s="197"/>
      <c r="Q34" s="214"/>
    </row>
    <row r="35" spans="1:17" ht="30.75" customHeight="1" thickBot="1">
      <c r="A35" s="416">
        <v>6</v>
      </c>
      <c r="B35" s="419" t="str">
        <f>+OBJS!C95</f>
        <v>Integrar en el PEI acciones que garanticen el ingreso y permanencia de estudiantes en condiciones de vulnerabilidad.</v>
      </c>
      <c r="C35" s="410" t="str">
        <f>+OBJS!D95</f>
        <v>Al finalizar el mes de junio de 2016 se estableceran las las políticas de inclusión en el PEI.</v>
      </c>
      <c r="D35" s="414"/>
      <c r="E35" s="414"/>
      <c r="F35" s="408" t="str">
        <f>+OBJS!E95</f>
        <v>Políticas de inclusión definidas en el PEI. Participación del 90% de las comunidad educativa en la definición de la políticas de inclusión.</v>
      </c>
      <c r="G35" s="197" t="s">
        <v>414</v>
      </c>
      <c r="H35" s="197" t="s">
        <v>874</v>
      </c>
      <c r="I35" s="197" t="s">
        <v>416</v>
      </c>
      <c r="J35" s="197" t="s">
        <v>919</v>
      </c>
      <c r="K35" s="197" t="s">
        <v>920</v>
      </c>
      <c r="L35" s="197"/>
      <c r="M35" s="198"/>
      <c r="N35" s="198"/>
      <c r="O35" s="197" t="s">
        <v>772</v>
      </c>
      <c r="P35" s="197" t="s">
        <v>420</v>
      </c>
      <c r="Q35" s="199"/>
    </row>
    <row r="36" spans="1:17" ht="30.75" customHeight="1" thickBot="1">
      <c r="A36" s="417"/>
      <c r="B36" s="420"/>
      <c r="C36" s="411"/>
      <c r="D36" s="415"/>
      <c r="E36" s="415"/>
      <c r="F36" s="409"/>
      <c r="G36" s="197"/>
      <c r="H36" s="209"/>
      <c r="I36" s="197"/>
      <c r="J36" s="209"/>
      <c r="K36" s="209"/>
      <c r="L36" s="209"/>
      <c r="M36" s="210"/>
      <c r="N36" s="210"/>
      <c r="O36" s="209" t="s">
        <v>773</v>
      </c>
      <c r="P36" s="197" t="s">
        <v>420</v>
      </c>
      <c r="Q36" s="211"/>
    </row>
    <row r="37" spans="1:17" ht="30.75" customHeight="1" thickBot="1">
      <c r="A37" s="417"/>
      <c r="B37" s="420"/>
      <c r="C37" s="412" t="str">
        <f>+OBJS!D101</f>
        <v>Al finalizar el 2017,  9 sedes educativas adecuadas a las condiciones de los estudiantes en estado de vulnerabilidad .</v>
      </c>
      <c r="D37" s="414"/>
      <c r="E37" s="414"/>
      <c r="F37" s="408" t="str">
        <f>+OBJS!E101</f>
        <v>Sedes educativas adecuadas en su infraestructura</v>
      </c>
      <c r="G37" s="197" t="s">
        <v>413</v>
      </c>
      <c r="H37" s="209" t="s">
        <v>875</v>
      </c>
      <c r="I37" s="197" t="s">
        <v>416</v>
      </c>
      <c r="J37" s="209" t="s">
        <v>921</v>
      </c>
      <c r="K37" s="209" t="s">
        <v>922</v>
      </c>
      <c r="L37" s="209" t="s">
        <v>950</v>
      </c>
      <c r="M37" s="210">
        <v>1</v>
      </c>
      <c r="N37" s="210">
        <v>9</v>
      </c>
      <c r="O37" s="209" t="s">
        <v>774</v>
      </c>
      <c r="P37" s="197" t="s">
        <v>421</v>
      </c>
      <c r="Q37" s="211"/>
    </row>
    <row r="38" spans="1:17" ht="30.75" customHeight="1" thickBot="1">
      <c r="A38" s="417"/>
      <c r="B38" s="420"/>
      <c r="C38" s="411"/>
      <c r="D38" s="415"/>
      <c r="E38" s="415"/>
      <c r="F38" s="409"/>
      <c r="G38" s="197"/>
      <c r="H38" s="200"/>
      <c r="I38" s="197"/>
      <c r="J38" s="200"/>
      <c r="K38" s="200"/>
      <c r="L38" s="200"/>
      <c r="M38" s="201"/>
      <c r="N38" s="201"/>
      <c r="O38" s="200" t="s">
        <v>775</v>
      </c>
      <c r="P38" s="197" t="s">
        <v>421</v>
      </c>
      <c r="Q38" s="202"/>
    </row>
    <row r="39" spans="1:17" ht="30.75" customHeight="1" thickBot="1">
      <c r="A39" s="417"/>
      <c r="B39" s="420"/>
      <c r="C39" s="412" t="str">
        <f>+OBJS!D107</f>
        <v>Formación del 100% de los docentes en el manejo de los métodos de enseñanza a estudiantes en condiciones de vulnrabilidad.</v>
      </c>
      <c r="D39" s="414"/>
      <c r="E39" s="414"/>
      <c r="F39" s="408" t="str">
        <f>+OBJS!E107</f>
        <v>Porcentaje  de docentes capacitados.</v>
      </c>
      <c r="G39" s="197" t="s">
        <v>413</v>
      </c>
      <c r="H39" s="203" t="s">
        <v>872</v>
      </c>
      <c r="I39" s="197" t="s">
        <v>415</v>
      </c>
      <c r="J39" s="197" t="s">
        <v>915</v>
      </c>
      <c r="K39" s="197" t="s">
        <v>916</v>
      </c>
      <c r="L39" s="203" t="s">
        <v>951</v>
      </c>
      <c r="M39" s="204">
        <v>1</v>
      </c>
      <c r="N39" s="204">
        <v>100</v>
      </c>
      <c r="O39" s="203" t="s">
        <v>773</v>
      </c>
      <c r="P39" s="197" t="s">
        <v>421</v>
      </c>
      <c r="Q39" s="205"/>
    </row>
    <row r="40" spans="1:17" ht="30.75" customHeight="1" thickBot="1">
      <c r="A40" s="418"/>
      <c r="B40" s="421"/>
      <c r="C40" s="413"/>
      <c r="D40" s="415"/>
      <c r="E40" s="415"/>
      <c r="F40" s="409"/>
      <c r="G40" s="197"/>
      <c r="H40" s="212"/>
      <c r="I40" s="197"/>
      <c r="J40" s="212"/>
      <c r="K40" s="212"/>
      <c r="L40" s="212"/>
      <c r="M40" s="213"/>
      <c r="N40" s="213"/>
      <c r="O40" s="212"/>
      <c r="P40" s="197"/>
      <c r="Q40" s="214"/>
    </row>
    <row r="41" spans="1:17" ht="30.75" customHeight="1" thickBot="1">
      <c r="A41" s="416">
        <v>7</v>
      </c>
      <c r="B41" s="419" t="str">
        <f>+OBJS!C113</f>
        <v>Articular los programas académicos a las espectativas de vida de los estudiantes.</v>
      </c>
      <c r="C41" s="410" t="str">
        <f>+OBJS!D113</f>
        <v>100% de los padres de familia participando en los proyenctos de vida de sus hijos.</v>
      </c>
      <c r="D41" s="414"/>
      <c r="E41" s="414"/>
      <c r="F41" s="408" t="str">
        <f>+OBJS!E113</f>
        <v>Porcentaje  de los padres de familia apoyando el proyecto de vida de sus hijos.</v>
      </c>
      <c r="G41" s="197" t="s">
        <v>414</v>
      </c>
      <c r="H41" s="197" t="s">
        <v>879</v>
      </c>
      <c r="I41" s="197" t="s">
        <v>415</v>
      </c>
      <c r="J41" s="197" t="s">
        <v>923</v>
      </c>
      <c r="K41" s="197" t="s">
        <v>916</v>
      </c>
      <c r="L41" s="197" t="s">
        <v>953</v>
      </c>
      <c r="M41" s="198">
        <v>60</v>
      </c>
      <c r="N41" s="198">
        <v>100</v>
      </c>
      <c r="O41" s="197" t="s">
        <v>776</v>
      </c>
      <c r="P41" s="197" t="s">
        <v>420</v>
      </c>
      <c r="Q41" s="199" t="s">
        <v>643</v>
      </c>
    </row>
    <row r="42" spans="1:17" ht="30.75" customHeight="1" thickBot="1">
      <c r="A42" s="417"/>
      <c r="B42" s="420"/>
      <c r="C42" s="411"/>
      <c r="D42" s="415"/>
      <c r="E42" s="415"/>
      <c r="F42" s="409"/>
      <c r="G42" s="197"/>
      <c r="H42" s="209"/>
      <c r="I42" s="197"/>
      <c r="J42" s="209"/>
      <c r="K42" s="209"/>
      <c r="L42" s="209"/>
      <c r="M42" s="210"/>
      <c r="N42" s="210"/>
      <c r="O42" s="209" t="s">
        <v>777</v>
      </c>
      <c r="P42" s="197" t="s">
        <v>420</v>
      </c>
      <c r="Q42" s="199" t="s">
        <v>643</v>
      </c>
    </row>
    <row r="43" spans="1:17" ht="30.75" customHeight="1" thickBot="1">
      <c r="A43" s="417"/>
      <c r="B43" s="420"/>
      <c r="C43" s="412" t="str">
        <f>+OBJS!D119</f>
        <v>100% de los docentes participando en la orientación de los proyenctos de vida de los estudiantes.</v>
      </c>
      <c r="D43" s="414"/>
      <c r="E43" s="414"/>
      <c r="F43" s="408" t="str">
        <f>+OBJS!E119</f>
        <v>Porcentaje de los docentes orientado el proyecto de vida de los estudiantes.</v>
      </c>
      <c r="G43" s="197" t="s">
        <v>414</v>
      </c>
      <c r="H43" s="209" t="s">
        <v>880</v>
      </c>
      <c r="I43" s="197" t="s">
        <v>415</v>
      </c>
      <c r="J43" s="209" t="s">
        <v>924</v>
      </c>
      <c r="K43" s="209" t="s">
        <v>925</v>
      </c>
      <c r="L43" s="209" t="s">
        <v>950</v>
      </c>
      <c r="M43" s="210">
        <v>80</v>
      </c>
      <c r="N43" s="210">
        <v>90</v>
      </c>
      <c r="O43" s="209" t="s">
        <v>778</v>
      </c>
      <c r="P43" s="197" t="s">
        <v>420</v>
      </c>
      <c r="Q43" s="199" t="s">
        <v>643</v>
      </c>
    </row>
    <row r="44" spans="1:17" ht="30.75" customHeight="1" thickBot="1">
      <c r="A44" s="417"/>
      <c r="B44" s="420"/>
      <c r="C44" s="411"/>
      <c r="D44" s="415"/>
      <c r="E44" s="415"/>
      <c r="F44" s="409"/>
      <c r="G44" s="197"/>
      <c r="H44" s="200"/>
      <c r="I44" s="197"/>
      <c r="J44" s="200"/>
      <c r="K44" s="200"/>
      <c r="L44" s="200"/>
      <c r="M44" s="201"/>
      <c r="N44" s="201"/>
      <c r="O44" s="200"/>
      <c r="P44" s="197"/>
      <c r="Q44" s="199"/>
    </row>
    <row r="45" spans="1:17" ht="30.75" customHeight="1" thickBot="1">
      <c r="A45" s="417"/>
      <c r="B45" s="420"/>
      <c r="C45" s="412" t="str">
        <f>+OBJS!D125</f>
        <v>100% de los estudiantes de ultimo grado capacitados en actividades productivas.</v>
      </c>
      <c r="D45" s="414"/>
      <c r="E45" s="414"/>
      <c r="F45" s="408" t="str">
        <f>+OBJS!E125</f>
        <v>Porcentaje de estudiantes capacitados.</v>
      </c>
      <c r="G45" s="197" t="s">
        <v>413</v>
      </c>
      <c r="H45" s="203" t="s">
        <v>881</v>
      </c>
      <c r="I45" s="197" t="s">
        <v>415</v>
      </c>
      <c r="J45" s="203" t="s">
        <v>926</v>
      </c>
      <c r="K45" s="203" t="s">
        <v>927</v>
      </c>
      <c r="L45" s="203" t="s">
        <v>950</v>
      </c>
      <c r="M45" s="204">
        <v>90</v>
      </c>
      <c r="N45" s="204">
        <v>100</v>
      </c>
      <c r="O45" s="203" t="s">
        <v>779</v>
      </c>
      <c r="P45" s="197" t="s">
        <v>419</v>
      </c>
      <c r="Q45" s="199" t="s">
        <v>643</v>
      </c>
    </row>
    <row r="46" spans="1:17" ht="30.75" customHeight="1" thickBot="1">
      <c r="A46" s="418"/>
      <c r="B46" s="421"/>
      <c r="C46" s="413"/>
      <c r="D46" s="415"/>
      <c r="E46" s="415"/>
      <c r="F46" s="409"/>
      <c r="G46" s="197"/>
      <c r="H46" s="212"/>
      <c r="I46" s="197"/>
      <c r="J46" s="212"/>
      <c r="K46" s="212"/>
      <c r="L46" s="212"/>
      <c r="M46" s="213"/>
      <c r="N46" s="213"/>
      <c r="O46" s="212" t="s">
        <v>780</v>
      </c>
      <c r="P46" s="197" t="s">
        <v>419</v>
      </c>
      <c r="Q46" s="199" t="s">
        <v>643</v>
      </c>
    </row>
    <row r="47" spans="1:17" ht="30.75" customHeight="1" thickBot="1">
      <c r="A47" s="416">
        <v>8</v>
      </c>
      <c r="B47" s="419" t="str">
        <f>+OBJS!C131</f>
        <v>Prevenir la accidentalidad y las formas de desastres, mediante la capacitación e intervención de lugares de alto riesgo.</v>
      </c>
      <c r="C47" s="410" t="str">
        <f>+OBJS!D131</f>
        <v>100% de padres de familia capacitados en prevención de desastres.</v>
      </c>
      <c r="D47" s="414"/>
      <c r="E47" s="414"/>
      <c r="F47" s="408" t="str">
        <f>+OBJS!E131</f>
        <v>Porcentaje de padres de familia capacitados.</v>
      </c>
      <c r="G47" s="197" t="s">
        <v>413</v>
      </c>
      <c r="H47" s="197" t="s">
        <v>882</v>
      </c>
      <c r="I47" s="197" t="s">
        <v>415</v>
      </c>
      <c r="J47" s="197" t="s">
        <v>923</v>
      </c>
      <c r="K47" s="197" t="s">
        <v>928</v>
      </c>
      <c r="L47" s="197" t="s">
        <v>953</v>
      </c>
      <c r="M47" s="198">
        <v>60</v>
      </c>
      <c r="N47" s="198">
        <v>100</v>
      </c>
      <c r="O47" s="197" t="s">
        <v>781</v>
      </c>
      <c r="P47" s="197"/>
      <c r="Q47" s="199"/>
    </row>
    <row r="48" spans="1:17" ht="30.75" customHeight="1" thickBot="1">
      <c r="A48" s="417"/>
      <c r="B48" s="420"/>
      <c r="C48" s="411"/>
      <c r="D48" s="415"/>
      <c r="E48" s="415"/>
      <c r="F48" s="409"/>
      <c r="G48" s="197"/>
      <c r="H48" s="209"/>
      <c r="I48" s="197"/>
      <c r="J48" s="209"/>
      <c r="K48" s="209"/>
      <c r="L48" s="209"/>
      <c r="M48" s="210"/>
      <c r="N48" s="210"/>
      <c r="O48" s="209"/>
      <c r="P48" s="197"/>
      <c r="Q48" s="211"/>
    </row>
    <row r="49" spans="1:17" ht="30.75" customHeight="1" thickBot="1">
      <c r="A49" s="417"/>
      <c r="B49" s="420"/>
      <c r="C49" s="412" t="str">
        <f>+OBJS!D137</f>
        <v xml:space="preserve">Al finalizar el primer semestre de 2016 las zonas de alto riesgo serán puestas en consideración de las entidades para su intervención </v>
      </c>
      <c r="D49" s="414"/>
      <c r="E49" s="414"/>
      <c r="F49" s="408" t="str">
        <f>+OBJS!E137</f>
        <v>Identificación y remisión de las zonas de alto riesgo a las respectivas entidades.</v>
      </c>
      <c r="G49" s="197" t="s">
        <v>414</v>
      </c>
      <c r="H49" s="209" t="s">
        <v>929</v>
      </c>
      <c r="I49" s="197" t="s">
        <v>416</v>
      </c>
      <c r="J49" s="209" t="s">
        <v>930</v>
      </c>
      <c r="K49" s="209" t="s">
        <v>931</v>
      </c>
      <c r="L49" s="209"/>
      <c r="M49" s="210"/>
      <c r="N49" s="210"/>
      <c r="O49" s="209" t="s">
        <v>782</v>
      </c>
      <c r="P49" s="197" t="s">
        <v>419</v>
      </c>
      <c r="Q49" s="211" t="s">
        <v>784</v>
      </c>
    </row>
    <row r="50" spans="1:17" ht="30.75" customHeight="1" thickBot="1">
      <c r="A50" s="417"/>
      <c r="B50" s="420"/>
      <c r="C50" s="411"/>
      <c r="D50" s="415"/>
      <c r="E50" s="415"/>
      <c r="F50" s="409"/>
      <c r="G50" s="197"/>
      <c r="H50" s="200"/>
      <c r="I50" s="197"/>
      <c r="J50" s="200"/>
      <c r="K50" s="200"/>
      <c r="L50" s="200"/>
      <c r="M50" s="201"/>
      <c r="N50" s="201"/>
      <c r="O50" s="200" t="s">
        <v>783</v>
      </c>
      <c r="P50" s="197" t="s">
        <v>419</v>
      </c>
      <c r="Q50" s="211" t="s">
        <v>784</v>
      </c>
    </row>
    <row r="51" spans="1:17" ht="30.75" customHeight="1" thickBot="1">
      <c r="A51" s="417"/>
      <c r="B51" s="420"/>
      <c r="C51" s="412">
        <f>+OBJS!D143</f>
        <v>0</v>
      </c>
      <c r="D51" s="414"/>
      <c r="E51" s="414"/>
      <c r="F51" s="408">
        <f>+OBJS!E143</f>
        <v>0</v>
      </c>
      <c r="G51" s="197"/>
      <c r="H51" s="203"/>
      <c r="I51" s="197"/>
      <c r="J51" s="203"/>
      <c r="K51" s="203"/>
      <c r="L51" s="203"/>
      <c r="M51" s="204"/>
      <c r="N51" s="204"/>
      <c r="O51" s="203"/>
      <c r="P51" s="197"/>
      <c r="Q51" s="205"/>
    </row>
    <row r="52" spans="1:17" ht="30.75" customHeight="1" thickBot="1">
      <c r="A52" s="418"/>
      <c r="B52" s="421"/>
      <c r="C52" s="413"/>
      <c r="D52" s="415"/>
      <c r="E52" s="415"/>
      <c r="F52" s="409"/>
      <c r="G52" s="197"/>
      <c r="H52" s="212"/>
      <c r="I52" s="197"/>
      <c r="J52" s="212"/>
      <c r="K52" s="212"/>
      <c r="L52" s="212"/>
      <c r="M52" s="213"/>
      <c r="N52" s="213"/>
      <c r="O52" s="212"/>
      <c r="P52" s="197"/>
      <c r="Q52" s="214"/>
    </row>
    <row r="53" spans="1:17" ht="30.75" customHeight="1" thickBot="1">
      <c r="A53" s="416">
        <v>9</v>
      </c>
      <c r="B53" s="419" t="str">
        <f>+OBJS!C149</f>
        <v>Elaborar un programa de seguridad para mitigación de riesgos en las sedes educativas.</v>
      </c>
      <c r="C53" s="410" t="str">
        <f>+OBJS!D149</f>
        <v>100% de las sede educativas con inventarios actualizados sobre las condiciones de seguridad.</v>
      </c>
      <c r="D53" s="414"/>
      <c r="E53" s="414"/>
      <c r="F53" s="408" t="str">
        <f>+OBJS!E149</f>
        <v>Porcentaje de sedes educativas con inventarios actualizados.</v>
      </c>
      <c r="G53" s="197" t="s">
        <v>414</v>
      </c>
      <c r="H53" s="197" t="s">
        <v>883</v>
      </c>
      <c r="I53" s="197" t="s">
        <v>415</v>
      </c>
      <c r="J53" s="197" t="s">
        <v>932</v>
      </c>
      <c r="K53" s="197" t="s">
        <v>933</v>
      </c>
      <c r="L53" s="197" t="s">
        <v>950</v>
      </c>
      <c r="M53" s="198">
        <v>80</v>
      </c>
      <c r="N53" s="198">
        <v>90</v>
      </c>
      <c r="O53" s="197" t="s">
        <v>785</v>
      </c>
      <c r="P53" s="197" t="s">
        <v>419</v>
      </c>
      <c r="Q53" s="199" t="s">
        <v>680</v>
      </c>
    </row>
    <row r="54" spans="1:17" ht="30.75" customHeight="1" thickBot="1">
      <c r="A54" s="417"/>
      <c r="B54" s="420"/>
      <c r="C54" s="411"/>
      <c r="D54" s="415"/>
      <c r="E54" s="415"/>
      <c r="F54" s="409"/>
      <c r="G54" s="197"/>
      <c r="H54" s="209"/>
      <c r="I54" s="197"/>
      <c r="J54" s="209"/>
      <c r="K54" s="209"/>
      <c r="L54" s="209"/>
      <c r="M54" s="210"/>
      <c r="N54" s="210"/>
      <c r="O54" s="209"/>
      <c r="P54" s="197"/>
      <c r="Q54" s="211"/>
    </row>
    <row r="55" spans="1:17" ht="30.75" customHeight="1" thickBot="1">
      <c r="A55" s="417"/>
      <c r="B55" s="420"/>
      <c r="C55" s="412" t="str">
        <f>+OBJS!D155</f>
        <v>Desarrollo  de un documento guía sobre seguridad en las sedes educativas.</v>
      </c>
      <c r="D55" s="414"/>
      <c r="E55" s="414"/>
      <c r="F55" s="408" t="str">
        <f>+OBJS!E155</f>
        <v>Un documento guía desarrollado.</v>
      </c>
      <c r="G55" s="197" t="s">
        <v>413</v>
      </c>
      <c r="H55" s="209" t="s">
        <v>884</v>
      </c>
      <c r="I55" s="197" t="s">
        <v>416</v>
      </c>
      <c r="J55" s="209" t="s">
        <v>934</v>
      </c>
      <c r="K55" s="209" t="s">
        <v>935</v>
      </c>
      <c r="L55" s="209" t="s">
        <v>950</v>
      </c>
      <c r="M55" s="210">
        <v>0</v>
      </c>
      <c r="N55" s="210">
        <v>1</v>
      </c>
      <c r="O55" s="209" t="s">
        <v>786</v>
      </c>
      <c r="P55" s="197" t="s">
        <v>419</v>
      </c>
      <c r="Q55" s="199" t="s">
        <v>680</v>
      </c>
    </row>
    <row r="56" spans="1:17" ht="30.75" customHeight="1" thickBot="1">
      <c r="A56" s="417"/>
      <c r="B56" s="420"/>
      <c r="C56" s="411"/>
      <c r="D56" s="415"/>
      <c r="E56" s="415"/>
      <c r="F56" s="409"/>
      <c r="G56" s="197"/>
      <c r="H56" s="200"/>
      <c r="I56" s="197"/>
      <c r="J56" s="200"/>
      <c r="K56" s="200"/>
      <c r="L56" s="200"/>
      <c r="M56" s="201"/>
      <c r="N56" s="201"/>
      <c r="O56" s="200"/>
      <c r="P56" s="197"/>
      <c r="Q56" s="202"/>
    </row>
    <row r="57" spans="1:17" ht="30.75" customHeight="1" thickBot="1">
      <c r="A57" s="417"/>
      <c r="B57" s="420"/>
      <c r="C57" s="412" t="str">
        <f>+OBJS!D161</f>
        <v>Rotular los puntos de riesgo de accidentes en el 100% de las sedes educativas.</v>
      </c>
      <c r="D57" s="414"/>
      <c r="E57" s="414"/>
      <c r="F57" s="408" t="str">
        <f>+OBJS!E161</f>
        <v>Porcentaje de sedes educativas con puntos de riesgo rotulados.</v>
      </c>
      <c r="G57" s="197" t="s">
        <v>414</v>
      </c>
      <c r="H57" s="203" t="s">
        <v>885</v>
      </c>
      <c r="I57" s="197" t="s">
        <v>415</v>
      </c>
      <c r="J57" s="203" t="s">
        <v>936</v>
      </c>
      <c r="K57" s="203" t="s">
        <v>937</v>
      </c>
      <c r="L57" s="203" t="s">
        <v>950</v>
      </c>
      <c r="M57" s="204">
        <v>90</v>
      </c>
      <c r="N57" s="204">
        <v>100</v>
      </c>
      <c r="O57" s="203" t="s">
        <v>787</v>
      </c>
      <c r="P57" s="197" t="s">
        <v>420</v>
      </c>
      <c r="Q57" s="199" t="s">
        <v>680</v>
      </c>
    </row>
    <row r="58" spans="1:17" ht="30.75" customHeight="1" thickBot="1">
      <c r="A58" s="418"/>
      <c r="B58" s="421"/>
      <c r="C58" s="413"/>
      <c r="D58" s="415"/>
      <c r="E58" s="415"/>
      <c r="F58" s="409"/>
      <c r="G58" s="197"/>
      <c r="H58" s="212"/>
      <c r="I58" s="197"/>
      <c r="J58" s="212"/>
      <c r="K58" s="212"/>
      <c r="L58" s="212"/>
      <c r="M58" s="213"/>
      <c r="N58" s="213"/>
      <c r="O58" s="212" t="s">
        <v>788</v>
      </c>
      <c r="P58" s="197" t="s">
        <v>420</v>
      </c>
      <c r="Q58" s="199" t="s">
        <v>680</v>
      </c>
    </row>
    <row r="59" spans="1:17" ht="30.75" customHeight="1" thickBot="1">
      <c r="A59" s="416">
        <v>10</v>
      </c>
      <c r="B59" s="419" t="str">
        <f>+OBJS!C167</f>
        <v>Formar la escuela de padres para dinamizar su participación en los diferentes  procesos formación.</v>
      </c>
      <c r="C59" s="410" t="str">
        <f>+OBJS!D167</f>
        <v>100% de docentes comprometidos en la orientación de padres de familia.</v>
      </c>
      <c r="D59" s="414"/>
      <c r="E59" s="414"/>
      <c r="F59" s="408" t="str">
        <f>+OBJS!E167</f>
        <v>Porcentaje de docentes orientando a los padres de familia.</v>
      </c>
      <c r="G59" s="197" t="s">
        <v>414</v>
      </c>
      <c r="H59" s="197" t="s">
        <v>886</v>
      </c>
      <c r="I59" s="197" t="s">
        <v>415</v>
      </c>
      <c r="J59" s="197" t="s">
        <v>938</v>
      </c>
      <c r="K59" s="197" t="s">
        <v>939</v>
      </c>
      <c r="L59" s="197" t="s">
        <v>953</v>
      </c>
      <c r="M59" s="198">
        <v>70</v>
      </c>
      <c r="N59" s="198">
        <v>100</v>
      </c>
      <c r="O59" s="197" t="s">
        <v>789</v>
      </c>
      <c r="P59" s="197" t="s">
        <v>419</v>
      </c>
      <c r="Q59" s="199" t="s">
        <v>791</v>
      </c>
    </row>
    <row r="60" spans="1:17" ht="30.75" customHeight="1" thickBot="1">
      <c r="A60" s="417"/>
      <c r="B60" s="420"/>
      <c r="C60" s="411"/>
      <c r="D60" s="415"/>
      <c r="E60" s="415"/>
      <c r="F60" s="409"/>
      <c r="G60" s="197"/>
      <c r="H60" s="209"/>
      <c r="I60" s="197"/>
      <c r="J60" s="209"/>
      <c r="K60" s="209"/>
      <c r="L60" s="209"/>
      <c r="M60" s="210"/>
      <c r="N60" s="210"/>
      <c r="O60" s="209" t="s">
        <v>762</v>
      </c>
      <c r="P60" s="197" t="s">
        <v>419</v>
      </c>
      <c r="Q60" s="199" t="s">
        <v>791</v>
      </c>
    </row>
    <row r="61" spans="1:17" ht="30.75" customHeight="1" thickBot="1">
      <c r="A61" s="417"/>
      <c r="B61" s="420"/>
      <c r="C61" s="412" t="str">
        <f>+OBJS!D173</f>
        <v>90% de padres de familia participando activamente de los procesos de formación.</v>
      </c>
      <c r="D61" s="414"/>
      <c r="E61" s="414"/>
      <c r="F61" s="408" t="str">
        <f>+OBJS!E173</f>
        <v>Porcentaje de padres de familia participantes.</v>
      </c>
      <c r="G61" s="197" t="s">
        <v>413</v>
      </c>
      <c r="H61" s="209" t="s">
        <v>887</v>
      </c>
      <c r="I61" s="197" t="s">
        <v>415</v>
      </c>
      <c r="J61" s="209" t="s">
        <v>940</v>
      </c>
      <c r="K61" s="209" t="s">
        <v>941</v>
      </c>
      <c r="L61" s="209" t="s">
        <v>953</v>
      </c>
      <c r="M61" s="210">
        <v>60</v>
      </c>
      <c r="N61" s="210">
        <v>90</v>
      </c>
      <c r="O61" s="209" t="s">
        <v>790</v>
      </c>
      <c r="P61" s="197" t="s">
        <v>419</v>
      </c>
      <c r="Q61" s="199" t="s">
        <v>791</v>
      </c>
    </row>
    <row r="62" spans="1:17" ht="30.75" customHeight="1" thickBot="1">
      <c r="A62" s="417"/>
      <c r="B62" s="420"/>
      <c r="C62" s="411"/>
      <c r="D62" s="415"/>
      <c r="E62" s="415"/>
      <c r="F62" s="409"/>
      <c r="G62" s="197"/>
      <c r="H62" s="200"/>
      <c r="I62" s="197"/>
      <c r="J62" s="200"/>
      <c r="K62" s="200"/>
      <c r="L62" s="200"/>
      <c r="M62" s="201"/>
      <c r="N62" s="201"/>
      <c r="O62" s="200"/>
      <c r="P62" s="197"/>
      <c r="Q62" s="202"/>
    </row>
    <row r="63" spans="1:17" ht="30.75" customHeight="1" thickBot="1">
      <c r="A63" s="417"/>
      <c r="B63" s="420"/>
      <c r="C63" s="412">
        <f>+OBJS!D197</f>
        <v>0</v>
      </c>
      <c r="D63" s="414"/>
      <c r="E63" s="414"/>
      <c r="F63" s="408">
        <f>+OBJS!E179</f>
        <v>0</v>
      </c>
      <c r="G63" s="197"/>
      <c r="H63" s="203"/>
      <c r="I63" s="197"/>
      <c r="J63" s="203"/>
      <c r="K63" s="203"/>
      <c r="L63" s="203"/>
      <c r="M63" s="204"/>
      <c r="N63" s="204"/>
      <c r="O63" s="203"/>
      <c r="P63" s="197"/>
      <c r="Q63" s="205"/>
    </row>
    <row r="64" spans="1:17" ht="30.75" customHeight="1" thickBot="1">
      <c r="A64" s="418"/>
      <c r="B64" s="421"/>
      <c r="C64" s="413"/>
      <c r="D64" s="415"/>
      <c r="E64" s="415"/>
      <c r="F64" s="409"/>
      <c r="G64" s="197"/>
      <c r="H64" s="212"/>
      <c r="I64" s="197"/>
      <c r="J64" s="212"/>
      <c r="K64" s="212"/>
      <c r="L64" s="212"/>
      <c r="M64" s="213"/>
      <c r="N64" s="213"/>
      <c r="O64" s="212"/>
      <c r="P64" s="197"/>
      <c r="Q64" s="214"/>
    </row>
    <row r="65" spans="1:17" ht="30.75" customHeight="1" thickBot="1">
      <c r="A65" s="416">
        <v>11</v>
      </c>
      <c r="B65" s="419" t="str">
        <f>+OBJS!C185</f>
        <v>Crear políticas de inclusión para atención de grupos poblacionales con diversidad cultural.</v>
      </c>
      <c r="C65" s="410" t="str">
        <f>+OBJS!D185</f>
        <v>Al finalizar el mes de junio de 2016 se crearán las políticas de inclución para la atención de grupos poblacionales de diversidad cultural.</v>
      </c>
      <c r="D65" s="414"/>
      <c r="E65" s="414"/>
      <c r="F65" s="408" t="str">
        <f>+OBJS!E185</f>
        <v xml:space="preserve">Políticas de inclusión definidas en el PEI. </v>
      </c>
      <c r="G65" s="197" t="s">
        <v>414</v>
      </c>
      <c r="H65" s="197" t="s">
        <v>874</v>
      </c>
      <c r="I65" s="197" t="s">
        <v>416</v>
      </c>
      <c r="J65" s="197" t="s">
        <v>942</v>
      </c>
      <c r="K65" s="197" t="s">
        <v>943</v>
      </c>
      <c r="L65" s="197"/>
      <c r="M65" s="198"/>
      <c r="N65" s="198"/>
      <c r="O65" s="197" t="s">
        <v>792</v>
      </c>
      <c r="P65" s="197" t="s">
        <v>419</v>
      </c>
      <c r="Q65" s="199" t="s">
        <v>559</v>
      </c>
    </row>
    <row r="66" spans="1:17" ht="30.75" customHeight="1" thickBot="1">
      <c r="A66" s="417"/>
      <c r="B66" s="420"/>
      <c r="C66" s="411"/>
      <c r="D66" s="415"/>
      <c r="E66" s="415"/>
      <c r="F66" s="409"/>
      <c r="G66" s="197"/>
      <c r="H66" s="209"/>
      <c r="I66" s="197"/>
      <c r="J66" s="209"/>
      <c r="K66" s="209"/>
      <c r="L66" s="209"/>
      <c r="M66" s="210"/>
      <c r="N66" s="210"/>
      <c r="O66" s="209" t="s">
        <v>793</v>
      </c>
      <c r="P66" s="197" t="s">
        <v>419</v>
      </c>
      <c r="Q66" s="199" t="s">
        <v>559</v>
      </c>
    </row>
    <row r="67" spans="1:17" ht="30.75" customHeight="1" thickBot="1">
      <c r="A67" s="417"/>
      <c r="B67" s="420"/>
      <c r="C67" s="412" t="str">
        <f>+OBJS!D191</f>
        <v>Al finalizar el 2016 la comunidad educativa concocerá las políticas de inclusión para la atención de grupos poblaiconales de diversidad cultural.</v>
      </c>
      <c r="D67" s="215"/>
      <c r="E67" s="215"/>
      <c r="F67" s="408" t="str">
        <f>+OBJS!E191</f>
        <v>Comunidad educativa conocedora de las políticas de inclusión.</v>
      </c>
      <c r="G67" s="197" t="s">
        <v>414</v>
      </c>
      <c r="H67" s="209" t="s">
        <v>889</v>
      </c>
      <c r="I67" s="197" t="s">
        <v>415</v>
      </c>
      <c r="J67" s="209" t="s">
        <v>944</v>
      </c>
      <c r="K67" s="209" t="s">
        <v>945</v>
      </c>
      <c r="L67" s="209" t="s">
        <v>953</v>
      </c>
      <c r="M67" s="210">
        <v>60</v>
      </c>
      <c r="N67" s="210">
        <v>100</v>
      </c>
      <c r="O67" s="209" t="s">
        <v>794</v>
      </c>
      <c r="P67" s="197" t="s">
        <v>419</v>
      </c>
      <c r="Q67" s="199" t="s">
        <v>559</v>
      </c>
    </row>
    <row r="68" spans="1:17" ht="30.75" customHeight="1" thickBot="1">
      <c r="A68" s="417"/>
      <c r="B68" s="420"/>
      <c r="C68" s="411"/>
      <c r="D68" s="216"/>
      <c r="E68" s="216"/>
      <c r="F68" s="409"/>
      <c r="G68" s="197"/>
      <c r="H68" s="200"/>
      <c r="I68" s="197"/>
      <c r="J68" s="200"/>
      <c r="K68" s="200"/>
      <c r="L68" s="200"/>
      <c r="M68" s="201"/>
      <c r="N68" s="201"/>
      <c r="O68" s="200"/>
      <c r="P68" s="197"/>
      <c r="Q68" s="202"/>
    </row>
    <row r="69" spans="1:17" ht="30.75" customHeight="1" thickBot="1">
      <c r="A69" s="417"/>
      <c r="B69" s="420"/>
      <c r="C69" s="412">
        <f>+OBJS!D197</f>
        <v>0</v>
      </c>
      <c r="D69" s="215"/>
      <c r="E69" s="215"/>
      <c r="F69" s="408">
        <f>+OBJS!E197</f>
        <v>0</v>
      </c>
      <c r="G69" s="197"/>
      <c r="H69" s="203"/>
      <c r="I69" s="197"/>
      <c r="J69" s="203"/>
      <c r="K69" s="203"/>
      <c r="L69" s="203"/>
      <c r="M69" s="204"/>
      <c r="N69" s="204"/>
      <c r="O69" s="203"/>
      <c r="P69" s="197"/>
      <c r="Q69" s="205"/>
    </row>
    <row r="70" spans="1:17" ht="30.75" customHeight="1" thickBot="1">
      <c r="A70" s="418"/>
      <c r="B70" s="421"/>
      <c r="C70" s="413"/>
      <c r="D70" s="216"/>
      <c r="E70" s="216"/>
      <c r="F70" s="409"/>
      <c r="G70" s="197"/>
      <c r="H70" s="212"/>
      <c r="I70" s="197"/>
      <c r="J70" s="212"/>
      <c r="K70" s="212"/>
      <c r="L70" s="212"/>
      <c r="M70" s="213"/>
      <c r="N70" s="213"/>
      <c r="O70" s="212"/>
      <c r="P70" s="197"/>
      <c r="Q70" s="214"/>
    </row>
    <row r="71" spans="1:17" ht="30.75" customHeight="1" thickBot="1">
      <c r="A71" s="416">
        <v>12</v>
      </c>
      <c r="B71" s="419" t="str">
        <f>+OBJS!C203</f>
        <v>Conformar la comisión de evaluación y promoción para el manejo de los casos de  estudiantes de reincidencia académica.</v>
      </c>
      <c r="C71" s="410" t="str">
        <f>+OBJS!D203</f>
        <v>Al finalizar el primer semestre de 2016 se conformará la comisión de evalaución y promoción de Centro Educativo.</v>
      </c>
      <c r="D71" s="215"/>
      <c r="E71" s="215"/>
      <c r="F71" s="408" t="str">
        <f>+OBJS!E203</f>
        <v>Comsión de evalaución y promoción conformada.</v>
      </c>
      <c r="G71" s="197" t="s">
        <v>414</v>
      </c>
      <c r="H71" s="197" t="s">
        <v>890</v>
      </c>
      <c r="I71" s="197" t="s">
        <v>416</v>
      </c>
      <c r="J71" s="197" t="s">
        <v>946</v>
      </c>
      <c r="K71" s="197" t="s">
        <v>947</v>
      </c>
      <c r="L71" s="197" t="s">
        <v>950</v>
      </c>
      <c r="M71" s="198">
        <v>0</v>
      </c>
      <c r="N71" s="198">
        <v>1</v>
      </c>
      <c r="O71" s="197" t="s">
        <v>795</v>
      </c>
      <c r="P71" s="197" t="s">
        <v>418</v>
      </c>
      <c r="Q71" s="199" t="s">
        <v>559</v>
      </c>
    </row>
    <row r="72" spans="1:17" ht="30.75" customHeight="1" thickBot="1">
      <c r="A72" s="417"/>
      <c r="B72" s="420"/>
      <c r="C72" s="411"/>
      <c r="D72" s="216"/>
      <c r="E72" s="216"/>
      <c r="F72" s="409"/>
      <c r="G72" s="197"/>
      <c r="H72" s="209"/>
      <c r="I72" s="197"/>
      <c r="J72" s="209"/>
      <c r="K72" s="209"/>
      <c r="L72" s="209"/>
      <c r="M72" s="210"/>
      <c r="N72" s="210"/>
      <c r="O72" s="209" t="s">
        <v>796</v>
      </c>
      <c r="P72" s="197" t="s">
        <v>418</v>
      </c>
      <c r="Q72" s="199" t="s">
        <v>559</v>
      </c>
    </row>
    <row r="73" spans="1:17" ht="30.75" customHeight="1" thickBot="1">
      <c r="A73" s="417"/>
      <c r="B73" s="420"/>
      <c r="C73" s="412" t="str">
        <f>+OBJS!D209</f>
        <v>Al finalizar el primer semestre del 2016 estará reglamentada la comisión de evalaución y promoción.</v>
      </c>
      <c r="D73" s="215"/>
      <c r="E73" s="215"/>
      <c r="F73" s="408" t="str">
        <f>+OBJS!E209</f>
        <v>Comsión de evalaución y promoción rglamentada.</v>
      </c>
      <c r="G73" s="197" t="s">
        <v>414</v>
      </c>
      <c r="H73" s="200" t="s">
        <v>891</v>
      </c>
      <c r="I73" s="197" t="s">
        <v>416</v>
      </c>
      <c r="J73" s="197" t="s">
        <v>948</v>
      </c>
      <c r="K73" s="197" t="s">
        <v>949</v>
      </c>
      <c r="L73" s="200"/>
      <c r="M73" s="201"/>
      <c r="N73" s="201"/>
      <c r="O73" s="200" t="s">
        <v>797</v>
      </c>
      <c r="P73" s="197" t="s">
        <v>418</v>
      </c>
      <c r="Q73" s="199" t="s">
        <v>559</v>
      </c>
    </row>
    <row r="74" spans="1:17" ht="30.75" customHeight="1" thickBot="1">
      <c r="A74" s="417"/>
      <c r="B74" s="420"/>
      <c r="C74" s="411"/>
      <c r="D74" s="216"/>
      <c r="E74" s="216"/>
      <c r="F74" s="409"/>
      <c r="G74" s="197"/>
      <c r="H74" s="203"/>
      <c r="I74" s="197"/>
      <c r="J74" s="203"/>
      <c r="K74" s="203"/>
      <c r="L74" s="203"/>
      <c r="M74" s="204"/>
      <c r="N74" s="204"/>
      <c r="O74" s="203"/>
      <c r="P74" s="197"/>
      <c r="Q74" s="205"/>
    </row>
    <row r="75" spans="1:17" ht="30.75" customHeight="1" thickBot="1">
      <c r="A75" s="417"/>
      <c r="B75" s="420"/>
      <c r="C75" s="412">
        <f>+OBJS!D215</f>
        <v>0</v>
      </c>
      <c r="D75" s="215"/>
      <c r="E75" s="215"/>
      <c r="F75" s="408">
        <f>+OBJS!E215</f>
        <v>0</v>
      </c>
      <c r="G75" s="197"/>
      <c r="H75" s="203"/>
      <c r="I75" s="197"/>
      <c r="J75" s="203"/>
      <c r="K75" s="203"/>
      <c r="L75" s="203"/>
      <c r="M75" s="204"/>
      <c r="N75" s="204"/>
      <c r="O75" s="203"/>
      <c r="P75" s="197"/>
      <c r="Q75" s="205"/>
    </row>
    <row r="76" spans="1:17" ht="30.75" customHeight="1" thickBot="1">
      <c r="A76" s="418"/>
      <c r="B76" s="421"/>
      <c r="C76" s="413"/>
      <c r="D76" s="216"/>
      <c r="E76" s="216"/>
      <c r="F76" s="409"/>
      <c r="G76" s="197"/>
      <c r="H76" s="212"/>
      <c r="I76" s="197"/>
      <c r="J76" s="212"/>
      <c r="K76" s="212"/>
      <c r="L76" s="212"/>
      <c r="M76" s="213"/>
      <c r="N76" s="213"/>
      <c r="O76" s="212"/>
      <c r="P76" s="197"/>
      <c r="Q76" s="214"/>
    </row>
    <row r="78" spans="1:17" hidden="1"/>
    <row r="79" spans="1:17" hidden="1"/>
    <row r="80" spans="1:17" ht="9.75" hidden="1" customHeight="1"/>
    <row r="81" spans="5:5" hidden="1"/>
    <row r="82" spans="5:5" hidden="1"/>
    <row r="83" spans="5:5" hidden="1"/>
    <row r="84" spans="5:5" hidden="1"/>
    <row r="85" spans="5:5" hidden="1"/>
    <row r="86" spans="5:5" hidden="1"/>
    <row r="87" spans="5:5" hidden="1"/>
    <row r="88" spans="5:5" hidden="1"/>
    <row r="89" spans="5:5" hidden="1"/>
    <row r="90" spans="5:5" hidden="1"/>
    <row r="91" spans="5:5" hidden="1"/>
    <row r="92" spans="5:5" hidden="1">
      <c r="E92" t="s">
        <v>413</v>
      </c>
    </row>
    <row r="93" spans="5:5" hidden="1">
      <c r="E93" t="s">
        <v>414</v>
      </c>
    </row>
    <row r="94" spans="5:5" hidden="1"/>
    <row r="95" spans="5:5" hidden="1"/>
    <row r="96" spans="5:5" hidden="1"/>
    <row r="97" spans="9:16" hidden="1"/>
    <row r="98" spans="9:16" hidden="1">
      <c r="I98" t="s">
        <v>415</v>
      </c>
    </row>
    <row r="99" spans="9:16" hidden="1">
      <c r="I99" t="s">
        <v>416</v>
      </c>
    </row>
    <row r="100" spans="9:16" hidden="1"/>
    <row r="101" spans="9:16" hidden="1"/>
    <row r="107" spans="9:16" ht="10.5" hidden="1" customHeight="1"/>
    <row r="108" spans="9:16" hidden="1"/>
    <row r="109" spans="9:16" hidden="1">
      <c r="P109" t="s">
        <v>417</v>
      </c>
    </row>
    <row r="110" spans="9:16" hidden="1">
      <c r="P110" t="s">
        <v>418</v>
      </c>
    </row>
    <row r="111" spans="9:16" hidden="1">
      <c r="P111" t="s">
        <v>419</v>
      </c>
    </row>
    <row r="112" spans="9:16" hidden="1">
      <c r="P112" t="s">
        <v>420</v>
      </c>
    </row>
    <row r="113" spans="16:16" hidden="1">
      <c r="P113" t="s">
        <v>421</v>
      </c>
    </row>
  </sheetData>
  <sheetProtection password="F3FE" sheet="1" selectLockedCells="1"/>
  <mergeCells count="159">
    <mergeCell ref="F15:F16"/>
    <mergeCell ref="F17:F18"/>
    <mergeCell ref="F19:F20"/>
    <mergeCell ref="F21:F22"/>
    <mergeCell ref="F23:F24"/>
    <mergeCell ref="F25:F26"/>
    <mergeCell ref="B5:B10"/>
    <mergeCell ref="F5:F6"/>
    <mergeCell ref="F7:F8"/>
    <mergeCell ref="F9:F10"/>
    <mergeCell ref="F11:F12"/>
    <mergeCell ref="E25:E26"/>
    <mergeCell ref="A17:A22"/>
    <mergeCell ref="B17:B22"/>
    <mergeCell ref="E5:E6"/>
    <mergeCell ref="B11:B16"/>
    <mergeCell ref="C7:C8"/>
    <mergeCell ref="A23:A28"/>
    <mergeCell ref="B23:B28"/>
    <mergeCell ref="B2:Q2"/>
    <mergeCell ref="A5:A10"/>
    <mergeCell ref="A11:A16"/>
    <mergeCell ref="C17:C18"/>
    <mergeCell ref="C19:C20"/>
    <mergeCell ref="F13:F14"/>
    <mergeCell ref="C5:C6"/>
    <mergeCell ref="D5:D6"/>
    <mergeCell ref="D21:D22"/>
    <mergeCell ref="E19:E20"/>
    <mergeCell ref="E21:E22"/>
    <mergeCell ref="C23:C24"/>
    <mergeCell ref="C25:C26"/>
    <mergeCell ref="C27:C28"/>
    <mergeCell ref="D23:D24"/>
    <mergeCell ref="E23:E24"/>
    <mergeCell ref="D25:D26"/>
    <mergeCell ref="A41:A46"/>
    <mergeCell ref="B41:B46"/>
    <mergeCell ref="A47:A52"/>
    <mergeCell ref="B47:B52"/>
    <mergeCell ref="A29:A34"/>
    <mergeCell ref="B29:B34"/>
    <mergeCell ref="A35:A40"/>
    <mergeCell ref="B35:B40"/>
    <mergeCell ref="A65:A70"/>
    <mergeCell ref="B65:B70"/>
    <mergeCell ref="A71:A76"/>
    <mergeCell ref="B71:B76"/>
    <mergeCell ref="A53:A58"/>
    <mergeCell ref="B53:B58"/>
    <mergeCell ref="A59:A64"/>
    <mergeCell ref="B59:B64"/>
    <mergeCell ref="D7:D8"/>
    <mergeCell ref="E7:E8"/>
    <mergeCell ref="C9:C10"/>
    <mergeCell ref="D9:D10"/>
    <mergeCell ref="E9:E10"/>
    <mergeCell ref="C11:C12"/>
    <mergeCell ref="D11:D12"/>
    <mergeCell ref="E11:E12"/>
    <mergeCell ref="C13:C14"/>
    <mergeCell ref="C15:C16"/>
    <mergeCell ref="D13:D14"/>
    <mergeCell ref="E13:E14"/>
    <mergeCell ref="D15:D16"/>
    <mergeCell ref="E15:E16"/>
    <mergeCell ref="C21:C22"/>
    <mergeCell ref="D17:D18"/>
    <mergeCell ref="D19:D20"/>
    <mergeCell ref="E17:E18"/>
    <mergeCell ref="E27:E28"/>
    <mergeCell ref="D27:D28"/>
    <mergeCell ref="C29:C30"/>
    <mergeCell ref="C31:C32"/>
    <mergeCell ref="C33:C34"/>
    <mergeCell ref="D29:D30"/>
    <mergeCell ref="E29:E30"/>
    <mergeCell ref="D31:D32"/>
    <mergeCell ref="E31:E32"/>
    <mergeCell ref="D33:D34"/>
    <mergeCell ref="E33:E34"/>
    <mergeCell ref="C35:C36"/>
    <mergeCell ref="C37:C38"/>
    <mergeCell ref="C39:C40"/>
    <mergeCell ref="D35:D36"/>
    <mergeCell ref="E35:E36"/>
    <mergeCell ref="D37:D38"/>
    <mergeCell ref="E37:E38"/>
    <mergeCell ref="D39:D40"/>
    <mergeCell ref="E39:E40"/>
    <mergeCell ref="C41:C42"/>
    <mergeCell ref="C43:C44"/>
    <mergeCell ref="C45:C46"/>
    <mergeCell ref="D41:D42"/>
    <mergeCell ref="E41:E42"/>
    <mergeCell ref="D43:D44"/>
    <mergeCell ref="E43:E44"/>
    <mergeCell ref="D45:D46"/>
    <mergeCell ref="E45:E46"/>
    <mergeCell ref="C47:C48"/>
    <mergeCell ref="C49:C50"/>
    <mergeCell ref="C51:C52"/>
    <mergeCell ref="D47:D48"/>
    <mergeCell ref="E49:E50"/>
    <mergeCell ref="E47:E48"/>
    <mergeCell ref="D49:D50"/>
    <mergeCell ref="E51:E52"/>
    <mergeCell ref="D51:D52"/>
    <mergeCell ref="C53:C54"/>
    <mergeCell ref="C55:C56"/>
    <mergeCell ref="C57:C58"/>
    <mergeCell ref="D53:D54"/>
    <mergeCell ref="E53:E54"/>
    <mergeCell ref="D55:D56"/>
    <mergeCell ref="E55:E56"/>
    <mergeCell ref="E57:E58"/>
    <mergeCell ref="D57:D58"/>
    <mergeCell ref="C59:C60"/>
    <mergeCell ref="C61:C62"/>
    <mergeCell ref="C63:C64"/>
    <mergeCell ref="D59:D60"/>
    <mergeCell ref="E61:E62"/>
    <mergeCell ref="E59:E60"/>
    <mergeCell ref="D61:D62"/>
    <mergeCell ref="D63:D64"/>
    <mergeCell ref="E63:E64"/>
    <mergeCell ref="F45:F46"/>
    <mergeCell ref="F47:F48"/>
    <mergeCell ref="F49:F50"/>
    <mergeCell ref="F51:F52"/>
    <mergeCell ref="F53:F54"/>
    <mergeCell ref="F55:F56"/>
    <mergeCell ref="F57:F58"/>
    <mergeCell ref="F59:F60"/>
    <mergeCell ref="F61:F62"/>
    <mergeCell ref="F27:F28"/>
    <mergeCell ref="F29:F30"/>
    <mergeCell ref="F31:F32"/>
    <mergeCell ref="F33:F34"/>
    <mergeCell ref="F35:F36"/>
    <mergeCell ref="F37:F38"/>
    <mergeCell ref="F39:F40"/>
    <mergeCell ref="F41:F42"/>
    <mergeCell ref="F43:F44"/>
    <mergeCell ref="F73:F74"/>
    <mergeCell ref="F75:F76"/>
    <mergeCell ref="F63:F64"/>
    <mergeCell ref="F65:F66"/>
    <mergeCell ref="F67:F68"/>
    <mergeCell ref="F69:F70"/>
    <mergeCell ref="F71:F72"/>
    <mergeCell ref="C71:C72"/>
    <mergeCell ref="C73:C74"/>
    <mergeCell ref="C75:C76"/>
    <mergeCell ref="C65:C66"/>
    <mergeCell ref="C67:C68"/>
    <mergeCell ref="C69:C70"/>
    <mergeCell ref="D65:D66"/>
    <mergeCell ref="E65:E66"/>
  </mergeCells>
  <phoneticPr fontId="15" type="noConversion"/>
  <dataValidations xWindow="234" yWindow="293" count="4">
    <dataValidation type="list" allowBlank="1" showInputMessage="1" showErrorMessage="1" prompt="RESULTADO: Permiten establecer SI las acciones ejecutadas sirvieron para lograr las metas y los resultados deseados.&#10;PROCESO: Brindan información acerca del desarrollo de las diferentes etapas de un proceso y permite monitorear los avances" sqref="G5:G76">
      <formula1>$E$91:$E$93</formula1>
    </dataValidation>
    <dataValidation type="list" allowBlank="1" showInputMessage="1" showErrorMessage="1" sqref="I5:I76">
      <formula1>$I$97:$I$99</formula1>
    </dataValidation>
    <dataValidation type="list" allowBlank="1" showInputMessage="1" showErrorMessage="1" sqref="P5:P76">
      <formula1>$P$108:$P$113</formula1>
    </dataValidation>
    <dataValidation type="date" allowBlank="1" showInputMessage="1" showErrorMessage="1" errorTitle="FORMATO NO ES CORRECTO" error="DD/MM/AAAA" sqref="D5:E5 D7:E7 D9:E9 D11:E11 D13:E13 D15:E15 D17:E17 D19:E19 D21:E21 D23:E23 D25:E25 D27:E27 D29:E29 D31:E31 D33:E33 D35:E35 D37:E37 D39:E39 D41:E41 D43:E43 D45:E45 D47:E47 D49:E49 D51:E51 D53:E53 D55:E55 D57:E57 D59:E59 D61:E61 D63:E63 D65:E65 D67:E67 D69:E69 D71:E71 D73:E73 D75:E75">
      <formula1>41640</formula1>
      <formula2>43100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sheetPr codeName="Hoja7">
    <tabColor theme="6" tint="-0.499984740745262"/>
  </sheetPr>
  <dimension ref="A2:I113"/>
  <sheetViews>
    <sheetView showGridLines="0" tabSelected="1" topLeftCell="A2" zoomScale="90" zoomScaleNormal="90" workbookViewId="0">
      <pane xSplit="2" ySplit="4" topLeftCell="C6" activePane="bottomRight" state="frozenSplit"/>
      <selection activeCell="A2" sqref="A2"/>
      <selection pane="topRight" activeCell="C2" sqref="C2"/>
      <selection pane="bottomLeft" activeCell="A6" sqref="A6"/>
      <selection pane="bottomRight" activeCell="C10" sqref="C10"/>
    </sheetView>
  </sheetViews>
  <sheetFormatPr baseColWidth="10" defaultColWidth="9.33203125" defaultRowHeight="11.25"/>
  <cols>
    <col min="1" max="1" width="9.83203125" customWidth="1"/>
    <col min="2" max="3" width="40.6640625" customWidth="1"/>
    <col min="4" max="5" width="17.83203125" customWidth="1"/>
    <col min="6" max="6" width="27.5" customWidth="1"/>
    <col min="7" max="7" width="19" customWidth="1"/>
    <col min="8" max="8" width="40.6640625" customWidth="1"/>
    <col min="9" max="9" width="14" customWidth="1"/>
  </cols>
  <sheetData>
    <row r="2" spans="1:8" ht="15">
      <c r="B2" s="434" t="s">
        <v>297</v>
      </c>
      <c r="C2" s="434"/>
      <c r="D2" s="434"/>
      <c r="E2" s="434"/>
      <c r="F2" s="434"/>
      <c r="G2" s="434"/>
      <c r="H2" s="434"/>
    </row>
    <row r="4" spans="1:8" ht="12" thickBot="1"/>
    <row r="5" spans="1:8" s="44" customFormat="1" ht="39" thickBot="1">
      <c r="A5" s="50" t="s">
        <v>268</v>
      </c>
      <c r="B5" s="51" t="s">
        <v>238</v>
      </c>
      <c r="C5" s="51" t="s">
        <v>252</v>
      </c>
      <c r="D5" s="108" t="s">
        <v>343</v>
      </c>
      <c r="E5" s="64" t="s">
        <v>344</v>
      </c>
      <c r="F5" s="51" t="s">
        <v>253</v>
      </c>
      <c r="G5" s="64" t="s">
        <v>423</v>
      </c>
      <c r="H5" s="64" t="s">
        <v>350</v>
      </c>
    </row>
    <row r="6" spans="1:8" s="181" customFormat="1" ht="43.5" customHeight="1">
      <c r="A6" s="180">
        <v>1</v>
      </c>
      <c r="B6" s="179" t="str">
        <f>IF(+OBJS!I5&lt;&gt;"",+OBJS!I5,"")</f>
        <v>Reformulación de los criterios de evalaución de estudiantes en correspondencia con los estándares básicos de competencias.</v>
      </c>
      <c r="C6" s="222" t="s">
        <v>559</v>
      </c>
      <c r="D6" s="188">
        <v>42388</v>
      </c>
      <c r="E6" s="187">
        <v>42701</v>
      </c>
      <c r="F6" s="217" t="s">
        <v>802</v>
      </c>
      <c r="G6" s="209" t="s">
        <v>426</v>
      </c>
      <c r="H6" s="209" t="s">
        <v>357</v>
      </c>
    </row>
    <row r="7" spans="1:8" s="47" customFormat="1" ht="43.5" customHeight="1">
      <c r="A7" s="180">
        <f>+A6+1</f>
        <v>2</v>
      </c>
      <c r="B7" s="179" t="str">
        <f>IF(+OBJS!I8&lt;&gt;"",+OBJS!I8,"")</f>
        <v>Socialización de los ajustes realizados a los criterios de evalaución.</v>
      </c>
      <c r="C7" s="222" t="s">
        <v>559</v>
      </c>
      <c r="D7" s="188">
        <v>42388</v>
      </c>
      <c r="E7" s="187">
        <v>42701</v>
      </c>
      <c r="F7" s="217" t="s">
        <v>803</v>
      </c>
      <c r="G7" s="209" t="s">
        <v>428</v>
      </c>
      <c r="H7" s="209" t="s">
        <v>357</v>
      </c>
    </row>
    <row r="8" spans="1:8" s="47" customFormat="1" ht="43.5" customHeight="1">
      <c r="A8" s="180">
        <f t="shared" ref="A8:A69" si="0">+A7+1</f>
        <v>3</v>
      </c>
      <c r="B8" s="179" t="str">
        <f>IF(+OBJS!I11&lt;&gt;"",+OBJS!I11,"")</f>
        <v>Ajustar el plan de apoyo pedagógicos para estudiantes con dificultades a los criterios de evalaución.</v>
      </c>
      <c r="C8" s="222" t="s">
        <v>643</v>
      </c>
      <c r="D8" s="188">
        <v>42388</v>
      </c>
      <c r="E8" s="187">
        <v>42701</v>
      </c>
      <c r="F8" s="217" t="s">
        <v>802</v>
      </c>
      <c r="G8" s="209" t="s">
        <v>426</v>
      </c>
      <c r="H8" s="209" t="s">
        <v>357</v>
      </c>
    </row>
    <row r="9" spans="1:8" s="47" customFormat="1" ht="43.5" customHeight="1">
      <c r="A9" s="180">
        <f t="shared" si="0"/>
        <v>4</v>
      </c>
      <c r="B9" s="179" t="str">
        <f>IF(+OBJS!I14&lt;&gt;"",+OBJS!I14,"")</f>
        <v>Adopción y divulgación del plan de apoyo para estudiantes con dificultades.</v>
      </c>
      <c r="C9" s="222" t="s">
        <v>643</v>
      </c>
      <c r="D9" s="188">
        <v>42388</v>
      </c>
      <c r="E9" s="187">
        <v>42701</v>
      </c>
      <c r="F9" s="217" t="s">
        <v>802</v>
      </c>
      <c r="G9" s="209" t="s">
        <v>426</v>
      </c>
      <c r="H9" s="209" t="s">
        <v>357</v>
      </c>
    </row>
    <row r="10" spans="1:8" s="47" customFormat="1" ht="43.5" customHeight="1">
      <c r="A10" s="180">
        <f t="shared" si="0"/>
        <v>5</v>
      </c>
      <c r="B10" s="179" t="str">
        <f>IF(+OBJS!I17&lt;&gt;"",+OBJS!I17,"")</f>
        <v/>
      </c>
      <c r="C10" s="222"/>
      <c r="D10" s="188"/>
      <c r="E10" s="187"/>
      <c r="F10" s="217"/>
      <c r="G10" s="209"/>
      <c r="H10" s="209"/>
    </row>
    <row r="11" spans="1:8" s="47" customFormat="1" ht="43.5" customHeight="1">
      <c r="A11" s="180">
        <f t="shared" si="0"/>
        <v>6</v>
      </c>
      <c r="B11" s="179" t="str">
        <f>IF(+OBJS!I20&lt;&gt;"",+OBJS!I20,"")</f>
        <v/>
      </c>
      <c r="C11" s="222"/>
      <c r="D11" s="188"/>
      <c r="E11" s="187"/>
      <c r="F11" s="217"/>
      <c r="G11" s="209"/>
      <c r="H11" s="209"/>
    </row>
    <row r="12" spans="1:8" s="47" customFormat="1" ht="43.5" customHeight="1">
      <c r="A12" s="180">
        <f t="shared" si="0"/>
        <v>7</v>
      </c>
      <c r="B12" s="179" t="str">
        <f>IF(+OBJS!I23&lt;&gt;"",+OBJS!I23,"")</f>
        <v>Diseño del instrumento para la recolección de información del estado de las sedes educativas. Socialización del instrumento.</v>
      </c>
      <c r="C12" s="222" t="s">
        <v>855</v>
      </c>
      <c r="D12" s="188">
        <v>42430</v>
      </c>
      <c r="E12" s="187">
        <v>42531</v>
      </c>
      <c r="F12" s="217" t="s">
        <v>802</v>
      </c>
      <c r="G12" s="209" t="s">
        <v>426</v>
      </c>
      <c r="H12" s="209" t="s">
        <v>370</v>
      </c>
    </row>
    <row r="13" spans="1:8" s="47" customFormat="1" ht="43.5" customHeight="1">
      <c r="A13" s="180">
        <f t="shared" si="0"/>
        <v>8</v>
      </c>
      <c r="B13" s="179" t="str">
        <f>IF(+OBJS!I26&lt;&gt;"",+OBJS!I26,"")</f>
        <v>Reporte a la Alcaldía Municipal de las sedes con infraestructura crítica. Intervención de las sedes con deterioro leve por parte del CER.</v>
      </c>
      <c r="C13" s="222" t="s">
        <v>855</v>
      </c>
      <c r="D13" s="188">
        <v>42430</v>
      </c>
      <c r="E13" s="187">
        <v>42531</v>
      </c>
      <c r="F13" s="217" t="s">
        <v>804</v>
      </c>
      <c r="G13" s="209" t="s">
        <v>428</v>
      </c>
      <c r="H13" s="209" t="s">
        <v>370</v>
      </c>
    </row>
    <row r="14" spans="1:8" s="47" customFormat="1" ht="43.5" customHeight="1">
      <c r="A14" s="180">
        <f t="shared" si="0"/>
        <v>9</v>
      </c>
      <c r="B14" s="179" t="str">
        <f>IF(+OBJS!I29&lt;&gt;"",+OBJS!I29,"")</f>
        <v>Caracterización de las zonas que representan  peligro.</v>
      </c>
      <c r="C14" s="222" t="s">
        <v>801</v>
      </c>
      <c r="D14" s="188">
        <v>42430</v>
      </c>
      <c r="E14" s="187">
        <v>42531</v>
      </c>
      <c r="F14" s="217" t="s">
        <v>802</v>
      </c>
      <c r="G14" s="209" t="s">
        <v>426</v>
      </c>
      <c r="H14" s="209" t="s">
        <v>370</v>
      </c>
    </row>
    <row r="15" spans="1:8" s="47" customFormat="1" ht="43.5" customHeight="1">
      <c r="A15" s="180">
        <f t="shared" si="0"/>
        <v>10</v>
      </c>
      <c r="B15" s="179" t="str">
        <f>IF(+OBJS!I32&lt;&gt;"",+OBJS!I32,"")</f>
        <v>Reporte de información a las entidades de control.</v>
      </c>
      <c r="C15" s="222" t="s">
        <v>801</v>
      </c>
      <c r="D15" s="188">
        <v>42430</v>
      </c>
      <c r="E15" s="187">
        <v>42531</v>
      </c>
      <c r="F15" s="217" t="s">
        <v>802</v>
      </c>
      <c r="G15" s="209" t="s">
        <v>426</v>
      </c>
      <c r="H15" s="209" t="s">
        <v>370</v>
      </c>
    </row>
    <row r="16" spans="1:8" s="47" customFormat="1" ht="43.5" customHeight="1">
      <c r="A16" s="180">
        <f t="shared" si="0"/>
        <v>11</v>
      </c>
      <c r="B16" s="179" t="str">
        <f>IF(+OBJS!I35&lt;&gt;"",+OBJS!I35,"")</f>
        <v>Apoyar la formación de atención y prevención de emergencias en la escuela de padres.</v>
      </c>
      <c r="C16" s="222" t="s">
        <v>801</v>
      </c>
      <c r="D16" s="188">
        <v>42430</v>
      </c>
      <c r="E16" s="187">
        <v>42531</v>
      </c>
      <c r="F16" s="217" t="s">
        <v>802</v>
      </c>
      <c r="G16" s="209" t="s">
        <v>426</v>
      </c>
      <c r="H16" s="209" t="s">
        <v>370</v>
      </c>
    </row>
    <row r="17" spans="1:8" s="47" customFormat="1" ht="43.5" customHeight="1">
      <c r="A17" s="180">
        <f t="shared" si="0"/>
        <v>12</v>
      </c>
      <c r="B17" s="179" t="str">
        <f>IF(+OBJS!I38&lt;&gt;"",+OBJS!I38,"")</f>
        <v/>
      </c>
      <c r="C17" s="222"/>
      <c r="D17" s="188"/>
      <c r="E17" s="187"/>
      <c r="F17" s="217"/>
      <c r="G17" s="209"/>
      <c r="H17" s="209"/>
    </row>
    <row r="18" spans="1:8" s="47" customFormat="1" ht="43.5" customHeight="1">
      <c r="A18" s="180">
        <f t="shared" si="0"/>
        <v>13</v>
      </c>
      <c r="B18" s="179" t="str">
        <f>IF(+OBJS!I41&lt;&gt;"",+OBJS!I41,"")</f>
        <v>Creación del sistema para la base de datos.</v>
      </c>
      <c r="C18" s="222" t="s">
        <v>799</v>
      </c>
      <c r="D18" s="188">
        <v>42555</v>
      </c>
      <c r="E18" s="188">
        <v>42699</v>
      </c>
      <c r="F18" s="217" t="s">
        <v>805</v>
      </c>
      <c r="G18" s="209" t="s">
        <v>426</v>
      </c>
      <c r="H18" s="209"/>
    </row>
    <row r="19" spans="1:8" s="47" customFormat="1" ht="43.5" customHeight="1">
      <c r="A19" s="180">
        <f>+A18+1</f>
        <v>14</v>
      </c>
      <c r="B19" s="179" t="str">
        <f>IF(+OBJS!I44&lt;&gt;"",+OBJS!I44,"")</f>
        <v>Actualización del sistema.</v>
      </c>
      <c r="C19" s="222" t="s">
        <v>799</v>
      </c>
      <c r="D19" s="188">
        <v>42555</v>
      </c>
      <c r="E19" s="188">
        <v>42699</v>
      </c>
      <c r="F19" s="217" t="s">
        <v>805</v>
      </c>
      <c r="G19" s="209" t="s">
        <v>426</v>
      </c>
      <c r="H19" s="209"/>
    </row>
    <row r="20" spans="1:8" s="47" customFormat="1" ht="43.5" customHeight="1">
      <c r="A20" s="180">
        <f t="shared" si="0"/>
        <v>15</v>
      </c>
      <c r="B20" s="179" t="str">
        <f>IF(+OBJS!I47&lt;&gt;"",+OBJS!I47,"")</f>
        <v>Definción de los criterios de reorganización.</v>
      </c>
      <c r="C20" s="222" t="s">
        <v>798</v>
      </c>
      <c r="D20" s="188">
        <v>42457</v>
      </c>
      <c r="E20" s="188">
        <v>42531</v>
      </c>
      <c r="F20" s="217" t="s">
        <v>806</v>
      </c>
      <c r="G20" s="209" t="s">
        <v>426</v>
      </c>
      <c r="H20" s="209"/>
    </row>
    <row r="21" spans="1:8" s="47" customFormat="1" ht="43.5" customHeight="1">
      <c r="A21" s="180">
        <f t="shared" si="0"/>
        <v>16</v>
      </c>
      <c r="B21" s="179" t="str">
        <f>IF(+OBJS!I50&lt;&gt;"",+OBJS!I50,"")</f>
        <v>Seguimiento a los procesos de reorganización de archivos.</v>
      </c>
      <c r="C21" s="222" t="s">
        <v>798</v>
      </c>
      <c r="D21" s="188">
        <v>42457</v>
      </c>
      <c r="E21" s="188">
        <v>42531</v>
      </c>
      <c r="F21" s="217" t="s">
        <v>806</v>
      </c>
      <c r="G21" s="209" t="s">
        <v>426</v>
      </c>
      <c r="H21" s="209"/>
    </row>
    <row r="22" spans="1:8" s="47" customFormat="1" ht="43.5" customHeight="1">
      <c r="A22" s="180">
        <f t="shared" si="0"/>
        <v>17</v>
      </c>
      <c r="B22" s="179" t="str">
        <f>IF(+OBJS!I53&lt;&gt;"",+OBJS!I53,"")</f>
        <v/>
      </c>
      <c r="C22" s="222"/>
      <c r="D22" s="188"/>
      <c r="E22" s="188"/>
      <c r="F22" s="217"/>
      <c r="G22" s="209"/>
      <c r="H22" s="209"/>
    </row>
    <row r="23" spans="1:8" s="47" customFormat="1" ht="43.5" customHeight="1">
      <c r="A23" s="180">
        <f t="shared" si="0"/>
        <v>18</v>
      </c>
      <c r="B23" s="179" t="str">
        <f>IF(+OBJS!I56&lt;&gt;"",+OBJS!I56,"")</f>
        <v/>
      </c>
      <c r="C23" s="222"/>
      <c r="D23" s="188"/>
      <c r="E23" s="188"/>
      <c r="F23" s="217"/>
      <c r="G23" s="209"/>
      <c r="H23" s="209"/>
    </row>
    <row r="24" spans="1:8" s="47" customFormat="1" ht="43.5" customHeight="1">
      <c r="A24" s="180">
        <f t="shared" si="0"/>
        <v>19</v>
      </c>
      <c r="B24" s="179" t="str">
        <f>IF(+OBJS!I59&lt;&gt;"",+OBJS!I59,"")</f>
        <v>Realización de la propuesta para el reconocimiento de estímulos a docentes.</v>
      </c>
      <c r="C24" s="222" t="s">
        <v>800</v>
      </c>
      <c r="D24" s="188">
        <v>42457</v>
      </c>
      <c r="E24" s="188">
        <v>42561</v>
      </c>
      <c r="F24" s="217" t="s">
        <v>807</v>
      </c>
      <c r="G24" s="209" t="s">
        <v>426</v>
      </c>
      <c r="H24" s="209" t="s">
        <v>354</v>
      </c>
    </row>
    <row r="25" spans="1:8" s="47" customFormat="1" ht="43.5" customHeight="1">
      <c r="A25" s="180">
        <f t="shared" si="0"/>
        <v>20</v>
      </c>
      <c r="B25" s="179" t="str">
        <f>IF(+OBJS!I62&lt;&gt;"",+OBJS!I62,"")</f>
        <v>Socilaización de la propuesta de reconocimientos de estímulos.</v>
      </c>
      <c r="C25" s="222" t="s">
        <v>800</v>
      </c>
      <c r="D25" s="188">
        <v>42457</v>
      </c>
      <c r="E25" s="188">
        <v>42561</v>
      </c>
      <c r="F25" s="217" t="s">
        <v>807</v>
      </c>
      <c r="G25" s="209" t="s">
        <v>426</v>
      </c>
      <c r="H25" s="209" t="s">
        <v>354</v>
      </c>
    </row>
    <row r="26" spans="1:8" s="47" customFormat="1" ht="43.5" customHeight="1">
      <c r="A26" s="180">
        <f t="shared" si="0"/>
        <v>21</v>
      </c>
      <c r="B26" s="179" t="str">
        <f>IF(+OBJS!I65&lt;&gt;"",+OBJS!I65,"")</f>
        <v xml:space="preserve">Diseño del instrumento para la caracterización de las actividades. </v>
      </c>
      <c r="C26" s="222" t="s">
        <v>800</v>
      </c>
      <c r="D26" s="188">
        <v>42457</v>
      </c>
      <c r="E26" s="188">
        <v>42561</v>
      </c>
      <c r="F26" s="217" t="s">
        <v>808</v>
      </c>
      <c r="G26" s="209" t="s">
        <v>426</v>
      </c>
      <c r="H26" s="209" t="s">
        <v>354</v>
      </c>
    </row>
    <row r="27" spans="1:8" s="47" customFormat="1" ht="43.5" customHeight="1">
      <c r="A27" s="180">
        <f t="shared" si="0"/>
        <v>22</v>
      </c>
      <c r="B27" s="179" t="str">
        <f>IF(+OBJS!I68&lt;&gt;"",+OBJS!I68,"")</f>
        <v>Socialización del instrumento de caracterización de las categoriasa ponderar.</v>
      </c>
      <c r="C27" s="222" t="s">
        <v>800</v>
      </c>
      <c r="D27" s="188">
        <v>42457</v>
      </c>
      <c r="E27" s="188">
        <v>42561</v>
      </c>
      <c r="F27" s="217" t="s">
        <v>809</v>
      </c>
      <c r="G27" s="209" t="s">
        <v>426</v>
      </c>
      <c r="H27" s="209" t="s">
        <v>354</v>
      </c>
    </row>
    <row r="28" spans="1:8" s="47" customFormat="1" ht="43.5" customHeight="1">
      <c r="A28" s="180">
        <f t="shared" si="0"/>
        <v>23</v>
      </c>
      <c r="B28" s="179" t="str">
        <f>IF(+OBJS!I71&lt;&gt;"",+OBJS!I71,"")</f>
        <v xml:space="preserve"> Formular el protocolo de reconocimiento a docentes con mejor desempeño en las dirferentes categorías.</v>
      </c>
      <c r="C28" s="222" t="s">
        <v>800</v>
      </c>
      <c r="D28" s="188">
        <v>42457</v>
      </c>
      <c r="E28" s="188">
        <v>42561</v>
      </c>
      <c r="F28" s="217" t="s">
        <v>810</v>
      </c>
      <c r="G28" s="209" t="s">
        <v>426</v>
      </c>
      <c r="H28" s="209" t="s">
        <v>354</v>
      </c>
    </row>
    <row r="29" spans="1:8" s="47" customFormat="1" ht="43.5" customHeight="1">
      <c r="A29" s="180">
        <f t="shared" si="0"/>
        <v>24</v>
      </c>
      <c r="B29" s="179" t="str">
        <f>IF(+OBJS!I74&lt;&gt;"",+OBJS!I74,"")</f>
        <v/>
      </c>
      <c r="C29" s="222"/>
      <c r="D29" s="188"/>
      <c r="E29" s="188"/>
      <c r="F29" s="217"/>
      <c r="G29" s="209"/>
      <c r="H29" s="209"/>
    </row>
    <row r="30" spans="1:8" s="47" customFormat="1" ht="43.5" customHeight="1">
      <c r="A30" s="180">
        <f t="shared" si="0"/>
        <v>25</v>
      </c>
      <c r="B30" s="179" t="str">
        <f>IF(+OBJS!I77&lt;&gt;"",+OBJS!I77,"")</f>
        <v>Programación de los talleres de formación a docentes en herramientas de sofware</v>
      </c>
      <c r="C30" s="222" t="s">
        <v>601</v>
      </c>
      <c r="D30" s="188">
        <v>42535</v>
      </c>
      <c r="E30" s="188">
        <v>42600</v>
      </c>
      <c r="F30" s="217" t="s">
        <v>811</v>
      </c>
      <c r="G30" s="209" t="s">
        <v>426</v>
      </c>
      <c r="H30" s="209" t="s">
        <v>355</v>
      </c>
    </row>
    <row r="31" spans="1:8" s="47" customFormat="1" ht="43.5" customHeight="1">
      <c r="A31" s="180">
        <f t="shared" si="0"/>
        <v>26</v>
      </c>
      <c r="B31" s="179" t="str">
        <f>IF(+OBJS!I80&lt;&gt;"",+OBJS!I80,"")</f>
        <v>Desarrollo de talleres de formación docente en herramienta de sofware.</v>
      </c>
      <c r="C31" s="222" t="s">
        <v>601</v>
      </c>
      <c r="D31" s="188">
        <v>42535</v>
      </c>
      <c r="E31" s="188">
        <v>42600</v>
      </c>
      <c r="F31" s="217" t="s">
        <v>811</v>
      </c>
      <c r="G31" s="209" t="s">
        <v>426</v>
      </c>
      <c r="H31" s="209" t="s">
        <v>355</v>
      </c>
    </row>
    <row r="32" spans="1:8" s="47" customFormat="1" ht="43.5" customHeight="1">
      <c r="A32" s="180">
        <f t="shared" si="0"/>
        <v>27</v>
      </c>
      <c r="B32" s="179" t="str">
        <f>IF(+OBJS!I83&lt;&gt;"",+OBJS!I83,"")</f>
        <v>Desarrollo de las actividades institucionales a través de los aplicativos del sofware</v>
      </c>
      <c r="C32" s="222" t="s">
        <v>601</v>
      </c>
      <c r="D32" s="188">
        <v>42535</v>
      </c>
      <c r="E32" s="188">
        <v>42600</v>
      </c>
      <c r="F32" s="217" t="s">
        <v>811</v>
      </c>
      <c r="G32" s="209" t="s">
        <v>426</v>
      </c>
      <c r="H32" s="209" t="s">
        <v>355</v>
      </c>
    </row>
    <row r="33" spans="1:8" s="47" customFormat="1" ht="43.5" customHeight="1">
      <c r="A33" s="180">
        <f t="shared" si="0"/>
        <v>28</v>
      </c>
      <c r="B33" s="179" t="str">
        <f>IF(+OBJS!I86&lt;&gt;"",+OBJS!I86,"")</f>
        <v/>
      </c>
      <c r="C33" s="222"/>
      <c r="D33" s="188"/>
      <c r="E33" s="188"/>
      <c r="F33" s="217"/>
      <c r="G33" s="209"/>
      <c r="H33" s="209"/>
    </row>
    <row r="34" spans="1:8" s="47" customFormat="1" ht="43.5" customHeight="1">
      <c r="A34" s="180">
        <f t="shared" si="0"/>
        <v>29</v>
      </c>
      <c r="B34" s="179" t="str">
        <f>IF(+OBJS!I89&lt;&gt;"",+OBJS!I89,"")</f>
        <v/>
      </c>
      <c r="C34" s="222"/>
      <c r="D34" s="188"/>
      <c r="E34" s="188"/>
      <c r="F34" s="217"/>
      <c r="G34" s="209"/>
      <c r="H34" s="209"/>
    </row>
    <row r="35" spans="1:8" s="47" customFormat="1" ht="43.5" customHeight="1">
      <c r="A35" s="180">
        <f t="shared" si="0"/>
        <v>30</v>
      </c>
      <c r="B35" s="179" t="str">
        <f>IF(+OBJS!I92&lt;&gt;"",+OBJS!I92,"")</f>
        <v/>
      </c>
      <c r="C35" s="222"/>
      <c r="D35" s="188"/>
      <c r="E35" s="188"/>
      <c r="F35" s="217"/>
      <c r="G35" s="209"/>
      <c r="H35" s="209"/>
    </row>
    <row r="36" spans="1:8" s="47" customFormat="1" ht="43.5" customHeight="1">
      <c r="A36" s="180">
        <f t="shared" si="0"/>
        <v>31</v>
      </c>
      <c r="B36" s="179" t="str">
        <f>IF(+OBJS!I95&lt;&gt;"",+OBJS!I95,"")</f>
        <v>Elaboración de políticas inclusión educativa para el Centro Educativo.</v>
      </c>
      <c r="C36" s="222" t="s">
        <v>559</v>
      </c>
      <c r="D36" s="188">
        <v>42388</v>
      </c>
      <c r="E36" s="188">
        <v>42536</v>
      </c>
      <c r="F36" s="217" t="s">
        <v>811</v>
      </c>
      <c r="G36" s="209" t="s">
        <v>426</v>
      </c>
      <c r="H36" s="209" t="s">
        <v>369</v>
      </c>
    </row>
    <row r="37" spans="1:8" s="47" customFormat="1" ht="43.5" customHeight="1">
      <c r="A37" s="180">
        <f>+A36+1</f>
        <v>32</v>
      </c>
      <c r="B37" s="179" t="str">
        <f>IF(+OBJS!I98&lt;&gt;"",+OBJS!I98,"")</f>
        <v>Adopción de las políticas educativas por parte del Consejo Directivo.</v>
      </c>
      <c r="C37" s="222" t="s">
        <v>559</v>
      </c>
      <c r="D37" s="188">
        <v>42388</v>
      </c>
      <c r="E37" s="188">
        <v>42536</v>
      </c>
      <c r="F37" s="217" t="s">
        <v>811</v>
      </c>
      <c r="G37" s="209" t="s">
        <v>426</v>
      </c>
      <c r="H37" s="209" t="s">
        <v>369</v>
      </c>
    </row>
    <row r="38" spans="1:8" s="47" customFormat="1" ht="43.5" customHeight="1">
      <c r="A38" s="180">
        <f>+A37+1</f>
        <v>33</v>
      </c>
      <c r="B38" s="179" t="str">
        <f>IF(+OBJS!I101&lt;&gt;"",+OBJS!I101,"")</f>
        <v>Realización del diagnostico de la infraestructura física</v>
      </c>
      <c r="C38" s="222" t="s">
        <v>559</v>
      </c>
      <c r="D38" s="188">
        <v>42388</v>
      </c>
      <c r="E38" s="188">
        <v>43069</v>
      </c>
      <c r="F38" s="217" t="s">
        <v>811</v>
      </c>
      <c r="G38" s="209" t="s">
        <v>426</v>
      </c>
      <c r="H38" s="209"/>
    </row>
    <row r="39" spans="1:8" s="47" customFormat="1" ht="43.5" customHeight="1">
      <c r="A39" s="180">
        <f t="shared" si="0"/>
        <v>34</v>
      </c>
      <c r="B39" s="179" t="str">
        <f>IF(+OBJS!I104&lt;&gt;"",+OBJS!I104,"")</f>
        <v>Intervención de las sedes educativas no aptas para acoger estudiantes en condicioes de vulnerabilidad.</v>
      </c>
      <c r="C39" s="222" t="s">
        <v>559</v>
      </c>
      <c r="D39" s="188">
        <v>42388</v>
      </c>
      <c r="E39" s="188">
        <v>43069</v>
      </c>
      <c r="F39" s="217" t="s">
        <v>811</v>
      </c>
      <c r="G39" s="209" t="s">
        <v>428</v>
      </c>
      <c r="H39" s="209" t="s">
        <v>370</v>
      </c>
    </row>
    <row r="40" spans="1:8" s="47" customFormat="1" ht="43.5" customHeight="1">
      <c r="A40" s="180">
        <f>+A39+1</f>
        <v>35</v>
      </c>
      <c r="B40" s="179" t="str">
        <f>IF(+OBJS!I107&lt;&gt;"",+OBJS!I107,"")</f>
        <v>Capacitar a los docentes en el uso del lenguaje de señas y sistema braile.</v>
      </c>
      <c r="C40" s="222" t="s">
        <v>559</v>
      </c>
      <c r="D40" s="188">
        <v>42566</v>
      </c>
      <c r="E40" s="188">
        <v>42704</v>
      </c>
      <c r="F40" s="217" t="s">
        <v>811</v>
      </c>
      <c r="G40" s="209" t="s">
        <v>429</v>
      </c>
      <c r="H40" s="209" t="s">
        <v>370</v>
      </c>
    </row>
    <row r="41" spans="1:8" s="47" customFormat="1" ht="43.5" customHeight="1">
      <c r="A41" s="180">
        <f t="shared" si="0"/>
        <v>36</v>
      </c>
      <c r="B41" s="179" t="str">
        <f>IF(+OBJS!I110&lt;&gt;"",+OBJS!I110,"")</f>
        <v>Establecer convenios con entidades pública o privadas para fortalecer los talentos de los estudiantes.</v>
      </c>
      <c r="C41" s="222" t="s">
        <v>559</v>
      </c>
      <c r="D41" s="188">
        <v>42566</v>
      </c>
      <c r="E41" s="188">
        <v>42704</v>
      </c>
      <c r="F41" s="217" t="s">
        <v>811</v>
      </c>
      <c r="G41" s="209" t="s">
        <v>426</v>
      </c>
      <c r="H41" s="209" t="s">
        <v>370</v>
      </c>
    </row>
    <row r="42" spans="1:8" s="47" customFormat="1" ht="43.5" customHeight="1">
      <c r="A42" s="180">
        <f>+A41+1</f>
        <v>37</v>
      </c>
      <c r="B42" s="179" t="str">
        <f>IF(+OBJS!I113&lt;&gt;"",+OBJS!I113,"")</f>
        <v>Fomentar la participación de los padres de familia como apoyo a los proyectos de vida de sus hijos</v>
      </c>
      <c r="C42" s="222" t="s">
        <v>643</v>
      </c>
      <c r="D42" s="188">
        <v>42566</v>
      </c>
      <c r="E42" s="188">
        <v>42704</v>
      </c>
      <c r="F42" s="217" t="s">
        <v>811</v>
      </c>
      <c r="G42" s="209" t="s">
        <v>426</v>
      </c>
      <c r="H42" s="209" t="s">
        <v>361</v>
      </c>
    </row>
    <row r="43" spans="1:8" s="47" customFormat="1" ht="43.5" customHeight="1">
      <c r="A43" s="180">
        <f t="shared" si="0"/>
        <v>38</v>
      </c>
      <c r="B43" s="179" t="str">
        <f>IF(+OBJS!I116&lt;&gt;"",+OBJS!I116,"")</f>
        <v>Evaluar y anizar resultados de participación de lospadres de familia,</v>
      </c>
      <c r="C43" s="222" t="s">
        <v>643</v>
      </c>
      <c r="D43" s="188">
        <v>42566</v>
      </c>
      <c r="E43" s="188">
        <v>42704</v>
      </c>
      <c r="F43" s="217" t="s">
        <v>811</v>
      </c>
      <c r="G43" s="209" t="s">
        <v>426</v>
      </c>
      <c r="H43" s="209" t="s">
        <v>361</v>
      </c>
    </row>
    <row r="44" spans="1:8" s="47" customFormat="1" ht="43.5" customHeight="1">
      <c r="A44" s="180">
        <f t="shared" si="0"/>
        <v>39</v>
      </c>
      <c r="B44" s="179" t="str">
        <f>IF(+OBJS!I119&lt;&gt;"",+OBJS!I119,"")</f>
        <v>Fomentar la participación de los estudiantes en la construcción  de sus proyectos de vida.</v>
      </c>
      <c r="C44" s="222" t="s">
        <v>643</v>
      </c>
      <c r="D44" s="188">
        <v>42566</v>
      </c>
      <c r="E44" s="188">
        <v>42704</v>
      </c>
      <c r="F44" s="217" t="s">
        <v>811</v>
      </c>
      <c r="G44" s="209" t="s">
        <v>426</v>
      </c>
      <c r="H44" s="209" t="s">
        <v>361</v>
      </c>
    </row>
    <row r="45" spans="1:8" s="47" customFormat="1" ht="43.5" customHeight="1">
      <c r="A45" s="180">
        <f t="shared" si="0"/>
        <v>40</v>
      </c>
      <c r="B45" s="179" t="str">
        <f>IF(+OBJS!I122&lt;&gt;"",+OBJS!I122,"")</f>
        <v/>
      </c>
      <c r="C45" s="222"/>
      <c r="D45" s="188"/>
      <c r="E45" s="188"/>
      <c r="F45" s="217"/>
      <c r="G45" s="209"/>
      <c r="H45" s="209"/>
    </row>
    <row r="46" spans="1:8" s="47" customFormat="1" ht="43.5" customHeight="1">
      <c r="A46" s="180">
        <f t="shared" si="0"/>
        <v>41</v>
      </c>
      <c r="B46" s="179" t="str">
        <f>IF(+OBJS!I125&lt;&gt;"",+OBJS!I125,"")</f>
        <v>Realizar convenios con entidades estatales para la capacitación de estudiantes.</v>
      </c>
      <c r="C46" s="222" t="s">
        <v>965</v>
      </c>
      <c r="D46" s="188"/>
      <c r="E46" s="188"/>
      <c r="F46" s="217" t="s">
        <v>812</v>
      </c>
      <c r="G46" s="209" t="s">
        <v>426</v>
      </c>
      <c r="H46" s="209" t="s">
        <v>355</v>
      </c>
    </row>
    <row r="47" spans="1:8" s="47" customFormat="1" ht="43.5" customHeight="1">
      <c r="A47" s="180">
        <f t="shared" si="0"/>
        <v>42</v>
      </c>
      <c r="B47" s="179" t="str">
        <f>IF(+OBJS!I128&lt;&gt;"",+OBJS!I128,"")</f>
        <v>Desarrollo de Proyectos Pedagógicos Productivos en acompañamiento con entidades públicas o privadas.</v>
      </c>
      <c r="C47" s="222" t="s">
        <v>965</v>
      </c>
      <c r="D47" s="188"/>
      <c r="E47" s="188"/>
      <c r="F47" s="217" t="s">
        <v>812</v>
      </c>
      <c r="G47" s="209" t="s">
        <v>426</v>
      </c>
      <c r="H47" s="209" t="s">
        <v>367</v>
      </c>
    </row>
    <row r="48" spans="1:8" s="47" customFormat="1" ht="43.5" customHeight="1">
      <c r="A48" s="180">
        <f t="shared" si="0"/>
        <v>43</v>
      </c>
      <c r="B48" s="179" t="str">
        <f>IF(+OBJS!I131&lt;&gt;"",+OBJS!I131,"")</f>
        <v>Desarrollo de talleres de capacitación a padres de familia en prevención de desastres.</v>
      </c>
      <c r="C48" s="222" t="s">
        <v>801</v>
      </c>
      <c r="D48" s="188"/>
      <c r="E48" s="188"/>
      <c r="F48" s="217" t="s">
        <v>812</v>
      </c>
      <c r="G48" s="209" t="s">
        <v>426</v>
      </c>
      <c r="H48" s="209" t="s">
        <v>367</v>
      </c>
    </row>
    <row r="49" spans="1:8" s="47" customFormat="1" ht="43.5" customHeight="1">
      <c r="A49" s="180">
        <f t="shared" si="0"/>
        <v>44</v>
      </c>
      <c r="B49" s="179" t="str">
        <f>IF(+OBJS!I134&lt;&gt;"",+OBJS!I134,"")</f>
        <v/>
      </c>
      <c r="C49" s="222"/>
      <c r="D49" s="188"/>
      <c r="E49" s="188"/>
      <c r="F49" s="217"/>
      <c r="G49" s="209"/>
      <c r="H49" s="209"/>
    </row>
    <row r="50" spans="1:8" s="47" customFormat="1" ht="43.5" customHeight="1">
      <c r="A50" s="180">
        <f t="shared" si="0"/>
        <v>45</v>
      </c>
      <c r="B50" s="179" t="str">
        <f>IF(+OBJS!I137&lt;&gt;"",+OBJS!I137,"")</f>
        <v>Recopilación de  información en los lugares de alto riesgo de las sedes educativas.</v>
      </c>
      <c r="C50" s="222" t="s">
        <v>801</v>
      </c>
      <c r="D50" s="188">
        <v>42461</v>
      </c>
      <c r="E50" s="188">
        <v>42704</v>
      </c>
      <c r="F50" s="217" t="s">
        <v>813</v>
      </c>
      <c r="G50" s="209" t="s">
        <v>426</v>
      </c>
      <c r="H50" s="209" t="s">
        <v>360</v>
      </c>
    </row>
    <row r="51" spans="1:8" s="47" customFormat="1" ht="43.5" customHeight="1">
      <c r="A51" s="180">
        <f t="shared" si="0"/>
        <v>46</v>
      </c>
      <c r="B51" s="179" t="str">
        <f>IF(+OBJS!I140&lt;&gt;"",+OBJS!I140,"")</f>
        <v>Remisión de la información a las entidades correspondientes para su intervención oportuna.</v>
      </c>
      <c r="C51" s="222" t="s">
        <v>801</v>
      </c>
      <c r="D51" s="188">
        <v>42461</v>
      </c>
      <c r="E51" s="188">
        <v>42704</v>
      </c>
      <c r="F51" s="217" t="s">
        <v>813</v>
      </c>
      <c r="G51" s="209" t="s">
        <v>426</v>
      </c>
      <c r="H51" s="209" t="s">
        <v>360</v>
      </c>
    </row>
    <row r="52" spans="1:8" s="47" customFormat="1" ht="43.5" customHeight="1">
      <c r="A52" s="180">
        <f>+A51+1</f>
        <v>47</v>
      </c>
      <c r="B52" s="179" t="str">
        <f>IF(+OBJS!I143&lt;&gt;"",+OBJS!I143,"")</f>
        <v/>
      </c>
      <c r="C52" s="222"/>
      <c r="D52" s="188"/>
      <c r="E52" s="188"/>
      <c r="F52" s="217"/>
      <c r="G52" s="209"/>
      <c r="H52" s="209"/>
    </row>
    <row r="53" spans="1:8" s="47" customFormat="1" ht="43.5" customHeight="1">
      <c r="A53" s="180">
        <f t="shared" si="0"/>
        <v>48</v>
      </c>
      <c r="B53" s="179" t="str">
        <f>IF(+OBJS!I146&lt;&gt;"",+OBJS!I146,"")</f>
        <v/>
      </c>
      <c r="C53" s="222"/>
      <c r="D53" s="188"/>
      <c r="E53" s="188"/>
      <c r="F53" s="217"/>
      <c r="G53" s="209"/>
      <c r="H53" s="209"/>
    </row>
    <row r="54" spans="1:8" s="47" customFormat="1" ht="43.5" customHeight="1">
      <c r="A54" s="180">
        <f t="shared" si="0"/>
        <v>49</v>
      </c>
      <c r="B54" s="179" t="str">
        <f>IF(+OBJS!I149&lt;&gt;"",+OBJS!I149,"")</f>
        <v>Diseño del instrumento para la recolección de información sobre las condiciones de seguridad de las sedes educativas.</v>
      </c>
      <c r="C54" s="222" t="s">
        <v>680</v>
      </c>
      <c r="D54" s="188">
        <v>42430</v>
      </c>
      <c r="E54" s="188">
        <v>42536</v>
      </c>
      <c r="F54" s="217" t="s">
        <v>814</v>
      </c>
      <c r="G54" s="209" t="s">
        <v>426</v>
      </c>
      <c r="H54" s="209" t="s">
        <v>360</v>
      </c>
    </row>
    <row r="55" spans="1:8" s="47" customFormat="1" ht="43.5" customHeight="1">
      <c r="A55" s="180">
        <f t="shared" si="0"/>
        <v>50</v>
      </c>
      <c r="B55" s="179" t="str">
        <f>IF(+OBJS!I152&lt;&gt;"",+OBJS!I152,"")</f>
        <v>Aplicación del instrumento para la valoración de las condiciones de seguridad en las sedes educativas.</v>
      </c>
      <c r="C55" s="222" t="s">
        <v>680</v>
      </c>
      <c r="D55" s="188">
        <v>42430</v>
      </c>
      <c r="E55" s="188">
        <v>42536</v>
      </c>
      <c r="F55" s="217" t="s">
        <v>814</v>
      </c>
      <c r="G55" s="209" t="s">
        <v>426</v>
      </c>
      <c r="H55" s="209" t="s">
        <v>360</v>
      </c>
    </row>
    <row r="56" spans="1:8" s="47" customFormat="1" ht="43.5" customHeight="1">
      <c r="A56" s="180">
        <f t="shared" si="0"/>
        <v>51</v>
      </c>
      <c r="B56" s="179" t="str">
        <f>IF(+OBJS!I155&lt;&gt;"",+OBJS!I155,"")</f>
        <v>Realización de la propuesta del documento guía sobre seguridad escolar.</v>
      </c>
      <c r="C56" s="222" t="s">
        <v>680</v>
      </c>
      <c r="D56" s="188">
        <v>42552</v>
      </c>
      <c r="E56" s="188">
        <v>42704</v>
      </c>
      <c r="F56" s="217" t="s">
        <v>814</v>
      </c>
      <c r="G56" s="209" t="s">
        <v>426</v>
      </c>
      <c r="H56" s="209" t="s">
        <v>360</v>
      </c>
    </row>
    <row r="57" spans="1:8" s="47" customFormat="1" ht="43.5" customHeight="1">
      <c r="A57" s="180">
        <f t="shared" si="0"/>
        <v>52</v>
      </c>
      <c r="B57" s="179" t="str">
        <f>IF(+OBJS!I158&lt;&gt;"",+OBJS!I158,"")</f>
        <v>Elaboración y aplicación del documento sobre seguridad escolar.</v>
      </c>
      <c r="C57" s="222" t="s">
        <v>680</v>
      </c>
      <c r="D57" s="188">
        <v>42552</v>
      </c>
      <c r="E57" s="188">
        <v>42704</v>
      </c>
      <c r="F57" s="217" t="s">
        <v>814</v>
      </c>
      <c r="G57" s="209" t="s">
        <v>426</v>
      </c>
      <c r="H57" s="209" t="s">
        <v>360</v>
      </c>
    </row>
    <row r="58" spans="1:8" s="47" customFormat="1" ht="43.5" customHeight="1">
      <c r="A58" s="180">
        <f t="shared" si="0"/>
        <v>53</v>
      </c>
      <c r="B58" s="179" t="str">
        <f>IF(+OBJS!I161&lt;&gt;"",+OBJS!I161,"")</f>
        <v>Orientación a estudiantes sobre el significado de los símbolos de riesgo o peligro.</v>
      </c>
      <c r="C58" s="222" t="s">
        <v>680</v>
      </c>
      <c r="D58" s="188">
        <v>42552</v>
      </c>
      <c r="E58" s="188">
        <v>42704</v>
      </c>
      <c r="F58" s="217" t="s">
        <v>814</v>
      </c>
      <c r="G58" s="209" t="s">
        <v>426</v>
      </c>
      <c r="H58" s="209" t="s">
        <v>360</v>
      </c>
    </row>
    <row r="59" spans="1:8" s="47" customFormat="1" ht="43.5" customHeight="1">
      <c r="A59" s="180">
        <f t="shared" si="0"/>
        <v>54</v>
      </c>
      <c r="B59" s="179" t="str">
        <f>IF(+OBJS!I164&lt;&gt;"",+OBJS!I164,"")</f>
        <v>Realización de  rótulos para la identificación de riesgo o peligros en las sede educativas</v>
      </c>
      <c r="C59" s="222" t="s">
        <v>680</v>
      </c>
      <c r="D59" s="188">
        <v>42552</v>
      </c>
      <c r="E59" s="188">
        <v>42704</v>
      </c>
      <c r="F59" s="217" t="s">
        <v>814</v>
      </c>
      <c r="G59" s="209" t="s">
        <v>426</v>
      </c>
      <c r="H59" s="209" t="s">
        <v>360</v>
      </c>
    </row>
    <row r="60" spans="1:8" s="47" customFormat="1" ht="43.5" customHeight="1">
      <c r="A60" s="180">
        <f t="shared" si="0"/>
        <v>55</v>
      </c>
      <c r="B60" s="179" t="str">
        <f>IF(+OBJS!I167&lt;&gt;"",+OBJS!I167,"")</f>
        <v>Elaboración plan de trabajo para la implementación de la escuelas de padres.</v>
      </c>
      <c r="C60" s="222" t="s">
        <v>558</v>
      </c>
      <c r="D60" s="188">
        <v>42388</v>
      </c>
      <c r="E60" s="188">
        <v>42704</v>
      </c>
      <c r="F60" s="217" t="s">
        <v>812</v>
      </c>
      <c r="G60" s="209" t="s">
        <v>426</v>
      </c>
      <c r="H60" s="209" t="s">
        <v>358</v>
      </c>
    </row>
    <row r="61" spans="1:8" s="47" customFormat="1" ht="43.5" customHeight="1">
      <c r="A61" s="180">
        <f t="shared" si="0"/>
        <v>56</v>
      </c>
      <c r="B61" s="179" t="str">
        <f>IF(+OBJS!I170&lt;&gt;"",+OBJS!I170,"")</f>
        <v>Ejecución  y evaluación de las actividades de formación a padres de familia.</v>
      </c>
      <c r="C61" s="222" t="s">
        <v>558</v>
      </c>
      <c r="D61" s="188">
        <v>42388</v>
      </c>
      <c r="E61" s="188">
        <v>42704</v>
      </c>
      <c r="F61" s="217" t="s">
        <v>812</v>
      </c>
      <c r="G61" s="209" t="s">
        <v>426</v>
      </c>
      <c r="H61" s="209" t="s">
        <v>358</v>
      </c>
    </row>
    <row r="62" spans="1:8" s="47" customFormat="1" ht="43.5" customHeight="1">
      <c r="A62" s="180">
        <f>+A61+1</f>
        <v>57</v>
      </c>
      <c r="B62" s="179" t="str">
        <f>IF(+OBJS!I173&lt;&gt;"",+OBJS!I173,"")</f>
        <v>Implementación de estrategias para fomentar la participación de padres en los procesos de formación.</v>
      </c>
      <c r="C62" s="222" t="s">
        <v>558</v>
      </c>
      <c r="D62" s="188">
        <v>42388</v>
      </c>
      <c r="E62" s="188">
        <v>42704</v>
      </c>
      <c r="F62" s="217" t="s">
        <v>812</v>
      </c>
      <c r="G62" s="209" t="s">
        <v>426</v>
      </c>
      <c r="H62" s="209" t="s">
        <v>358</v>
      </c>
    </row>
    <row r="63" spans="1:8" s="47" customFormat="1" ht="43.5" customHeight="1">
      <c r="A63" s="180">
        <f t="shared" si="0"/>
        <v>58</v>
      </c>
      <c r="B63" s="179" t="str">
        <f>IF(+OBJS!I176&lt;&gt;"",+OBJS!I176,"")</f>
        <v>Evaluación de las actividades de formación a padres de familia.</v>
      </c>
      <c r="C63" s="222" t="s">
        <v>558</v>
      </c>
      <c r="D63" s="188">
        <v>42388</v>
      </c>
      <c r="E63" s="188">
        <v>42704</v>
      </c>
      <c r="F63" s="217" t="s">
        <v>812</v>
      </c>
      <c r="G63" s="209" t="s">
        <v>426</v>
      </c>
      <c r="H63" s="209" t="s">
        <v>358</v>
      </c>
    </row>
    <row r="64" spans="1:8" s="47" customFormat="1" ht="43.5" customHeight="1">
      <c r="A64" s="180">
        <f t="shared" si="0"/>
        <v>59</v>
      </c>
      <c r="B64" s="179" t="str">
        <f>IF(+OBJS!I179&lt;&gt;"",+OBJS!I179,"")</f>
        <v/>
      </c>
      <c r="C64" s="222"/>
      <c r="D64" s="188"/>
      <c r="E64" s="188"/>
      <c r="F64" s="217"/>
      <c r="G64" s="209"/>
      <c r="H64" s="209"/>
    </row>
    <row r="65" spans="1:8" s="47" customFormat="1" ht="43.5" customHeight="1">
      <c r="A65" s="180">
        <f t="shared" si="0"/>
        <v>60</v>
      </c>
      <c r="B65" s="179" t="str">
        <f>IF(+OBJS!I182&lt;&gt;"",+OBJS!I182,"")</f>
        <v/>
      </c>
      <c r="C65" s="222"/>
      <c r="D65" s="188"/>
      <c r="E65" s="188"/>
      <c r="F65" s="217"/>
      <c r="G65" s="209"/>
      <c r="H65" s="209"/>
    </row>
    <row r="66" spans="1:8" s="47" customFormat="1" ht="43.5" customHeight="1">
      <c r="A66" s="180">
        <f t="shared" si="0"/>
        <v>61</v>
      </c>
      <c r="B66" s="179" t="str">
        <f>IF(+OBJS!I185&lt;&gt;"",+OBJS!I185,"")</f>
        <v>Jornadas de trabajo con el personal docente sobre políticas de inclusión en grupos poblacionales</v>
      </c>
      <c r="C66" s="222" t="s">
        <v>559</v>
      </c>
      <c r="D66" s="188">
        <v>42388</v>
      </c>
      <c r="E66" s="188">
        <v>42704</v>
      </c>
      <c r="F66" s="217" t="s">
        <v>815</v>
      </c>
      <c r="G66" s="209" t="s">
        <v>426</v>
      </c>
      <c r="H66" s="209" t="s">
        <v>370</v>
      </c>
    </row>
    <row r="67" spans="1:8" s="47" customFormat="1" ht="43.5" customHeight="1">
      <c r="A67" s="180">
        <f t="shared" si="0"/>
        <v>62</v>
      </c>
      <c r="B67" s="179" t="str">
        <f>IF(+OBJS!I188&lt;&gt;"",+OBJS!I188,"")</f>
        <v>Adopción de las políticas educativas por parte del Consejo Directivo.</v>
      </c>
      <c r="C67" s="222" t="s">
        <v>559</v>
      </c>
      <c r="D67" s="188">
        <v>42388</v>
      </c>
      <c r="E67" s="188">
        <v>42704</v>
      </c>
      <c r="F67" s="217" t="s">
        <v>815</v>
      </c>
      <c r="G67" s="209" t="s">
        <v>426</v>
      </c>
      <c r="H67" s="209" t="s">
        <v>370</v>
      </c>
    </row>
    <row r="68" spans="1:8" s="47" customFormat="1" ht="43.5" customHeight="1">
      <c r="A68" s="180">
        <f t="shared" si="0"/>
        <v>63</v>
      </c>
      <c r="B68" s="179" t="str">
        <f>IF(+OBJS!I191&lt;&gt;"",+OBJS!I191,"")</f>
        <v>Socializaicón de las políticas de inclusión con la comunida educativa.</v>
      </c>
      <c r="C68" s="222" t="s">
        <v>559</v>
      </c>
      <c r="D68" s="188">
        <v>42388</v>
      </c>
      <c r="E68" s="188">
        <v>42704</v>
      </c>
      <c r="F68" s="217" t="s">
        <v>815</v>
      </c>
      <c r="G68" s="209" t="s">
        <v>426</v>
      </c>
      <c r="H68" s="209" t="s">
        <v>370</v>
      </c>
    </row>
    <row r="69" spans="1:8" s="47" customFormat="1" ht="43.5" customHeight="1">
      <c r="A69" s="180">
        <f t="shared" si="0"/>
        <v>64</v>
      </c>
      <c r="B69" s="179" t="str">
        <f>IF(+OBJS!I194&lt;&gt;"",+OBJS!I194,"")</f>
        <v>Articulación de las políticas de inclusión con el Manual de Convivencia escolar y las práctica de aula.</v>
      </c>
      <c r="C69" s="222" t="s">
        <v>559</v>
      </c>
      <c r="D69" s="188">
        <v>42388</v>
      </c>
      <c r="E69" s="188">
        <v>42704</v>
      </c>
      <c r="F69" s="217" t="s">
        <v>815</v>
      </c>
      <c r="G69" s="209" t="s">
        <v>426</v>
      </c>
      <c r="H69" s="209" t="s">
        <v>370</v>
      </c>
    </row>
    <row r="70" spans="1:8" s="47" customFormat="1" ht="43.5" customHeight="1">
      <c r="A70" s="180">
        <f t="shared" ref="A70:A77" si="1">+A69+1</f>
        <v>65</v>
      </c>
      <c r="B70" s="179" t="str">
        <f>IF(+OBJS!I197&lt;&gt;"",+OBJS!I197,"")</f>
        <v/>
      </c>
      <c r="C70" s="222"/>
      <c r="D70" s="188"/>
      <c r="E70" s="188"/>
      <c r="F70" s="217"/>
      <c r="G70" s="209"/>
      <c r="H70" s="209"/>
    </row>
    <row r="71" spans="1:8" s="47" customFormat="1" ht="43.5" customHeight="1">
      <c r="A71" s="180">
        <f t="shared" si="1"/>
        <v>66</v>
      </c>
      <c r="B71" s="179" t="str">
        <f>IF(+OBJS!I200&lt;&gt;"",+OBJS!I200,"")</f>
        <v/>
      </c>
      <c r="C71" s="222"/>
      <c r="D71" s="188"/>
      <c r="E71" s="188"/>
      <c r="F71" s="217"/>
      <c r="G71" s="209"/>
      <c r="H71" s="209"/>
    </row>
    <row r="72" spans="1:8" s="47" customFormat="1" ht="43.5" customHeight="1">
      <c r="A72" s="180">
        <f>+A71+1</f>
        <v>67</v>
      </c>
      <c r="B72" s="179" t="str">
        <f>IF(+OBJS!I203&lt;&gt;"",+OBJS!I203,"")</f>
        <v>Realización de la convocatoria para la elección del comité de evalaución y promoción.</v>
      </c>
      <c r="C72" s="222" t="s">
        <v>559</v>
      </c>
      <c r="D72" s="188">
        <v>42461</v>
      </c>
      <c r="E72" s="188">
        <v>42536</v>
      </c>
      <c r="F72" s="217" t="s">
        <v>815</v>
      </c>
      <c r="G72" s="209" t="s">
        <v>426</v>
      </c>
      <c r="H72" s="209" t="s">
        <v>355</v>
      </c>
    </row>
    <row r="73" spans="1:8" s="47" customFormat="1" ht="43.5" customHeight="1">
      <c r="A73" s="180">
        <f t="shared" si="1"/>
        <v>68</v>
      </c>
      <c r="B73" s="179" t="str">
        <f>IF(+OBJS!I206&lt;&gt;"",+OBJS!I206,"")</f>
        <v>Adopción de la Comsión de evaluación y promoción.</v>
      </c>
      <c r="C73" s="222" t="s">
        <v>559</v>
      </c>
      <c r="D73" s="188">
        <v>42461</v>
      </c>
      <c r="E73" s="188">
        <v>42536</v>
      </c>
      <c r="F73" s="217" t="s">
        <v>815</v>
      </c>
      <c r="G73" s="209" t="s">
        <v>426</v>
      </c>
      <c r="H73" s="209" t="s">
        <v>355</v>
      </c>
    </row>
    <row r="74" spans="1:8" s="47" customFormat="1" ht="43.5" customHeight="1">
      <c r="A74" s="180">
        <f t="shared" si="1"/>
        <v>69</v>
      </c>
      <c r="B74" s="179" t="str">
        <f>IF(+OBJS!I209&lt;&gt;"",+OBJS!I209,"")</f>
        <v>Reglamentación de la comisión de evaluación y promoción.</v>
      </c>
      <c r="C74" s="222" t="s">
        <v>559</v>
      </c>
      <c r="D74" s="188">
        <v>42461</v>
      </c>
      <c r="E74" s="188">
        <v>42536</v>
      </c>
      <c r="F74" s="217" t="s">
        <v>815</v>
      </c>
      <c r="G74" s="209" t="s">
        <v>426</v>
      </c>
      <c r="H74" s="209" t="s">
        <v>355</v>
      </c>
    </row>
    <row r="75" spans="1:8" s="47" customFormat="1" ht="43.5" customHeight="1">
      <c r="A75" s="180">
        <f t="shared" si="1"/>
        <v>70</v>
      </c>
      <c r="B75" s="179" t="str">
        <f>IF(+OBJS!I212&lt;&gt;"",+OBJS!I212,"")</f>
        <v>Expedición y publicación del regalmento de la comisión de evalaución y promoción.</v>
      </c>
      <c r="C75" s="222" t="s">
        <v>559</v>
      </c>
      <c r="D75" s="188">
        <v>42461</v>
      </c>
      <c r="E75" s="188">
        <v>42536</v>
      </c>
      <c r="F75" s="217" t="s">
        <v>815</v>
      </c>
      <c r="G75" s="209" t="s">
        <v>426</v>
      </c>
      <c r="H75" s="209" t="s">
        <v>355</v>
      </c>
    </row>
    <row r="76" spans="1:8" s="47" customFormat="1" ht="43.5" customHeight="1">
      <c r="A76" s="180">
        <f t="shared" si="1"/>
        <v>71</v>
      </c>
      <c r="B76" s="179" t="str">
        <f>IF(+OBJS!I215&lt;&gt;"",+OBJS!I215,"")</f>
        <v/>
      </c>
      <c r="C76" s="222"/>
      <c r="D76" s="188"/>
      <c r="E76" s="188"/>
      <c r="F76" s="217"/>
      <c r="G76" s="209"/>
      <c r="H76" s="209"/>
    </row>
    <row r="77" spans="1:8" s="47" customFormat="1" ht="43.5" customHeight="1">
      <c r="A77" s="180">
        <f t="shared" si="1"/>
        <v>72</v>
      </c>
      <c r="B77" s="179" t="str">
        <f>IF(+OBJS!I218&lt;&gt;"",+OBJS!I218,"")</f>
        <v/>
      </c>
      <c r="C77" s="222"/>
      <c r="D77" s="187"/>
      <c r="E77" s="187"/>
      <c r="F77" s="217"/>
      <c r="G77" s="209"/>
      <c r="H77" s="209"/>
    </row>
    <row r="93" spans="4:9" hidden="1"/>
    <row r="94" spans="4:9" hidden="1"/>
    <row r="95" spans="4:9" ht="15" hidden="1">
      <c r="D95">
        <v>2013</v>
      </c>
      <c r="E95">
        <v>1</v>
      </c>
      <c r="H95" s="129" t="s">
        <v>373</v>
      </c>
    </row>
    <row r="96" spans="4:9" ht="12" hidden="1">
      <c r="D96">
        <v>2014</v>
      </c>
      <c r="G96" t="s">
        <v>424</v>
      </c>
      <c r="H96" s="127" t="s">
        <v>354</v>
      </c>
      <c r="I96" s="128"/>
    </row>
    <row r="97" spans="4:9" ht="12" hidden="1">
      <c r="D97">
        <v>2015</v>
      </c>
      <c r="G97" t="s">
        <v>425</v>
      </c>
      <c r="H97" s="127" t="s">
        <v>355</v>
      </c>
      <c r="I97" s="128"/>
    </row>
    <row r="98" spans="4:9" ht="12" hidden="1">
      <c r="D98">
        <v>2016</v>
      </c>
      <c r="G98" t="s">
        <v>426</v>
      </c>
      <c r="H98" s="127" t="s">
        <v>356</v>
      </c>
      <c r="I98" s="128"/>
    </row>
    <row r="99" spans="4:9" ht="12" hidden="1">
      <c r="D99">
        <v>2017</v>
      </c>
      <c r="G99" t="s">
        <v>427</v>
      </c>
      <c r="H99" s="127" t="s">
        <v>357</v>
      </c>
      <c r="I99" s="128"/>
    </row>
    <row r="100" spans="4:9" ht="12" hidden="1">
      <c r="G100" t="s">
        <v>428</v>
      </c>
      <c r="H100" s="127" t="s">
        <v>358</v>
      </c>
      <c r="I100" s="128"/>
    </row>
    <row r="101" spans="4:9" ht="12" hidden="1">
      <c r="G101" t="s">
        <v>429</v>
      </c>
      <c r="H101" s="127" t="s">
        <v>359</v>
      </c>
      <c r="I101" s="128"/>
    </row>
    <row r="102" spans="4:9" ht="12" hidden="1">
      <c r="H102" s="127" t="s">
        <v>360</v>
      </c>
      <c r="I102" s="128"/>
    </row>
    <row r="103" spans="4:9" ht="12" hidden="1">
      <c r="H103" s="127" t="s">
        <v>361</v>
      </c>
      <c r="I103" s="127" t="s">
        <v>362</v>
      </c>
    </row>
    <row r="104" spans="4:9" ht="12" hidden="1">
      <c r="H104" s="127" t="s">
        <v>363</v>
      </c>
      <c r="I104" s="128"/>
    </row>
    <row r="105" spans="4:9" ht="12">
      <c r="H105" s="127" t="s">
        <v>364</v>
      </c>
      <c r="I105" s="128"/>
    </row>
    <row r="106" spans="4:9" ht="12">
      <c r="H106" s="127" t="s">
        <v>365</v>
      </c>
      <c r="I106" s="128"/>
    </row>
    <row r="107" spans="4:9" ht="12">
      <c r="H107" s="127" t="s">
        <v>366</v>
      </c>
      <c r="I107" s="128"/>
    </row>
    <row r="108" spans="4:9" ht="12">
      <c r="H108" s="127" t="s">
        <v>367</v>
      </c>
      <c r="I108" s="128"/>
    </row>
    <row r="109" spans="4:9" ht="12">
      <c r="H109" s="127" t="s">
        <v>368</v>
      </c>
      <c r="I109" s="128"/>
    </row>
    <row r="110" spans="4:9" ht="12">
      <c r="H110" s="127" t="s">
        <v>369</v>
      </c>
      <c r="I110" s="128"/>
    </row>
    <row r="111" spans="4:9" ht="12">
      <c r="H111" s="127" t="s">
        <v>370</v>
      </c>
      <c r="I111" s="127" t="s">
        <v>362</v>
      </c>
    </row>
    <row r="112" spans="4:9" ht="12">
      <c r="H112" s="127" t="s">
        <v>371</v>
      </c>
      <c r="I112" s="128"/>
    </row>
    <row r="113" spans="8:9" ht="12">
      <c r="H113" s="127" t="s">
        <v>372</v>
      </c>
      <c r="I113" s="128"/>
    </row>
  </sheetData>
  <sheetProtection password="F3FE" sheet="1" selectLockedCells="1"/>
  <mergeCells count="1">
    <mergeCell ref="B2:H2"/>
  </mergeCells>
  <phoneticPr fontId="15" type="noConversion"/>
  <dataValidations count="3">
    <dataValidation type="list" allowBlank="1" showInputMessage="1" showErrorMessage="1" sqref="H6:H77">
      <formula1>$H$96:$H$113</formula1>
    </dataValidation>
    <dataValidation type="list" allowBlank="1" showInputMessage="1" showErrorMessage="1" sqref="G6:G77">
      <formula1>$G$95:$G$101</formula1>
    </dataValidation>
    <dataValidation type="date" allowBlank="1" showInputMessage="1" showErrorMessage="1" errorTitle="FORMATO NO ES CORRECTO" error="DD/MM/AAAA" sqref="D6:E77">
      <formula1>41640</formula1>
      <formula2>43100</formula2>
    </dataValidation>
  </dataValidations>
  <pageMargins left="0.7" right="0.7" top="0.75" bottom="0.75" header="0.51180555555555551" footer="0.51180555555555551"/>
  <pageSetup paperSize="9" firstPageNumber="0"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sheetPr codeName="Hoja8">
    <tabColor theme="6" tint="-0.499984740745262"/>
  </sheetPr>
  <dimension ref="A2:H220"/>
  <sheetViews>
    <sheetView showGridLines="0" zoomScale="115" workbookViewId="0">
      <pane xSplit="2" ySplit="4" topLeftCell="C12" activePane="bottomRight" state="frozenSplit"/>
      <selection pane="topRight" activeCell="D1" sqref="D1"/>
      <selection pane="bottomLeft" activeCell="A4" sqref="A4"/>
      <selection pane="bottomRight" activeCell="D7" sqref="D7"/>
    </sheetView>
  </sheetViews>
  <sheetFormatPr baseColWidth="10" defaultColWidth="9.33203125" defaultRowHeight="11.25"/>
  <cols>
    <col min="1" max="1" width="9.33203125" customWidth="1"/>
    <col min="2" max="4" width="40.6640625" customWidth="1"/>
    <col min="5" max="5" width="15.1640625" bestFit="1" customWidth="1"/>
    <col min="6" max="6" width="14.5" customWidth="1"/>
  </cols>
  <sheetData>
    <row r="2" spans="1:8" ht="15.75">
      <c r="B2" s="385" t="s">
        <v>301</v>
      </c>
      <c r="C2" s="385"/>
      <c r="D2" s="385"/>
      <c r="E2" s="385"/>
      <c r="F2" s="385"/>
    </row>
    <row r="3" spans="1:8" ht="12" thickBot="1"/>
    <row r="4" spans="1:8" s="44" customFormat="1" ht="31.5" customHeight="1">
      <c r="A4" s="50" t="s">
        <v>267</v>
      </c>
      <c r="B4" s="171" t="s">
        <v>254</v>
      </c>
      <c r="C4" s="171" t="s">
        <v>252</v>
      </c>
      <c r="D4" s="171" t="s">
        <v>255</v>
      </c>
      <c r="E4" s="108" t="s">
        <v>345</v>
      </c>
      <c r="F4" s="108" t="s">
        <v>346</v>
      </c>
    </row>
    <row r="5" spans="1:8" s="44" customFormat="1" ht="30" customHeight="1">
      <c r="A5" s="49">
        <v>1</v>
      </c>
      <c r="B5" s="117" t="str">
        <f>IF(+OBJS!J5&lt;&gt;"",+OBJS!J5,"")</f>
        <v>Oientación  docente para modificar los criterios de evalaución.</v>
      </c>
      <c r="C5" s="218" t="s">
        <v>963</v>
      </c>
      <c r="D5" s="218" t="s">
        <v>857</v>
      </c>
      <c r="E5" s="188">
        <v>42388</v>
      </c>
      <c r="F5" s="187">
        <v>42701</v>
      </c>
    </row>
    <row r="6" spans="1:8" s="44" customFormat="1" ht="30" customHeight="1">
      <c r="A6" s="172">
        <v>2</v>
      </c>
      <c r="B6" s="117" t="str">
        <f>IF(+OBJS!J6&lt;&gt;"",+OBJS!J6,"")</f>
        <v>Remisión del documento borrador de ajustes a los criterios de evaluación.</v>
      </c>
      <c r="C6" s="218" t="s">
        <v>963</v>
      </c>
      <c r="D6" s="218" t="s">
        <v>857</v>
      </c>
      <c r="E6" s="188">
        <v>42388</v>
      </c>
      <c r="F6" s="187">
        <v>42701</v>
      </c>
    </row>
    <row r="7" spans="1:8" s="44" customFormat="1" ht="30" customHeight="1">
      <c r="A7" s="49">
        <f>+A6+1</f>
        <v>3</v>
      </c>
      <c r="B7" s="117" t="str">
        <f>IF(+OBJS!J7&lt;&gt;"",+OBJS!J7,"")</f>
        <v>Socialización de los criterios de evaluación.</v>
      </c>
      <c r="C7" s="218" t="s">
        <v>963</v>
      </c>
      <c r="D7" s="218" t="s">
        <v>857</v>
      </c>
      <c r="E7" s="188">
        <v>42388</v>
      </c>
      <c r="F7" s="187">
        <v>42701</v>
      </c>
    </row>
    <row r="8" spans="1:8" ht="30" customHeight="1">
      <c r="A8" s="172">
        <v>4</v>
      </c>
      <c r="B8" s="117" t="str">
        <f>IF(+OBJS!J8&lt;&gt;"",+OBJS!J8,"")</f>
        <v>Presenetación del trabajo realizado por los líderes de las áreas.</v>
      </c>
      <c r="C8" s="218" t="s">
        <v>963</v>
      </c>
      <c r="D8" s="218" t="s">
        <v>857</v>
      </c>
      <c r="E8" s="188">
        <v>42388</v>
      </c>
      <c r="F8" s="187">
        <v>42701</v>
      </c>
      <c r="H8" s="44"/>
    </row>
    <row r="9" spans="1:8" ht="30" customHeight="1">
      <c r="A9" s="49">
        <f>+A8+1</f>
        <v>5</v>
      </c>
      <c r="B9" s="117" t="str">
        <f>IF(+OBJS!J9&lt;&gt;"",+OBJS!J9,"")</f>
        <v>Modificación a los hallazgos encontrados.</v>
      </c>
      <c r="C9" s="219" t="s">
        <v>963</v>
      </c>
      <c r="D9" s="218" t="s">
        <v>857</v>
      </c>
      <c r="E9" s="188">
        <v>42388</v>
      </c>
      <c r="F9" s="187">
        <v>42701</v>
      </c>
      <c r="H9" s="44"/>
    </row>
    <row r="10" spans="1:8" ht="30" customHeight="1">
      <c r="A10" s="49">
        <f t="shared" ref="A10:A73" si="0">+A9+1</f>
        <v>6</v>
      </c>
      <c r="B10" s="117" t="str">
        <f>IF(+OBJS!J10&lt;&gt;"",+OBJS!J10,"")</f>
        <v>Incorporación de los criterios de evalaución al SIEE y plan de estudios.</v>
      </c>
      <c r="C10" s="219" t="s">
        <v>963</v>
      </c>
      <c r="D10" s="218" t="s">
        <v>857</v>
      </c>
      <c r="E10" s="188">
        <v>42388</v>
      </c>
      <c r="F10" s="187">
        <v>42701</v>
      </c>
      <c r="H10" s="44"/>
    </row>
    <row r="11" spans="1:8" ht="30" customHeight="1">
      <c r="A11" s="49">
        <f t="shared" si="0"/>
        <v>7</v>
      </c>
      <c r="B11" s="117" t="str">
        <f>IF(+OBJS!J11&lt;&gt;"",+OBJS!J11,"")</f>
        <v>Revisión del contenido del plan de apoyo para estudiantes con dificultades.</v>
      </c>
      <c r="C11" s="219" t="s">
        <v>643</v>
      </c>
      <c r="D11" s="219" t="s">
        <v>964</v>
      </c>
      <c r="E11" s="188">
        <v>42388</v>
      </c>
      <c r="F11" s="187">
        <v>42701</v>
      </c>
      <c r="H11" s="44"/>
    </row>
    <row r="12" spans="1:8" ht="30" customHeight="1">
      <c r="A12" s="49">
        <f t="shared" si="0"/>
        <v>8</v>
      </c>
      <c r="B12" s="117" t="str">
        <f>IF(+OBJS!J12&lt;&gt;"",+OBJS!J12,"")</f>
        <v>Presentación de las modificaciones al plan de apoyo.</v>
      </c>
      <c r="C12" s="219" t="s">
        <v>643</v>
      </c>
      <c r="D12" s="219" t="s">
        <v>964</v>
      </c>
      <c r="E12" s="188">
        <v>42388</v>
      </c>
      <c r="F12" s="187">
        <v>42701</v>
      </c>
      <c r="H12" s="44"/>
    </row>
    <row r="13" spans="1:8" ht="30" customHeight="1">
      <c r="A13" s="49">
        <f t="shared" si="0"/>
        <v>9</v>
      </c>
      <c r="B13" s="117" t="str">
        <f>IF(+OBJS!J13&lt;&gt;"",+OBJS!J13,"")</f>
        <v>Redacción y presentación de la propuesta definitiva al plan de apoyo.</v>
      </c>
      <c r="C13" s="219" t="s">
        <v>643</v>
      </c>
      <c r="D13" s="219" t="s">
        <v>964</v>
      </c>
      <c r="E13" s="188">
        <v>42388</v>
      </c>
      <c r="F13" s="187">
        <v>42701</v>
      </c>
      <c r="H13" s="44"/>
    </row>
    <row r="14" spans="1:8" ht="30" customHeight="1">
      <c r="A14" s="49">
        <f t="shared" si="0"/>
        <v>10</v>
      </c>
      <c r="B14" s="117" t="str">
        <f>IF(+OBJS!J14&lt;&gt;"",+OBJS!J14,"")</f>
        <v>Estudio de la pruesta del plan de apoyo apor el consejo de evaluación y promoción.</v>
      </c>
      <c r="C14" s="219" t="s">
        <v>643</v>
      </c>
      <c r="D14" s="219" t="s">
        <v>964</v>
      </c>
      <c r="E14" s="188">
        <v>42388</v>
      </c>
      <c r="F14" s="187">
        <v>42701</v>
      </c>
      <c r="H14" s="44"/>
    </row>
    <row r="15" spans="1:8" ht="30" customHeight="1">
      <c r="A15" s="49">
        <f t="shared" si="0"/>
        <v>11</v>
      </c>
      <c r="B15" s="117" t="str">
        <f>IF(+OBJS!J15&lt;&gt;"",+OBJS!J15,"")</f>
        <v>Expedición del acta de aceptación del plan de apoyo para estudiantes con dificultades de aprendizaje.</v>
      </c>
      <c r="C15" s="219" t="s">
        <v>643</v>
      </c>
      <c r="D15" s="219" t="s">
        <v>964</v>
      </c>
      <c r="E15" s="188">
        <v>42388</v>
      </c>
      <c r="F15" s="187">
        <v>42701</v>
      </c>
      <c r="H15" s="44"/>
    </row>
    <row r="16" spans="1:8" ht="30" customHeight="1">
      <c r="A16" s="49">
        <f t="shared" si="0"/>
        <v>12</v>
      </c>
      <c r="B16" s="117" t="str">
        <f>IF(+OBJS!J16&lt;&gt;"",+OBJS!J16,"")</f>
        <v>Expedición del acto administrativo de adopción del plan de apoyo.</v>
      </c>
      <c r="C16" s="219" t="s">
        <v>643</v>
      </c>
      <c r="D16" s="219" t="s">
        <v>964</v>
      </c>
      <c r="E16" s="188">
        <v>42388</v>
      </c>
      <c r="F16" s="187">
        <v>42701</v>
      </c>
      <c r="H16" s="44"/>
    </row>
    <row r="17" spans="1:8" ht="30" customHeight="1">
      <c r="A17" s="49">
        <f t="shared" si="0"/>
        <v>13</v>
      </c>
      <c r="B17" s="117" t="str">
        <f>IF(+OBJS!J17&lt;&gt;"",+OBJS!J17,"")</f>
        <v/>
      </c>
      <c r="C17" s="219"/>
      <c r="D17" s="219"/>
      <c r="E17" s="215"/>
      <c r="F17" s="215"/>
      <c r="H17" s="44"/>
    </row>
    <row r="18" spans="1:8" ht="30" customHeight="1">
      <c r="A18" s="49">
        <f t="shared" si="0"/>
        <v>14</v>
      </c>
      <c r="B18" s="117" t="str">
        <f>IF(+OBJS!J18&lt;&gt;"",+OBJS!J18,"")</f>
        <v/>
      </c>
      <c r="C18" s="219"/>
      <c r="D18" s="219"/>
      <c r="E18" s="215"/>
      <c r="F18" s="215"/>
      <c r="H18" s="44"/>
    </row>
    <row r="19" spans="1:8" ht="30" customHeight="1">
      <c r="A19" s="49">
        <f t="shared" si="0"/>
        <v>15</v>
      </c>
      <c r="B19" s="117" t="str">
        <f>IF(+OBJS!J19&lt;&gt;"",+OBJS!J19,"")</f>
        <v/>
      </c>
      <c r="C19" s="219"/>
      <c r="D19" s="219"/>
      <c r="E19" s="215"/>
      <c r="F19" s="215"/>
      <c r="H19" s="44"/>
    </row>
    <row r="20" spans="1:8" ht="30" customHeight="1">
      <c r="A20" s="49">
        <f t="shared" si="0"/>
        <v>16</v>
      </c>
      <c r="B20" s="117" t="str">
        <f>IF(+OBJS!J20&lt;&gt;"",+OBJS!J20,"")</f>
        <v/>
      </c>
      <c r="C20" s="219"/>
      <c r="D20" s="219"/>
      <c r="E20" s="215"/>
      <c r="F20" s="215"/>
      <c r="H20" s="44"/>
    </row>
    <row r="21" spans="1:8" ht="30" customHeight="1">
      <c r="A21" s="49">
        <f t="shared" si="0"/>
        <v>17</v>
      </c>
      <c r="B21" s="117" t="str">
        <f>IF(+OBJS!J21&lt;&gt;"",+OBJS!J21,"")</f>
        <v/>
      </c>
      <c r="C21" s="219"/>
      <c r="D21" s="219"/>
      <c r="E21" s="215"/>
      <c r="F21" s="215"/>
      <c r="H21" s="44"/>
    </row>
    <row r="22" spans="1:8" ht="30" customHeight="1">
      <c r="A22" s="49">
        <f t="shared" si="0"/>
        <v>18</v>
      </c>
      <c r="B22" s="117" t="str">
        <f>IF(+OBJS!J22&lt;&gt;"",+OBJS!J22,"")</f>
        <v/>
      </c>
      <c r="C22" s="219"/>
      <c r="D22" s="219"/>
      <c r="E22" s="215"/>
      <c r="F22" s="215"/>
    </row>
    <row r="23" spans="1:8" ht="30" customHeight="1">
      <c r="A23" s="49">
        <f t="shared" si="0"/>
        <v>19</v>
      </c>
      <c r="B23" s="117" t="str">
        <f>IF(+OBJS!J23&lt;&gt;"",+OBJS!J23,"")</f>
        <v>Elaboración de criterios para el instrumento de recolección de información</v>
      </c>
      <c r="C23" s="222" t="s">
        <v>855</v>
      </c>
      <c r="D23" s="219" t="s">
        <v>956</v>
      </c>
      <c r="E23" s="188">
        <v>42430</v>
      </c>
      <c r="F23" s="187">
        <v>42531</v>
      </c>
    </row>
    <row r="24" spans="1:8" ht="30" customHeight="1">
      <c r="A24" s="49">
        <f t="shared" si="0"/>
        <v>20</v>
      </c>
      <c r="B24" s="117" t="str">
        <f>IF(+OBJS!J24&lt;&gt;"",+OBJS!J24,"")</f>
        <v>Diseño del instrumento diagnóstico</v>
      </c>
      <c r="C24" s="222" t="s">
        <v>855</v>
      </c>
      <c r="D24" s="219" t="s">
        <v>956</v>
      </c>
      <c r="E24" s="188">
        <v>42430</v>
      </c>
      <c r="F24" s="187">
        <v>42531</v>
      </c>
    </row>
    <row r="25" spans="1:8" ht="30" customHeight="1">
      <c r="A25" s="49">
        <f t="shared" si="0"/>
        <v>21</v>
      </c>
      <c r="B25" s="117" t="str">
        <f>IF(+OBJS!J25&lt;&gt;"",+OBJS!J25,"")</f>
        <v>Socialización del instrumento diagnóstico</v>
      </c>
      <c r="C25" s="222" t="s">
        <v>855</v>
      </c>
      <c r="D25" s="219" t="s">
        <v>956</v>
      </c>
      <c r="E25" s="188">
        <v>42430</v>
      </c>
      <c r="F25" s="187">
        <v>42531</v>
      </c>
    </row>
    <row r="26" spans="1:8" ht="30" customHeight="1">
      <c r="A26" s="49">
        <f t="shared" si="0"/>
        <v>22</v>
      </c>
      <c r="B26" s="117" t="str">
        <f>IF(+OBJS!J26&lt;&gt;"",+OBJS!J26,"")</f>
        <v>Priorización de las sedes con infraestructura física crítica.</v>
      </c>
      <c r="C26" s="222" t="s">
        <v>855</v>
      </c>
      <c r="D26" s="219" t="s">
        <v>956</v>
      </c>
      <c r="E26" s="188">
        <v>42430</v>
      </c>
      <c r="F26" s="187">
        <v>42531</v>
      </c>
    </row>
    <row r="27" spans="1:8" ht="30" customHeight="1">
      <c r="A27" s="49">
        <f t="shared" si="0"/>
        <v>23</v>
      </c>
      <c r="B27" s="117" t="str">
        <f>IF(+OBJS!J27&lt;&gt;"",+OBJS!J27,"")</f>
        <v>Remisión de la información a la Administración municipal.</v>
      </c>
      <c r="C27" s="222" t="s">
        <v>855</v>
      </c>
      <c r="D27" s="219" t="s">
        <v>956</v>
      </c>
      <c r="E27" s="188">
        <v>42430</v>
      </c>
      <c r="F27" s="187">
        <v>42531</v>
      </c>
    </row>
    <row r="28" spans="1:8" ht="30" customHeight="1">
      <c r="A28" s="49">
        <f t="shared" si="0"/>
        <v>24</v>
      </c>
      <c r="B28" s="117" t="str">
        <f>IF(+OBJS!J28&lt;&gt;"",+OBJS!J28,"")</f>
        <v>Seguimiento a la información.</v>
      </c>
      <c r="C28" s="222" t="s">
        <v>855</v>
      </c>
      <c r="D28" s="219" t="s">
        <v>956</v>
      </c>
      <c r="E28" s="188">
        <v>42430</v>
      </c>
      <c r="F28" s="187">
        <v>42531</v>
      </c>
    </row>
    <row r="29" spans="1:8" ht="30" customHeight="1">
      <c r="A29" s="49">
        <f t="shared" si="0"/>
        <v>25</v>
      </c>
      <c r="B29" s="117" t="str">
        <f>IF(+OBJS!J29&lt;&gt;"",+OBJS!J29,"")</f>
        <v>Ubicación de la zona de alto riegos.</v>
      </c>
      <c r="C29" s="219" t="s">
        <v>957</v>
      </c>
      <c r="D29" s="219" t="s">
        <v>958</v>
      </c>
      <c r="E29" s="188">
        <v>42430</v>
      </c>
      <c r="F29" s="187">
        <v>42531</v>
      </c>
    </row>
    <row r="30" spans="1:8" ht="30" customHeight="1">
      <c r="A30" s="49">
        <f t="shared" si="0"/>
        <v>26</v>
      </c>
      <c r="B30" s="117" t="str">
        <f>IF(+OBJS!J30&lt;&gt;"",+OBJS!J30,"")</f>
        <v>Especificación de la zona de alto riegos.</v>
      </c>
      <c r="C30" s="219" t="s">
        <v>957</v>
      </c>
      <c r="D30" s="219" t="s">
        <v>958</v>
      </c>
      <c r="E30" s="188">
        <v>42430</v>
      </c>
      <c r="F30" s="187">
        <v>42531</v>
      </c>
    </row>
    <row r="31" spans="1:8" ht="30" customHeight="1">
      <c r="A31" s="49">
        <f t="shared" si="0"/>
        <v>27</v>
      </c>
      <c r="B31" s="117" t="str">
        <f>IF(+OBJS!J31&lt;&gt;"",+OBJS!J31,"")</f>
        <v>Categorización del peligro  en la zona.</v>
      </c>
      <c r="C31" s="219" t="s">
        <v>957</v>
      </c>
      <c r="D31" s="219" t="s">
        <v>958</v>
      </c>
      <c r="E31" s="188">
        <v>42430</v>
      </c>
      <c r="F31" s="187">
        <v>42531</v>
      </c>
    </row>
    <row r="32" spans="1:8" ht="30" customHeight="1">
      <c r="A32" s="49">
        <f t="shared" si="0"/>
        <v>28</v>
      </c>
      <c r="B32" s="117" t="str">
        <f>IF(+OBJS!J32&lt;&gt;"",+OBJS!J32,"")</f>
        <v>Remisión de la información a unidad de atención y prevención.</v>
      </c>
      <c r="C32" s="219" t="s">
        <v>957</v>
      </c>
      <c r="D32" s="219" t="s">
        <v>958</v>
      </c>
      <c r="E32" s="188">
        <v>42430</v>
      </c>
      <c r="F32" s="187">
        <v>42531</v>
      </c>
    </row>
    <row r="33" spans="1:6" ht="30" customHeight="1">
      <c r="A33" s="49">
        <f t="shared" si="0"/>
        <v>29</v>
      </c>
      <c r="B33" s="117" t="str">
        <f>IF(+OBJS!J33&lt;&gt;"",+OBJS!J33,"")</f>
        <v>Seguimiento a la información.</v>
      </c>
      <c r="C33" s="219" t="s">
        <v>957</v>
      </c>
      <c r="D33" s="219" t="s">
        <v>958</v>
      </c>
      <c r="E33" s="188">
        <v>42430</v>
      </c>
      <c r="F33" s="187">
        <v>42531</v>
      </c>
    </row>
    <row r="34" spans="1:6" ht="30" customHeight="1">
      <c r="A34" s="49">
        <f t="shared" si="0"/>
        <v>30</v>
      </c>
      <c r="B34" s="117" t="str">
        <f>IF(+OBJS!J34&lt;&gt;"",+OBJS!J34,"")</f>
        <v/>
      </c>
      <c r="C34" s="219"/>
      <c r="D34" s="219"/>
      <c r="E34" s="215"/>
      <c r="F34" s="215"/>
    </row>
    <row r="35" spans="1:6" ht="30" customHeight="1">
      <c r="A35" s="49">
        <f t="shared" si="0"/>
        <v>31</v>
      </c>
      <c r="B35" s="117" t="str">
        <f>IF(+OBJS!J35&lt;&gt;"",+OBJS!J35,"")</f>
        <v>Realización de talleres en las sedes educativas</v>
      </c>
      <c r="C35" s="219" t="s">
        <v>957</v>
      </c>
      <c r="D35" s="219" t="s">
        <v>958</v>
      </c>
      <c r="E35" s="188">
        <v>42430</v>
      </c>
      <c r="F35" s="187">
        <v>42531</v>
      </c>
    </row>
    <row r="36" spans="1:6" ht="30" customHeight="1">
      <c r="A36" s="49">
        <f t="shared" si="0"/>
        <v>32</v>
      </c>
      <c r="B36" s="117" t="str">
        <f>IF(+OBJS!J36&lt;&gt;"",+OBJS!J36,"")</f>
        <v>Realización de pequeños simulacros.</v>
      </c>
      <c r="C36" s="219" t="s">
        <v>957</v>
      </c>
      <c r="D36" s="219" t="s">
        <v>958</v>
      </c>
      <c r="E36" s="188">
        <v>42430</v>
      </c>
      <c r="F36" s="187">
        <v>42531</v>
      </c>
    </row>
    <row r="37" spans="1:6" ht="30" customHeight="1">
      <c r="A37" s="49">
        <f t="shared" si="0"/>
        <v>33</v>
      </c>
      <c r="B37" s="117" t="str">
        <f>IF(+OBJS!J37&lt;&gt;"",+OBJS!J37,"")</f>
        <v/>
      </c>
      <c r="C37" s="219"/>
      <c r="D37" s="219"/>
      <c r="E37" s="215"/>
      <c r="F37" s="215"/>
    </row>
    <row r="38" spans="1:6" ht="30" customHeight="1">
      <c r="A38" s="49">
        <f t="shared" si="0"/>
        <v>34</v>
      </c>
      <c r="B38" s="117" t="str">
        <f>IF(+OBJS!J38&lt;&gt;"",+OBJS!J38,"")</f>
        <v/>
      </c>
      <c r="C38" s="219"/>
      <c r="D38" s="219"/>
      <c r="E38" s="215"/>
      <c r="F38" s="215"/>
    </row>
    <row r="39" spans="1:6" ht="30" customHeight="1">
      <c r="A39" s="49">
        <f t="shared" si="0"/>
        <v>35</v>
      </c>
      <c r="B39" s="117" t="str">
        <f>IF(+OBJS!J39&lt;&gt;"",+OBJS!J39,"")</f>
        <v/>
      </c>
      <c r="C39" s="219"/>
      <c r="D39" s="219"/>
      <c r="E39" s="215"/>
      <c r="F39" s="215"/>
    </row>
    <row r="40" spans="1:6" ht="30" customHeight="1">
      <c r="A40" s="49">
        <f t="shared" si="0"/>
        <v>36</v>
      </c>
      <c r="B40" s="117" t="str">
        <f>IF(+OBJS!J40&lt;&gt;"",+OBJS!J40,"")</f>
        <v/>
      </c>
      <c r="C40" s="219"/>
      <c r="D40" s="219"/>
      <c r="E40" s="215"/>
      <c r="F40" s="215"/>
    </row>
    <row r="41" spans="1:6" ht="30" customHeight="1">
      <c r="A41" s="49">
        <f t="shared" si="0"/>
        <v>37</v>
      </c>
      <c r="B41" s="117" t="str">
        <f>IF(+OBJS!J41&lt;&gt;"",+OBJS!J41,"")</f>
        <v>Diseño de estructura digital.</v>
      </c>
      <c r="C41" s="219" t="s">
        <v>799</v>
      </c>
      <c r="D41" s="219" t="s">
        <v>955</v>
      </c>
      <c r="E41" s="188">
        <v>42555</v>
      </c>
      <c r="F41" s="188">
        <v>42699</v>
      </c>
    </row>
    <row r="42" spans="1:6" ht="30" customHeight="1">
      <c r="A42" s="49">
        <f t="shared" si="0"/>
        <v>38</v>
      </c>
      <c r="B42" s="117" t="str">
        <f>IF(+OBJS!J42&lt;&gt;"",+OBJS!J42,"")</f>
        <v>Recolección e incorporación de la información.</v>
      </c>
      <c r="C42" s="219" t="s">
        <v>799</v>
      </c>
      <c r="D42" s="219" t="s">
        <v>955</v>
      </c>
      <c r="E42" s="188">
        <v>42555</v>
      </c>
      <c r="F42" s="188">
        <v>42699</v>
      </c>
    </row>
    <row r="43" spans="1:6" ht="30" customHeight="1">
      <c r="A43" s="49">
        <f t="shared" si="0"/>
        <v>39</v>
      </c>
      <c r="B43" s="117" t="str">
        <f>IF(+OBJS!J43&lt;&gt;"",+OBJS!J43,"")</f>
        <v>Evaluación del sistema.</v>
      </c>
      <c r="C43" s="219" t="s">
        <v>799</v>
      </c>
      <c r="D43" s="219" t="s">
        <v>955</v>
      </c>
      <c r="E43" s="188">
        <v>42555</v>
      </c>
      <c r="F43" s="188">
        <v>42699</v>
      </c>
    </row>
    <row r="44" spans="1:6" ht="30" customHeight="1">
      <c r="A44" s="49">
        <f t="shared" si="0"/>
        <v>40</v>
      </c>
      <c r="B44" s="117" t="str">
        <f>IF(+OBJS!J44&lt;&gt;"",+OBJS!J44,"")</f>
        <v>Retroalimentación de la información.</v>
      </c>
      <c r="C44" s="219" t="s">
        <v>799</v>
      </c>
      <c r="D44" s="219" t="s">
        <v>955</v>
      </c>
      <c r="E44" s="188">
        <v>42555</v>
      </c>
      <c r="F44" s="188">
        <v>42699</v>
      </c>
    </row>
    <row r="45" spans="1:6" ht="30" customHeight="1">
      <c r="A45" s="49">
        <f t="shared" si="0"/>
        <v>41</v>
      </c>
      <c r="B45" s="117" t="str">
        <f>IF(+OBJS!J45&lt;&gt;"",+OBJS!J45,"")</f>
        <v>Ajustes periódicos al sistema.</v>
      </c>
      <c r="C45" s="219" t="s">
        <v>799</v>
      </c>
      <c r="D45" s="219" t="s">
        <v>955</v>
      </c>
      <c r="E45" s="188">
        <v>42555</v>
      </c>
      <c r="F45" s="188">
        <v>42699</v>
      </c>
    </row>
    <row r="46" spans="1:6" ht="30" customHeight="1">
      <c r="A46" s="49">
        <f t="shared" si="0"/>
        <v>42</v>
      </c>
      <c r="B46" s="117" t="str">
        <f>IF(+OBJS!J46&lt;&gt;"",+OBJS!J46,"")</f>
        <v/>
      </c>
      <c r="C46" s="219"/>
      <c r="D46" s="219"/>
      <c r="E46" s="215"/>
      <c r="F46" s="215"/>
    </row>
    <row r="47" spans="1:6" ht="30" customHeight="1">
      <c r="A47" s="49">
        <f t="shared" si="0"/>
        <v>43</v>
      </c>
      <c r="B47" s="117" t="str">
        <f>IF(+OBJS!J47&lt;&gt;"",+OBJS!J47,"")</f>
        <v>Elaborar las pautas de organización de archivos físicos.</v>
      </c>
      <c r="C47" s="219" t="s">
        <v>959</v>
      </c>
      <c r="D47" s="219" t="s">
        <v>960</v>
      </c>
      <c r="E47" s="188">
        <v>42457</v>
      </c>
      <c r="F47" s="188">
        <v>42531</v>
      </c>
    </row>
    <row r="48" spans="1:6" ht="30" customHeight="1">
      <c r="A48" s="49">
        <f t="shared" si="0"/>
        <v>44</v>
      </c>
      <c r="B48" s="117" t="str">
        <f>IF(+OBJS!J48&lt;&gt;"",+OBJS!J48,"")</f>
        <v xml:space="preserve">Definir las características de etiquetado y  objeto de archivado.  </v>
      </c>
      <c r="C48" s="219" t="s">
        <v>959</v>
      </c>
      <c r="D48" s="219" t="s">
        <v>960</v>
      </c>
      <c r="E48" s="188">
        <v>42457</v>
      </c>
      <c r="F48" s="188">
        <v>42531</v>
      </c>
    </row>
    <row r="49" spans="1:6" ht="30" customHeight="1">
      <c r="A49" s="49">
        <f t="shared" si="0"/>
        <v>45</v>
      </c>
      <c r="B49" s="117" t="str">
        <f>IF(+OBJS!J49&lt;&gt;"",+OBJS!J49,"")</f>
        <v xml:space="preserve">Establecer la estructura organizativa de las sedes. </v>
      </c>
      <c r="C49" s="219" t="s">
        <v>959</v>
      </c>
      <c r="D49" s="219" t="s">
        <v>960</v>
      </c>
      <c r="E49" s="188">
        <v>42457</v>
      </c>
      <c r="F49" s="188">
        <v>42531</v>
      </c>
    </row>
    <row r="50" spans="1:6" ht="30" customHeight="1">
      <c r="A50" s="49">
        <f t="shared" si="0"/>
        <v>46</v>
      </c>
      <c r="B50" s="117" t="str">
        <f>IF(+OBJS!J50&lt;&gt;"",+OBJS!J50,"")</f>
        <v>Revisión peródica de archivos.</v>
      </c>
      <c r="C50" s="219" t="s">
        <v>959</v>
      </c>
      <c r="D50" s="219" t="s">
        <v>960</v>
      </c>
      <c r="E50" s="188">
        <v>42457</v>
      </c>
      <c r="F50" s="188">
        <v>42531</v>
      </c>
    </row>
    <row r="51" spans="1:6" ht="30" customHeight="1">
      <c r="A51" s="49">
        <f t="shared" si="0"/>
        <v>47</v>
      </c>
      <c r="B51" s="117" t="str">
        <f>IF(+OBJS!J51&lt;&gt;"",+OBJS!J51,"")</f>
        <v>Presentar informes de los casos de incumplimiento.</v>
      </c>
      <c r="C51" s="219" t="s">
        <v>959</v>
      </c>
      <c r="D51" s="219" t="s">
        <v>960</v>
      </c>
      <c r="E51" s="188">
        <v>42457</v>
      </c>
      <c r="F51" s="188">
        <v>42531</v>
      </c>
    </row>
    <row r="52" spans="1:6" ht="30" customHeight="1">
      <c r="A52" s="49">
        <f t="shared" si="0"/>
        <v>48</v>
      </c>
      <c r="B52" s="117" t="str">
        <f>IF(+OBJS!J52&lt;&gt;"",+OBJS!J52,"")</f>
        <v>Verificación de la subsanación de incumplimiento.</v>
      </c>
      <c r="C52" s="219" t="s">
        <v>959</v>
      </c>
      <c r="D52" s="219" t="s">
        <v>960</v>
      </c>
      <c r="E52" s="188">
        <v>42457</v>
      </c>
      <c r="F52" s="188">
        <v>42531</v>
      </c>
    </row>
    <row r="53" spans="1:6" ht="30" customHeight="1">
      <c r="A53" s="49">
        <f t="shared" si="0"/>
        <v>49</v>
      </c>
      <c r="B53" s="117" t="str">
        <f>IF(+OBJS!J53&lt;&gt;"",+OBJS!J53,"")</f>
        <v/>
      </c>
      <c r="C53" s="219"/>
      <c r="D53" s="219"/>
      <c r="E53" s="215"/>
      <c r="F53" s="215"/>
    </row>
    <row r="54" spans="1:6" ht="30" customHeight="1">
      <c r="A54" s="49">
        <f t="shared" si="0"/>
        <v>50</v>
      </c>
      <c r="B54" s="117" t="str">
        <f>IF(+OBJS!J54&lt;&gt;"",+OBJS!J54,"")</f>
        <v/>
      </c>
      <c r="C54" s="219"/>
      <c r="D54" s="219"/>
      <c r="E54" s="215"/>
      <c r="F54" s="215"/>
    </row>
    <row r="55" spans="1:6" ht="30" customHeight="1">
      <c r="A55" s="49">
        <f t="shared" si="0"/>
        <v>51</v>
      </c>
      <c r="B55" s="117" t="str">
        <f>IF(+OBJS!J55&lt;&gt;"",+OBJS!J55,"")</f>
        <v/>
      </c>
      <c r="C55" s="219"/>
      <c r="D55" s="219"/>
      <c r="E55" s="215"/>
      <c r="F55" s="215"/>
    </row>
    <row r="56" spans="1:6" ht="30" customHeight="1">
      <c r="A56" s="49">
        <f t="shared" si="0"/>
        <v>52</v>
      </c>
      <c r="B56" s="117" t="str">
        <f>IF(+OBJS!J56&lt;&gt;"",+OBJS!J56,"")</f>
        <v/>
      </c>
      <c r="C56" s="219"/>
      <c r="D56" s="219"/>
      <c r="E56" s="215"/>
      <c r="F56" s="215"/>
    </row>
    <row r="57" spans="1:6" ht="30" customHeight="1">
      <c r="A57" s="49">
        <f t="shared" si="0"/>
        <v>53</v>
      </c>
      <c r="B57" s="117" t="str">
        <f>IF(+OBJS!J57&lt;&gt;"",+OBJS!J57,"")</f>
        <v/>
      </c>
      <c r="C57" s="219"/>
      <c r="D57" s="219"/>
      <c r="E57" s="215"/>
      <c r="F57" s="215"/>
    </row>
    <row r="58" spans="1:6" ht="30" customHeight="1">
      <c r="A58" s="49">
        <f t="shared" si="0"/>
        <v>54</v>
      </c>
      <c r="B58" s="117" t="str">
        <f>IF(+OBJS!J58&lt;&gt;"",+OBJS!J58,"")</f>
        <v/>
      </c>
      <c r="C58" s="219"/>
      <c r="D58" s="219"/>
      <c r="E58" s="215"/>
      <c r="F58" s="215"/>
    </row>
    <row r="59" spans="1:6" ht="30" customHeight="1">
      <c r="A59" s="49">
        <f t="shared" si="0"/>
        <v>55</v>
      </c>
      <c r="B59" s="117" t="str">
        <f>IF(+OBJS!J59&lt;&gt;"",+OBJS!J59,"")</f>
        <v>Describir  las actividades de los docentes.</v>
      </c>
      <c r="C59" s="219" t="s">
        <v>800</v>
      </c>
      <c r="D59" s="219" t="s">
        <v>954</v>
      </c>
      <c r="E59" s="188">
        <v>42457</v>
      </c>
      <c r="F59" s="188">
        <v>42561</v>
      </c>
    </row>
    <row r="60" spans="1:6" ht="30" customHeight="1">
      <c r="A60" s="49">
        <f t="shared" si="0"/>
        <v>56</v>
      </c>
      <c r="B60" s="117" t="str">
        <f>IF(+OBJS!J60&lt;&gt;"",+OBJS!J60,"")</f>
        <v>Priorizar las actividades de los docentes.</v>
      </c>
      <c r="C60" s="219" t="s">
        <v>800</v>
      </c>
      <c r="D60" s="219" t="s">
        <v>954</v>
      </c>
      <c r="E60" s="188">
        <v>42457</v>
      </c>
      <c r="F60" s="188">
        <v>42561</v>
      </c>
    </row>
    <row r="61" spans="1:6" ht="30" customHeight="1">
      <c r="A61" s="49">
        <f t="shared" si="0"/>
        <v>57</v>
      </c>
      <c r="B61" s="117" t="str">
        <f>IF(+OBJS!J61&lt;&gt;"",+OBJS!J61,"")</f>
        <v>Clasificar el ejercicio docentes de acuerdo a las categorías establecidas.</v>
      </c>
      <c r="C61" s="219" t="s">
        <v>800</v>
      </c>
      <c r="D61" s="219" t="s">
        <v>954</v>
      </c>
      <c r="E61" s="188">
        <v>42457</v>
      </c>
      <c r="F61" s="188">
        <v>42561</v>
      </c>
    </row>
    <row r="62" spans="1:6" ht="30" customHeight="1">
      <c r="A62" s="49">
        <f t="shared" si="0"/>
        <v>58</v>
      </c>
      <c r="B62" s="117" t="str">
        <f>IF(+OBJS!J62&lt;&gt;"",+OBJS!J62,"")</f>
        <v>Reunión docente.</v>
      </c>
      <c r="C62" s="219" t="s">
        <v>800</v>
      </c>
      <c r="D62" s="219" t="s">
        <v>954</v>
      </c>
      <c r="E62" s="188">
        <v>42457</v>
      </c>
      <c r="F62" s="188">
        <v>42561</v>
      </c>
    </row>
    <row r="63" spans="1:6" ht="30" customHeight="1">
      <c r="A63" s="49">
        <f t="shared" si="0"/>
        <v>59</v>
      </c>
      <c r="B63" s="117" t="str">
        <f>IF(+OBJS!J63&lt;&gt;"",+OBJS!J63,"")</f>
        <v>Ajustar  la propuesta a los requerimientos de los docentes.</v>
      </c>
      <c r="C63" s="219" t="s">
        <v>800</v>
      </c>
      <c r="D63" s="219" t="s">
        <v>954</v>
      </c>
      <c r="E63" s="188">
        <v>42457</v>
      </c>
      <c r="F63" s="188">
        <v>42561</v>
      </c>
    </row>
    <row r="64" spans="1:6" ht="30" customHeight="1">
      <c r="A64" s="49">
        <f t="shared" si="0"/>
        <v>60</v>
      </c>
      <c r="B64" s="117" t="str">
        <f>IF(+OBJS!J64&lt;&gt;"",+OBJS!J64,"")</f>
        <v>Presentación de la propuesta ajustada.</v>
      </c>
      <c r="C64" s="219" t="s">
        <v>800</v>
      </c>
      <c r="D64" s="219" t="s">
        <v>954</v>
      </c>
      <c r="E64" s="188">
        <v>42457</v>
      </c>
      <c r="F64" s="188">
        <v>42561</v>
      </c>
    </row>
    <row r="65" spans="1:6" ht="30" customHeight="1">
      <c r="A65" s="49">
        <f t="shared" si="0"/>
        <v>61</v>
      </c>
      <c r="B65" s="117" t="str">
        <f>IF(+OBJS!J65&lt;&gt;"",+OBJS!J65,"")</f>
        <v>Definir la estructura del instrumento</v>
      </c>
      <c r="C65" s="219" t="s">
        <v>800</v>
      </c>
      <c r="D65" s="219" t="s">
        <v>954</v>
      </c>
      <c r="E65" s="188">
        <v>42457</v>
      </c>
      <c r="F65" s="188">
        <v>42561</v>
      </c>
    </row>
    <row r="66" spans="1:6" ht="30" customHeight="1">
      <c r="A66" s="49">
        <f t="shared" si="0"/>
        <v>62</v>
      </c>
      <c r="B66" s="117" t="str">
        <f>IF(+OBJS!J66&lt;&gt;"",+OBJS!J66,"")</f>
        <v>Establecer las características de cada categoría de reconocimiento.</v>
      </c>
      <c r="C66" s="219" t="s">
        <v>800</v>
      </c>
      <c r="D66" s="219" t="s">
        <v>954</v>
      </c>
      <c r="E66" s="188">
        <v>42457</v>
      </c>
      <c r="F66" s="188">
        <v>42561</v>
      </c>
    </row>
    <row r="67" spans="1:6" ht="30" customHeight="1">
      <c r="A67" s="49">
        <f t="shared" si="0"/>
        <v>63</v>
      </c>
      <c r="B67" s="117" t="str">
        <f>IF(+OBJS!J67&lt;&gt;"",+OBJS!J67,"")</f>
        <v>Relacionar las ponderaciones de cada categoría.</v>
      </c>
      <c r="C67" s="219" t="s">
        <v>800</v>
      </c>
      <c r="D67" s="219" t="s">
        <v>954</v>
      </c>
      <c r="E67" s="188">
        <v>42457</v>
      </c>
      <c r="F67" s="188">
        <v>42561</v>
      </c>
    </row>
    <row r="68" spans="1:6" ht="30" customHeight="1">
      <c r="A68" s="49">
        <f t="shared" si="0"/>
        <v>64</v>
      </c>
      <c r="B68" s="117" t="str">
        <f>IF(+OBJS!J68&lt;&gt;"",+OBJS!J68,"")</f>
        <v>Reunión docente.</v>
      </c>
      <c r="C68" s="219" t="s">
        <v>800</v>
      </c>
      <c r="D68" s="219" t="s">
        <v>954</v>
      </c>
      <c r="E68" s="188">
        <v>42457</v>
      </c>
      <c r="F68" s="188">
        <v>42561</v>
      </c>
    </row>
    <row r="69" spans="1:6" ht="30" customHeight="1">
      <c r="A69" s="49">
        <f t="shared" si="0"/>
        <v>65</v>
      </c>
      <c r="B69" s="117" t="str">
        <f>IF(+OBJS!J69&lt;&gt;"",+OBJS!J69,"")</f>
        <v>Ajustar  el instrumento de caracterización.</v>
      </c>
      <c r="C69" s="219" t="s">
        <v>800</v>
      </c>
      <c r="D69" s="219" t="s">
        <v>954</v>
      </c>
      <c r="E69" s="188">
        <v>42457</v>
      </c>
      <c r="F69" s="188">
        <v>42561</v>
      </c>
    </row>
    <row r="70" spans="1:6" ht="30" customHeight="1">
      <c r="A70" s="49">
        <f t="shared" si="0"/>
        <v>66</v>
      </c>
      <c r="B70" s="117" t="str">
        <f>IF(+OBJS!J70&lt;&gt;"",+OBJS!J70,"")</f>
        <v>Presentación del instrumento ajustado.</v>
      </c>
      <c r="C70" s="219" t="s">
        <v>800</v>
      </c>
      <c r="D70" s="219" t="s">
        <v>954</v>
      </c>
      <c r="E70" s="188">
        <v>42457</v>
      </c>
      <c r="F70" s="188">
        <v>42561</v>
      </c>
    </row>
    <row r="71" spans="1:6" ht="30" customHeight="1">
      <c r="A71" s="49">
        <f t="shared" si="0"/>
        <v>67</v>
      </c>
      <c r="B71" s="117" t="str">
        <f>IF(+OBJS!J71&lt;&gt;"",+OBJS!J71,"")</f>
        <v>Elaboración de la estructura del protocolo.</v>
      </c>
      <c r="C71" s="219" t="s">
        <v>800</v>
      </c>
      <c r="D71" s="219" t="s">
        <v>954</v>
      </c>
      <c r="E71" s="188">
        <v>42457</v>
      </c>
      <c r="F71" s="188">
        <v>42561</v>
      </c>
    </row>
    <row r="72" spans="1:6" ht="30" customHeight="1">
      <c r="A72" s="49">
        <f t="shared" si="0"/>
        <v>68</v>
      </c>
      <c r="B72" s="117" t="str">
        <f>IF(+OBJS!J72&lt;&gt;"",+OBJS!J72,"")</f>
        <v>Evalaución del protocolo</v>
      </c>
      <c r="C72" s="219" t="s">
        <v>800</v>
      </c>
      <c r="D72" s="219" t="s">
        <v>954</v>
      </c>
      <c r="E72" s="188">
        <v>42457</v>
      </c>
      <c r="F72" s="188">
        <v>42561</v>
      </c>
    </row>
    <row r="73" spans="1:6" ht="30" customHeight="1">
      <c r="A73" s="49">
        <f t="shared" si="0"/>
        <v>69</v>
      </c>
      <c r="B73" s="117" t="str">
        <f>IF(+OBJS!J73&lt;&gt;"",+OBJS!J73,"")</f>
        <v>Socialización del protocolo.</v>
      </c>
      <c r="C73" s="219" t="s">
        <v>800</v>
      </c>
      <c r="D73" s="219" t="s">
        <v>954</v>
      </c>
      <c r="E73" s="188">
        <v>42457</v>
      </c>
      <c r="F73" s="188">
        <v>42561</v>
      </c>
    </row>
    <row r="74" spans="1:6" ht="30" customHeight="1">
      <c r="A74" s="49">
        <f t="shared" ref="A74:A137" si="1">+A73+1</f>
        <v>70</v>
      </c>
      <c r="B74" s="117" t="str">
        <f>IF(+OBJS!J74&lt;&gt;"",+OBJS!J74,"")</f>
        <v/>
      </c>
      <c r="C74" s="219"/>
      <c r="D74" s="219"/>
      <c r="E74" s="215"/>
      <c r="F74" s="215"/>
    </row>
    <row r="75" spans="1:6" ht="30" customHeight="1">
      <c r="A75" s="49">
        <f t="shared" si="1"/>
        <v>71</v>
      </c>
      <c r="B75" s="117" t="str">
        <f>IF(+OBJS!J75&lt;&gt;"",+OBJS!J75,"")</f>
        <v/>
      </c>
      <c r="C75" s="219"/>
      <c r="D75" s="219"/>
      <c r="E75" s="215"/>
      <c r="F75" s="215"/>
    </row>
    <row r="76" spans="1:6" ht="30" customHeight="1">
      <c r="A76" s="49">
        <f t="shared" si="1"/>
        <v>72</v>
      </c>
      <c r="B76" s="117" t="str">
        <f>IF(+OBJS!J76&lt;&gt;"",+OBJS!J76,"")</f>
        <v/>
      </c>
      <c r="C76" s="219"/>
      <c r="D76" s="219"/>
      <c r="E76" s="215"/>
      <c r="F76" s="215"/>
    </row>
    <row r="77" spans="1:6" ht="30" customHeight="1">
      <c r="A77" s="49">
        <f t="shared" si="1"/>
        <v>73</v>
      </c>
      <c r="B77" s="117" t="str">
        <f>IF(+OBJS!J77&lt;&gt;"",+OBJS!J77,"")</f>
        <v>Establecer el cronograma para la formación docente.</v>
      </c>
      <c r="C77" s="219" t="s">
        <v>961</v>
      </c>
      <c r="D77" s="219" t="s">
        <v>962</v>
      </c>
      <c r="E77" s="188">
        <v>42535</v>
      </c>
      <c r="F77" s="188">
        <v>42600</v>
      </c>
    </row>
    <row r="78" spans="1:6" ht="30" customHeight="1">
      <c r="A78" s="49">
        <f t="shared" si="1"/>
        <v>74</v>
      </c>
      <c r="B78" s="117" t="str">
        <f>IF(+OBJS!J78&lt;&gt;"",+OBJS!J78,"")</f>
        <v>Seleccionar las temática de formación.</v>
      </c>
      <c r="C78" s="219" t="s">
        <v>961</v>
      </c>
      <c r="D78" s="219" t="s">
        <v>962</v>
      </c>
      <c r="E78" s="188">
        <v>42535</v>
      </c>
      <c r="F78" s="188">
        <v>42600</v>
      </c>
    </row>
    <row r="79" spans="1:6" ht="30" customHeight="1">
      <c r="A79" s="49">
        <f t="shared" si="1"/>
        <v>75</v>
      </c>
      <c r="B79" s="117" t="str">
        <f>IF(+OBJS!J79&lt;&gt;"",+OBJS!J79,"")</f>
        <v>Aplicación de la metodología de formación</v>
      </c>
      <c r="C79" s="219" t="s">
        <v>961</v>
      </c>
      <c r="D79" s="219" t="s">
        <v>962</v>
      </c>
      <c r="E79" s="188">
        <v>42535</v>
      </c>
      <c r="F79" s="188">
        <v>42600</v>
      </c>
    </row>
    <row r="80" spans="1:6" ht="30" customHeight="1">
      <c r="A80" s="49">
        <f t="shared" si="1"/>
        <v>76</v>
      </c>
      <c r="B80" s="117" t="str">
        <f>IF(+OBJS!J80&lt;&gt;"",+OBJS!J80,"")</f>
        <v>Ciatción de docentes a la formación.</v>
      </c>
      <c r="C80" s="219" t="s">
        <v>961</v>
      </c>
      <c r="D80" s="219" t="s">
        <v>962</v>
      </c>
      <c r="E80" s="188">
        <v>42535</v>
      </c>
      <c r="F80" s="188">
        <v>42600</v>
      </c>
    </row>
    <row r="81" spans="1:6" ht="30" customHeight="1">
      <c r="A81" s="49">
        <f t="shared" si="1"/>
        <v>77</v>
      </c>
      <c r="B81" s="117" t="str">
        <f>IF(+OBJS!J81&lt;&gt;"",+OBJS!J81,"")</f>
        <v>Asignación de actividades grupales e individuales.</v>
      </c>
      <c r="C81" s="219" t="s">
        <v>961</v>
      </c>
      <c r="D81" s="219" t="s">
        <v>962</v>
      </c>
      <c r="E81" s="188">
        <v>42535</v>
      </c>
      <c r="F81" s="188">
        <v>42600</v>
      </c>
    </row>
    <row r="82" spans="1:6" ht="30" customHeight="1">
      <c r="A82" s="49">
        <f t="shared" si="1"/>
        <v>78</v>
      </c>
      <c r="B82" s="117" t="str">
        <f>IF(+OBJS!J82&lt;&gt;"",+OBJS!J82,"")</f>
        <v>Evalaución de la formación.</v>
      </c>
      <c r="C82" s="219" t="s">
        <v>961</v>
      </c>
      <c r="D82" s="219" t="s">
        <v>962</v>
      </c>
      <c r="E82" s="188">
        <v>42535</v>
      </c>
      <c r="F82" s="188">
        <v>42600</v>
      </c>
    </row>
    <row r="83" spans="1:6" ht="30" customHeight="1">
      <c r="A83" s="49">
        <f t="shared" si="1"/>
        <v>79</v>
      </c>
      <c r="B83" s="117" t="str">
        <f>IF(+OBJS!J83&lt;&gt;"",+OBJS!J83,"")</f>
        <v>Entrega de los requerimientos en los formaros establecidos.</v>
      </c>
      <c r="C83" s="219" t="s">
        <v>961</v>
      </c>
      <c r="D83" s="219" t="s">
        <v>962</v>
      </c>
      <c r="E83" s="188">
        <v>42535</v>
      </c>
      <c r="F83" s="188">
        <v>42600</v>
      </c>
    </row>
    <row r="84" spans="1:6" ht="30" customHeight="1">
      <c r="A84" s="49">
        <f t="shared" si="1"/>
        <v>80</v>
      </c>
      <c r="B84" s="117" t="str">
        <f>IF(+OBJS!J84&lt;&gt;"",+OBJS!J84,"")</f>
        <v>Ingreso de registros  a la base de datos de valoración estudiantil.</v>
      </c>
      <c r="C84" s="219" t="s">
        <v>961</v>
      </c>
      <c r="D84" s="219" t="s">
        <v>962</v>
      </c>
      <c r="E84" s="188">
        <v>42535</v>
      </c>
      <c r="F84" s="188">
        <v>42600</v>
      </c>
    </row>
    <row r="85" spans="1:6" ht="30" customHeight="1">
      <c r="A85" s="49">
        <f t="shared" si="1"/>
        <v>81</v>
      </c>
      <c r="B85" s="117" t="str">
        <f>IF(+OBJS!J85&lt;&gt;"",+OBJS!J85,"")</f>
        <v>Diseño y aplicación de formatos para el seguimiento del rendimiento académico.</v>
      </c>
      <c r="C85" s="219" t="s">
        <v>961</v>
      </c>
      <c r="D85" s="219" t="s">
        <v>962</v>
      </c>
      <c r="E85" s="188">
        <v>42535</v>
      </c>
      <c r="F85" s="188">
        <v>42600</v>
      </c>
    </row>
    <row r="86" spans="1:6" ht="30" customHeight="1">
      <c r="A86" s="49">
        <f t="shared" si="1"/>
        <v>82</v>
      </c>
      <c r="B86" s="117" t="str">
        <f>IF(+OBJS!J86&lt;&gt;"",+OBJS!J86,"")</f>
        <v/>
      </c>
      <c r="C86" s="219"/>
      <c r="D86" s="219"/>
      <c r="E86" s="215"/>
      <c r="F86" s="215"/>
    </row>
    <row r="87" spans="1:6" ht="30" customHeight="1">
      <c r="A87" s="49">
        <f t="shared" si="1"/>
        <v>83</v>
      </c>
      <c r="B87" s="117" t="str">
        <f>IF(+OBJS!J87&lt;&gt;"",+OBJS!J87,"")</f>
        <v/>
      </c>
      <c r="C87" s="219"/>
      <c r="D87" s="219"/>
      <c r="E87" s="215"/>
      <c r="F87" s="215"/>
    </row>
    <row r="88" spans="1:6" ht="30" customHeight="1">
      <c r="A88" s="49">
        <f t="shared" si="1"/>
        <v>84</v>
      </c>
      <c r="B88" s="117" t="str">
        <f>IF(+OBJS!J88&lt;&gt;"",+OBJS!J88,"")</f>
        <v/>
      </c>
      <c r="C88" s="219"/>
      <c r="D88" s="219"/>
      <c r="E88" s="215"/>
      <c r="F88" s="215"/>
    </row>
    <row r="89" spans="1:6" ht="30" customHeight="1">
      <c r="A89" s="49">
        <f t="shared" si="1"/>
        <v>85</v>
      </c>
      <c r="B89" s="117" t="str">
        <f>IF(+OBJS!J89&lt;&gt;"",+OBJS!J89,"")</f>
        <v/>
      </c>
      <c r="C89" s="219"/>
      <c r="D89" s="219"/>
      <c r="E89" s="215"/>
      <c r="F89" s="215"/>
    </row>
    <row r="90" spans="1:6" ht="30" customHeight="1">
      <c r="A90" s="49">
        <f t="shared" si="1"/>
        <v>86</v>
      </c>
      <c r="B90" s="117" t="str">
        <f>IF(+OBJS!J90&lt;&gt;"",+OBJS!J90,"")</f>
        <v/>
      </c>
      <c r="C90" s="219"/>
      <c r="D90" s="219"/>
      <c r="E90" s="215"/>
      <c r="F90" s="215"/>
    </row>
    <row r="91" spans="1:6" ht="30" customHeight="1">
      <c r="A91" s="49">
        <f t="shared" si="1"/>
        <v>87</v>
      </c>
      <c r="B91" s="117" t="str">
        <f>IF(+OBJS!J91&lt;&gt;"",+OBJS!J91,"")</f>
        <v/>
      </c>
      <c r="C91" s="219"/>
      <c r="D91" s="219"/>
      <c r="E91" s="215"/>
      <c r="F91" s="215"/>
    </row>
    <row r="92" spans="1:6" ht="30" customHeight="1">
      <c r="A92" s="49">
        <f t="shared" si="1"/>
        <v>88</v>
      </c>
      <c r="B92" s="117" t="str">
        <f>IF(+OBJS!J92&lt;&gt;"",+OBJS!J92,"")</f>
        <v/>
      </c>
      <c r="C92" s="219"/>
      <c r="D92" s="219"/>
      <c r="E92" s="215"/>
      <c r="F92" s="215"/>
    </row>
    <row r="93" spans="1:6" ht="30" customHeight="1">
      <c r="A93" s="49">
        <f t="shared" si="1"/>
        <v>89</v>
      </c>
      <c r="B93" s="117" t="str">
        <f>IF(+OBJS!J93&lt;&gt;"",+OBJS!J93,"")</f>
        <v/>
      </c>
      <c r="C93" s="219"/>
      <c r="D93" s="219"/>
      <c r="E93" s="215"/>
      <c r="F93" s="215"/>
    </row>
    <row r="94" spans="1:6" ht="30" customHeight="1">
      <c r="A94" s="49">
        <f t="shared" si="1"/>
        <v>90</v>
      </c>
      <c r="B94" s="117" t="str">
        <f>IF(+OBJS!J94&lt;&gt;"",+OBJS!J94,"")</f>
        <v/>
      </c>
      <c r="C94" s="219"/>
      <c r="D94" s="219"/>
      <c r="E94" s="215"/>
      <c r="F94" s="215"/>
    </row>
    <row r="95" spans="1:6" ht="30" customHeight="1">
      <c r="A95" s="49">
        <f t="shared" si="1"/>
        <v>91</v>
      </c>
      <c r="B95" s="117" t="str">
        <f>IF(+OBJS!J95&lt;&gt;"",+OBJS!J95,"")</f>
        <v>Conformación de equipos de trabajo para la definción de políticas de inclusión.</v>
      </c>
      <c r="C95" s="219" t="s">
        <v>963</v>
      </c>
      <c r="D95" s="219" t="s">
        <v>857</v>
      </c>
      <c r="E95" s="188">
        <v>42388</v>
      </c>
      <c r="F95" s="188">
        <v>42536</v>
      </c>
    </row>
    <row r="96" spans="1:6" ht="30" customHeight="1">
      <c r="A96" s="49">
        <f t="shared" si="1"/>
        <v>92</v>
      </c>
      <c r="B96" s="117" t="str">
        <f>IF(+OBJS!J96&lt;&gt;"",+OBJS!J96,"")</f>
        <v>Socilaización de las políticas de inclusión.</v>
      </c>
      <c r="C96" s="219" t="s">
        <v>963</v>
      </c>
      <c r="D96" s="219" t="s">
        <v>857</v>
      </c>
      <c r="E96" s="188">
        <v>42388</v>
      </c>
      <c r="F96" s="188">
        <v>42536</v>
      </c>
    </row>
    <row r="97" spans="1:6" ht="30" customHeight="1">
      <c r="A97" s="49">
        <f t="shared" si="1"/>
        <v>93</v>
      </c>
      <c r="B97" s="117" t="str">
        <f>IF(+OBJS!J97&lt;&gt;"",+OBJS!J97,"")</f>
        <v>Ajustes a las políticas de inclusión.</v>
      </c>
      <c r="C97" s="219" t="s">
        <v>963</v>
      </c>
      <c r="D97" s="219" t="s">
        <v>857</v>
      </c>
      <c r="E97" s="188">
        <v>42388</v>
      </c>
      <c r="F97" s="188">
        <v>42536</v>
      </c>
    </row>
    <row r="98" spans="1:6" ht="30" customHeight="1">
      <c r="A98" s="49">
        <f t="shared" si="1"/>
        <v>94</v>
      </c>
      <c r="B98" s="117" t="str">
        <f>IF(+OBJS!J98&lt;&gt;"",+OBJS!J98,"")</f>
        <v>Socialización con padres de familia y estudiantes.</v>
      </c>
      <c r="C98" s="219" t="s">
        <v>963</v>
      </c>
      <c r="D98" s="219" t="s">
        <v>857</v>
      </c>
      <c r="E98" s="188">
        <v>42388</v>
      </c>
      <c r="F98" s="188">
        <v>42536</v>
      </c>
    </row>
    <row r="99" spans="1:6" ht="30" customHeight="1">
      <c r="A99" s="49">
        <f t="shared" si="1"/>
        <v>95</v>
      </c>
      <c r="B99" s="117" t="str">
        <f>IF(+OBJS!J99&lt;&gt;"",+OBJS!J99,"")</f>
        <v>Estudio y análisis por parte del Consejo Directivo.</v>
      </c>
      <c r="C99" s="219" t="s">
        <v>963</v>
      </c>
      <c r="D99" s="219" t="s">
        <v>857</v>
      </c>
      <c r="E99" s="188">
        <v>42388</v>
      </c>
      <c r="F99" s="188">
        <v>42536</v>
      </c>
    </row>
    <row r="100" spans="1:6" ht="30" customHeight="1">
      <c r="A100" s="49">
        <f t="shared" si="1"/>
        <v>96</v>
      </c>
      <c r="B100" s="117" t="str">
        <f>IF(+OBJS!J100&lt;&gt;"",+OBJS!J100,"")</f>
        <v>Adopción de las plíticas de inclusión por el Consejo Directivo.</v>
      </c>
      <c r="C100" s="219" t="s">
        <v>963</v>
      </c>
      <c r="D100" s="219" t="s">
        <v>857</v>
      </c>
      <c r="E100" s="188">
        <v>42388</v>
      </c>
      <c r="F100" s="188">
        <v>42536</v>
      </c>
    </row>
    <row r="101" spans="1:6" ht="30" customHeight="1">
      <c r="A101" s="49">
        <f t="shared" si="1"/>
        <v>97</v>
      </c>
      <c r="B101" s="117" t="str">
        <f>IF(+OBJS!J101&lt;&gt;"",+OBJS!J101,"")</f>
        <v>Identificar los lugares de posible intervención.</v>
      </c>
      <c r="C101" s="219" t="s">
        <v>963</v>
      </c>
      <c r="D101" s="219" t="s">
        <v>857</v>
      </c>
      <c r="E101" s="188">
        <v>42388</v>
      </c>
      <c r="F101" s="188">
        <v>42536</v>
      </c>
    </row>
    <row r="102" spans="1:6" ht="30" customHeight="1">
      <c r="A102" s="49">
        <f t="shared" si="1"/>
        <v>98</v>
      </c>
      <c r="B102" s="117" t="str">
        <f>IF(+OBJS!J102&lt;&gt;"",+OBJS!J102,"")</f>
        <v>Recopilación de la información por sedes.</v>
      </c>
      <c r="C102" s="219" t="s">
        <v>963</v>
      </c>
      <c r="D102" s="219" t="s">
        <v>857</v>
      </c>
      <c r="E102" s="188">
        <v>42388</v>
      </c>
      <c r="F102" s="188">
        <v>42536</v>
      </c>
    </row>
    <row r="103" spans="1:6" ht="30" customHeight="1">
      <c r="A103" s="49">
        <f t="shared" si="1"/>
        <v>99</v>
      </c>
      <c r="B103" s="117" t="str">
        <f>IF(+OBJS!J103&lt;&gt;"",+OBJS!J103,"")</f>
        <v>Consolidar la información suministrada.</v>
      </c>
      <c r="C103" s="219" t="s">
        <v>963</v>
      </c>
      <c r="D103" s="219" t="s">
        <v>857</v>
      </c>
      <c r="E103" s="188">
        <v>42388</v>
      </c>
      <c r="F103" s="188">
        <v>42536</v>
      </c>
    </row>
    <row r="104" spans="1:6" ht="30" customHeight="1">
      <c r="A104" s="49">
        <f t="shared" si="1"/>
        <v>100</v>
      </c>
      <c r="B104" s="117" t="str">
        <f>IF(+OBJS!J104&lt;&gt;"",+OBJS!J104,"")</f>
        <v>Asiganción de recursos por sedes para intervenciones menores.</v>
      </c>
      <c r="C104" s="219" t="s">
        <v>963</v>
      </c>
      <c r="D104" s="219" t="s">
        <v>857</v>
      </c>
      <c r="E104" s="188">
        <v>42388</v>
      </c>
      <c r="F104" s="188">
        <v>42536</v>
      </c>
    </row>
    <row r="105" spans="1:6" ht="30" customHeight="1">
      <c r="A105" s="49">
        <f t="shared" si="1"/>
        <v>101</v>
      </c>
      <c r="B105" s="117" t="str">
        <f>IF(+OBJS!J105&lt;&gt;"",+OBJS!J105,"")</f>
        <v>Solicitud de intervención a la Alcadía para acondicionamientos mayores en las sedes educativas.</v>
      </c>
      <c r="C105" s="219" t="s">
        <v>963</v>
      </c>
      <c r="D105" s="219" t="s">
        <v>857</v>
      </c>
      <c r="E105" s="188">
        <v>42388</v>
      </c>
      <c r="F105" s="188">
        <v>42536</v>
      </c>
    </row>
    <row r="106" spans="1:6" ht="30" customHeight="1">
      <c r="A106" s="49">
        <f t="shared" si="1"/>
        <v>102</v>
      </c>
      <c r="B106" s="117" t="str">
        <f>IF(+OBJS!J106&lt;&gt;"",+OBJS!J106,"")</f>
        <v>Mantenimiento por parte de las sedes educativas.</v>
      </c>
      <c r="C106" s="219" t="s">
        <v>963</v>
      </c>
      <c r="D106" s="219" t="s">
        <v>857</v>
      </c>
      <c r="E106" s="188">
        <v>42388</v>
      </c>
      <c r="F106" s="188">
        <v>42536</v>
      </c>
    </row>
    <row r="107" spans="1:6" ht="30" customHeight="1">
      <c r="A107" s="49">
        <f t="shared" si="1"/>
        <v>103</v>
      </c>
      <c r="B107" s="117" t="str">
        <f>IF(+OBJS!J107&lt;&gt;"",+OBJS!J107,"")</f>
        <v>Solicitud de formación a la SED.</v>
      </c>
      <c r="C107" s="219" t="s">
        <v>963</v>
      </c>
      <c r="D107" s="219" t="s">
        <v>857</v>
      </c>
      <c r="E107" s="188">
        <v>42388</v>
      </c>
      <c r="F107" s="188">
        <v>42536</v>
      </c>
    </row>
    <row r="108" spans="1:6" ht="30" customHeight="1">
      <c r="A108" s="49">
        <f t="shared" si="1"/>
        <v>104</v>
      </c>
      <c r="B108" s="117" t="str">
        <f>IF(+OBJS!J108&lt;&gt;"",+OBJS!J108,"")</f>
        <v>Coordinar los progamas de formación.</v>
      </c>
      <c r="C108" s="219" t="s">
        <v>963</v>
      </c>
      <c r="D108" s="219" t="s">
        <v>857</v>
      </c>
      <c r="E108" s="188">
        <v>42388</v>
      </c>
      <c r="F108" s="188">
        <v>42536</v>
      </c>
    </row>
    <row r="109" spans="1:6" ht="30" customHeight="1">
      <c r="A109" s="49">
        <f t="shared" si="1"/>
        <v>105</v>
      </c>
      <c r="B109" s="117" t="str">
        <f>IF(+OBJS!J109&lt;&gt;"",+OBJS!J109,"")</f>
        <v>Retroalimentación de la formación.</v>
      </c>
      <c r="C109" s="219" t="s">
        <v>963</v>
      </c>
      <c r="D109" s="219" t="s">
        <v>857</v>
      </c>
      <c r="E109" s="188">
        <v>42388</v>
      </c>
      <c r="F109" s="188">
        <v>42536</v>
      </c>
    </row>
    <row r="110" spans="1:6" ht="30" customHeight="1">
      <c r="A110" s="49">
        <f t="shared" si="1"/>
        <v>106</v>
      </c>
      <c r="B110" s="117" t="str">
        <f>IF(+OBJS!J110&lt;&gt;"",+OBJS!J110,"")</f>
        <v>Realizar convenios con la casa de la cultura.</v>
      </c>
      <c r="C110" s="219" t="s">
        <v>963</v>
      </c>
      <c r="D110" s="219" t="s">
        <v>857</v>
      </c>
      <c r="E110" s="188">
        <v>42388</v>
      </c>
      <c r="F110" s="188">
        <v>42536</v>
      </c>
    </row>
    <row r="111" spans="1:6" ht="30" customHeight="1">
      <c r="A111" s="49">
        <f t="shared" si="1"/>
        <v>107</v>
      </c>
      <c r="B111" s="117" t="str">
        <f>IF(+OBJS!J111&lt;&gt;"",+OBJS!J111,"")</f>
        <v>Coordinar los progamas de formación.</v>
      </c>
      <c r="C111" s="219" t="s">
        <v>963</v>
      </c>
      <c r="D111" s="219" t="s">
        <v>857</v>
      </c>
      <c r="E111" s="188">
        <v>42388</v>
      </c>
      <c r="F111" s="188">
        <v>42536</v>
      </c>
    </row>
    <row r="112" spans="1:6" ht="30" customHeight="1">
      <c r="A112" s="49">
        <f t="shared" si="1"/>
        <v>108</v>
      </c>
      <c r="B112" s="117" t="str">
        <f>IF(+OBJS!J112&lt;&gt;"",+OBJS!J112,"")</f>
        <v>Incorporar la temática en las actividades de aula.</v>
      </c>
      <c r="C112" s="219" t="s">
        <v>963</v>
      </c>
      <c r="D112" s="219" t="s">
        <v>857</v>
      </c>
      <c r="E112" s="188">
        <v>42388</v>
      </c>
      <c r="F112" s="188">
        <v>42536</v>
      </c>
    </row>
    <row r="113" spans="1:6" ht="30" customHeight="1">
      <c r="A113" s="49">
        <f t="shared" si="1"/>
        <v>109</v>
      </c>
      <c r="B113" s="117" t="str">
        <f>IF(+OBJS!J113&lt;&gt;"",+OBJS!J113,"")</f>
        <v>Selección de la temática a exponer</v>
      </c>
      <c r="C113" s="219" t="s">
        <v>643</v>
      </c>
      <c r="D113" s="219" t="s">
        <v>964</v>
      </c>
      <c r="E113" s="188">
        <v>42566</v>
      </c>
      <c r="F113" s="188">
        <v>42704</v>
      </c>
    </row>
    <row r="114" spans="1:6" ht="30" customHeight="1">
      <c r="A114" s="49">
        <f t="shared" si="1"/>
        <v>110</v>
      </c>
      <c r="B114" s="117" t="str">
        <f>IF(+OBJS!J114&lt;&gt;"",+OBJS!J114,"")</f>
        <v>Programación las actividades a realizar.</v>
      </c>
      <c r="C114" s="219" t="s">
        <v>643</v>
      </c>
      <c r="D114" s="219" t="s">
        <v>964</v>
      </c>
      <c r="E114" s="188">
        <v>42566</v>
      </c>
      <c r="F114" s="188">
        <v>42704</v>
      </c>
    </row>
    <row r="115" spans="1:6" ht="30" customHeight="1">
      <c r="A115" s="49">
        <f t="shared" si="1"/>
        <v>111</v>
      </c>
      <c r="B115" s="117" t="str">
        <f>IF(+OBJS!J115&lt;&gt;"",+OBJS!J115,"")</f>
        <v>Desarrollo de actividades en apoyo con la escuela de padres.</v>
      </c>
      <c r="C115" s="219" t="s">
        <v>643</v>
      </c>
      <c r="D115" s="219" t="s">
        <v>964</v>
      </c>
      <c r="E115" s="188">
        <v>42566</v>
      </c>
      <c r="F115" s="188">
        <v>42704</v>
      </c>
    </row>
    <row r="116" spans="1:6" ht="30" customHeight="1">
      <c r="A116" s="49">
        <f t="shared" si="1"/>
        <v>112</v>
      </c>
      <c r="B116" s="117" t="str">
        <f>IF(+OBJS!J116&lt;&gt;"",+OBJS!J116,"")</f>
        <v>Recopilación de los avances de participación.</v>
      </c>
      <c r="C116" s="219" t="s">
        <v>643</v>
      </c>
      <c r="D116" s="219" t="s">
        <v>964</v>
      </c>
      <c r="E116" s="188">
        <v>42566</v>
      </c>
      <c r="F116" s="188">
        <v>42704</v>
      </c>
    </row>
    <row r="117" spans="1:6" ht="30" customHeight="1">
      <c r="A117" s="49">
        <f t="shared" si="1"/>
        <v>113</v>
      </c>
      <c r="B117" s="117" t="str">
        <f>IF(+OBJS!J117&lt;&gt;"",+OBJS!J117,"")</f>
        <v>Analisis la información consolidada.</v>
      </c>
      <c r="C117" s="219" t="s">
        <v>643</v>
      </c>
      <c r="D117" s="219" t="s">
        <v>964</v>
      </c>
      <c r="E117" s="188">
        <v>42566</v>
      </c>
      <c r="F117" s="188">
        <v>42704</v>
      </c>
    </row>
    <row r="118" spans="1:6" ht="30" customHeight="1">
      <c r="A118" s="49">
        <f t="shared" si="1"/>
        <v>114</v>
      </c>
      <c r="B118" s="117" t="str">
        <f>IF(+OBJS!J118&lt;&gt;"",+OBJS!J118,"")</f>
        <v>Valoración  de los resultados.</v>
      </c>
      <c r="C118" s="219" t="s">
        <v>643</v>
      </c>
      <c r="D118" s="219" t="s">
        <v>964</v>
      </c>
      <c r="E118" s="188">
        <v>42566</v>
      </c>
      <c r="F118" s="188">
        <v>42704</v>
      </c>
    </row>
    <row r="119" spans="1:6" ht="30" customHeight="1">
      <c r="A119" s="49">
        <f t="shared" si="1"/>
        <v>115</v>
      </c>
      <c r="B119" s="117" t="str">
        <f>IF(+OBJS!J119&lt;&gt;"",+OBJS!J119,"")</f>
        <v>Articulación de las actividades de aula con las espectativas de los estuiantes.</v>
      </c>
      <c r="C119" s="219" t="s">
        <v>643</v>
      </c>
      <c r="D119" s="219" t="s">
        <v>964</v>
      </c>
      <c r="E119" s="188">
        <v>42566</v>
      </c>
      <c r="F119" s="188">
        <v>42704</v>
      </c>
    </row>
    <row r="120" spans="1:6" ht="30" customHeight="1">
      <c r="A120" s="49">
        <f t="shared" si="1"/>
        <v>116</v>
      </c>
      <c r="B120" s="117" t="str">
        <f>IF(+OBJS!J120&lt;&gt;"",+OBJS!J120,"")</f>
        <v>Desarrollo actividades extracurriculares con estudiantes.</v>
      </c>
      <c r="C120" s="219" t="s">
        <v>643</v>
      </c>
      <c r="D120" s="219" t="s">
        <v>964</v>
      </c>
      <c r="E120" s="188">
        <v>42566</v>
      </c>
      <c r="F120" s="188">
        <v>42704</v>
      </c>
    </row>
    <row r="121" spans="1:6" ht="30" customHeight="1">
      <c r="A121" s="49">
        <f t="shared" si="1"/>
        <v>117</v>
      </c>
      <c r="B121" s="117" t="str">
        <f>IF(+OBJS!J121&lt;&gt;"",+OBJS!J121,"")</f>
        <v>Retroalimentación de los procesos.</v>
      </c>
      <c r="C121" s="219" t="s">
        <v>643</v>
      </c>
      <c r="D121" s="219" t="s">
        <v>964</v>
      </c>
      <c r="E121" s="188">
        <v>42566</v>
      </c>
      <c r="F121" s="188">
        <v>42704</v>
      </c>
    </row>
    <row r="122" spans="1:6" ht="30" customHeight="1">
      <c r="A122" s="49">
        <f t="shared" si="1"/>
        <v>118</v>
      </c>
      <c r="B122" s="117" t="str">
        <f>IF(+OBJS!J122&lt;&gt;"",+OBJS!J122,"")</f>
        <v/>
      </c>
      <c r="C122" s="219"/>
      <c r="D122" s="219"/>
      <c r="E122" s="215"/>
      <c r="F122" s="215"/>
    </row>
    <row r="123" spans="1:6" ht="30" customHeight="1">
      <c r="A123" s="49">
        <f t="shared" si="1"/>
        <v>119</v>
      </c>
      <c r="B123" s="117" t="str">
        <f>IF(+OBJS!J123&lt;&gt;"",+OBJS!J123,"")</f>
        <v/>
      </c>
      <c r="C123" s="219"/>
      <c r="D123" s="219"/>
      <c r="E123" s="215"/>
      <c r="F123" s="215"/>
    </row>
    <row r="124" spans="1:6" ht="30" customHeight="1">
      <c r="A124" s="49">
        <f t="shared" si="1"/>
        <v>120</v>
      </c>
      <c r="B124" s="117" t="str">
        <f>IF(+OBJS!J124&lt;&gt;"",+OBJS!J124,"")</f>
        <v/>
      </c>
      <c r="C124" s="219"/>
      <c r="D124" s="219"/>
      <c r="E124" s="215"/>
      <c r="F124" s="215"/>
    </row>
    <row r="125" spans="1:6" ht="30" customHeight="1">
      <c r="A125" s="49">
        <f t="shared" si="1"/>
        <v>121</v>
      </c>
      <c r="B125" s="117" t="str">
        <f>IF(+OBJS!J125&lt;&gt;"",+OBJS!J125,"")</f>
        <v>Solicitud de información ofrecida por el SENA para la formación de estudiantes.</v>
      </c>
      <c r="C125" s="219" t="s">
        <v>965</v>
      </c>
      <c r="D125" s="219" t="s">
        <v>966</v>
      </c>
      <c r="E125" s="215">
        <v>42506</v>
      </c>
      <c r="F125" s="215">
        <v>42536</v>
      </c>
    </row>
    <row r="126" spans="1:6" ht="30" customHeight="1">
      <c r="A126" s="49">
        <f t="shared" si="1"/>
        <v>122</v>
      </c>
      <c r="B126" s="117" t="str">
        <f>IF(+OBJS!J126&lt;&gt;"",+OBJS!J126,"")</f>
        <v>Estudio y socialización con padres de familia y estudiantes.</v>
      </c>
      <c r="C126" s="219" t="s">
        <v>965</v>
      </c>
      <c r="D126" s="219" t="s">
        <v>966</v>
      </c>
      <c r="E126" s="215">
        <v>42522</v>
      </c>
      <c r="F126" s="215">
        <v>42529</v>
      </c>
    </row>
    <row r="127" spans="1:6" ht="30" customHeight="1">
      <c r="A127" s="49">
        <f t="shared" si="1"/>
        <v>123</v>
      </c>
      <c r="B127" s="117" t="str">
        <f>IF(+OBJS!J127&lt;&gt;"",+OBJS!J127,"")</f>
        <v>Realización y adopción del convenio.</v>
      </c>
      <c r="C127" s="219" t="s">
        <v>965</v>
      </c>
      <c r="D127" s="219" t="s">
        <v>966</v>
      </c>
      <c r="E127" s="215">
        <v>42555</v>
      </c>
      <c r="F127" s="215">
        <v>42559</v>
      </c>
    </row>
    <row r="128" spans="1:6" ht="30" customHeight="1">
      <c r="A128" s="49">
        <f t="shared" si="1"/>
        <v>124</v>
      </c>
      <c r="B128" s="117" t="str">
        <f>IF(+OBJS!J128&lt;&gt;"",+OBJS!J128,"")</f>
        <v>Diseño de los Proyectos Pedagógicos Productivos.</v>
      </c>
      <c r="C128" s="219" t="s">
        <v>965</v>
      </c>
      <c r="D128" s="219" t="s">
        <v>966</v>
      </c>
      <c r="E128" s="215">
        <v>42440</v>
      </c>
      <c r="F128" s="215">
        <v>42444</v>
      </c>
    </row>
    <row r="129" spans="1:6" ht="30" customHeight="1">
      <c r="A129" s="49">
        <f t="shared" si="1"/>
        <v>125</v>
      </c>
      <c r="B129" s="117" t="str">
        <f>IF(+OBJS!J129&lt;&gt;"",+OBJS!J129,"")</f>
        <v>Ejecución de los Proyectos Pedagógicos Productivos.</v>
      </c>
      <c r="C129" s="219" t="s">
        <v>965</v>
      </c>
      <c r="D129" s="219" t="s">
        <v>966</v>
      </c>
      <c r="E129" s="215">
        <v>42447</v>
      </c>
      <c r="F129" s="215">
        <v>42704</v>
      </c>
    </row>
    <row r="130" spans="1:6" ht="30" customHeight="1">
      <c r="A130" s="49">
        <f t="shared" si="1"/>
        <v>126</v>
      </c>
      <c r="B130" s="117" t="str">
        <f>IF(+OBJS!J130&lt;&gt;"",+OBJS!J130,"")</f>
        <v>Seguimiento a las actividades de los Proyectos Pedagógicos Productivos.</v>
      </c>
      <c r="C130" s="219" t="s">
        <v>965</v>
      </c>
      <c r="D130" s="219" t="s">
        <v>966</v>
      </c>
      <c r="E130" s="215">
        <v>42447</v>
      </c>
      <c r="F130" s="215">
        <v>42704</v>
      </c>
    </row>
    <row r="131" spans="1:6" ht="30" customHeight="1">
      <c r="A131" s="49">
        <f t="shared" si="1"/>
        <v>127</v>
      </c>
      <c r="B131" s="117" t="str">
        <f>IF(+OBJS!J131&lt;&gt;"",+OBJS!J131,"")</f>
        <v>Identificación de la problemática.</v>
      </c>
      <c r="C131" s="219" t="s">
        <v>957</v>
      </c>
      <c r="D131" s="219" t="s">
        <v>958</v>
      </c>
      <c r="E131" s="188">
        <v>42461</v>
      </c>
      <c r="F131" s="188">
        <v>42704</v>
      </c>
    </row>
    <row r="132" spans="1:6" ht="30" customHeight="1">
      <c r="A132" s="49">
        <f t="shared" si="1"/>
        <v>128</v>
      </c>
      <c r="B132" s="117" t="str">
        <f>IF(+OBJS!J132&lt;&gt;"",+OBJS!J132,"")</f>
        <v>Concertar acuerdos de cooperación con los organismos de socorro.</v>
      </c>
      <c r="C132" s="219" t="s">
        <v>957</v>
      </c>
      <c r="D132" s="219" t="s">
        <v>958</v>
      </c>
      <c r="E132" s="188">
        <v>42461</v>
      </c>
      <c r="F132" s="188">
        <v>42704</v>
      </c>
    </row>
    <row r="133" spans="1:6" ht="30" customHeight="1">
      <c r="A133" s="49">
        <f t="shared" si="1"/>
        <v>129</v>
      </c>
      <c r="B133" s="117" t="str">
        <f>IF(+OBJS!J133&lt;&gt;"",+OBJS!J133,"")</f>
        <v>Diseño e implementación de los talleres.</v>
      </c>
      <c r="C133" s="219" t="s">
        <v>957</v>
      </c>
      <c r="D133" s="219" t="s">
        <v>958</v>
      </c>
      <c r="E133" s="188">
        <v>42461</v>
      </c>
      <c r="F133" s="188">
        <v>42704</v>
      </c>
    </row>
    <row r="134" spans="1:6" ht="30" customHeight="1">
      <c r="A134" s="49">
        <f t="shared" si="1"/>
        <v>130</v>
      </c>
      <c r="B134" s="117" t="str">
        <f>IF(+OBJS!J134&lt;&gt;"",+OBJS!J134,"")</f>
        <v/>
      </c>
      <c r="C134" s="219"/>
      <c r="D134" s="219"/>
      <c r="E134" s="215"/>
      <c r="F134" s="215"/>
    </row>
    <row r="135" spans="1:6" ht="30" customHeight="1">
      <c r="A135" s="49">
        <f t="shared" si="1"/>
        <v>131</v>
      </c>
      <c r="B135" s="117" t="str">
        <f>IF(+OBJS!J135&lt;&gt;"",+OBJS!J135,"")</f>
        <v/>
      </c>
      <c r="C135" s="219"/>
      <c r="D135" s="219"/>
      <c r="E135" s="215"/>
      <c r="F135" s="215"/>
    </row>
    <row r="136" spans="1:6" ht="30" customHeight="1">
      <c r="A136" s="49">
        <f t="shared" si="1"/>
        <v>132</v>
      </c>
      <c r="B136" s="117" t="str">
        <f>IF(+OBJS!J136&lt;&gt;"",+OBJS!J136,"")</f>
        <v/>
      </c>
      <c r="C136" s="219"/>
      <c r="D136" s="219"/>
      <c r="E136" s="215"/>
      <c r="F136" s="215"/>
    </row>
    <row r="137" spans="1:6" ht="30" customHeight="1">
      <c r="A137" s="49">
        <f t="shared" si="1"/>
        <v>133</v>
      </c>
      <c r="B137" s="117" t="str">
        <f>IF(+OBJS!J137&lt;&gt;"",+OBJS!J137,"")</f>
        <v>Identificación de los lugares de alto riesgo.</v>
      </c>
      <c r="C137" s="219" t="s">
        <v>680</v>
      </c>
      <c r="D137" s="219" t="s">
        <v>967</v>
      </c>
      <c r="E137" s="188">
        <v>42430</v>
      </c>
      <c r="F137" s="188">
        <v>42536</v>
      </c>
    </row>
    <row r="138" spans="1:6" ht="30" customHeight="1">
      <c r="A138" s="49">
        <f t="shared" ref="A138:A201" si="2">+A137+1</f>
        <v>134</v>
      </c>
      <c r="B138" s="117" t="str">
        <f>IF(+OBJS!J138&lt;&gt;"",+OBJS!J138,"")</f>
        <v>Caracterización de los sitios inseguros</v>
      </c>
      <c r="C138" s="219" t="s">
        <v>680</v>
      </c>
      <c r="D138" s="219" t="s">
        <v>967</v>
      </c>
      <c r="E138" s="188">
        <v>42430</v>
      </c>
      <c r="F138" s="188">
        <v>42536</v>
      </c>
    </row>
    <row r="139" spans="1:6" ht="30" customHeight="1">
      <c r="A139" s="49">
        <f t="shared" si="2"/>
        <v>135</v>
      </c>
      <c r="B139" s="117" t="str">
        <f>IF(+OBJS!J139&lt;&gt;"",+OBJS!J139,"")</f>
        <v>Evidenciar mediante registros fotográficos los sitios peligrosos.</v>
      </c>
      <c r="C139" s="219" t="s">
        <v>680</v>
      </c>
      <c r="D139" s="219" t="s">
        <v>967</v>
      </c>
      <c r="E139" s="188">
        <v>42430</v>
      </c>
      <c r="F139" s="188">
        <v>42536</v>
      </c>
    </row>
    <row r="140" spans="1:6" ht="30" customHeight="1">
      <c r="A140" s="49">
        <f t="shared" si="2"/>
        <v>136</v>
      </c>
      <c r="B140" s="117" t="str">
        <f>IF(+OBJS!J140&lt;&gt;"",+OBJS!J140,"")</f>
        <v>Consolidar la información.</v>
      </c>
      <c r="C140" s="219" t="s">
        <v>680</v>
      </c>
      <c r="D140" s="219" t="s">
        <v>967</v>
      </c>
      <c r="E140" s="188">
        <v>42430</v>
      </c>
      <c r="F140" s="188">
        <v>42536</v>
      </c>
    </row>
    <row r="141" spans="1:6" ht="30" customHeight="1">
      <c r="A141" s="49">
        <f t="shared" si="2"/>
        <v>137</v>
      </c>
      <c r="B141" s="117" t="str">
        <f>IF(+OBJS!J141&lt;&gt;"",+OBJS!J141,"")</f>
        <v>Presentar los informes a la autoirdad competente.</v>
      </c>
      <c r="C141" s="219" t="s">
        <v>680</v>
      </c>
      <c r="D141" s="219" t="s">
        <v>967</v>
      </c>
      <c r="E141" s="188">
        <v>42430</v>
      </c>
      <c r="F141" s="188">
        <v>42536</v>
      </c>
    </row>
    <row r="142" spans="1:6" ht="30" customHeight="1">
      <c r="A142" s="49">
        <f t="shared" si="2"/>
        <v>138</v>
      </c>
      <c r="B142" s="117" t="str">
        <f>IF(+OBJS!J142&lt;&gt;"",+OBJS!J142,"")</f>
        <v>Realizar el seguimiento a las solicitudes.</v>
      </c>
      <c r="C142" s="219" t="s">
        <v>680</v>
      </c>
      <c r="D142" s="219" t="s">
        <v>967</v>
      </c>
      <c r="E142" s="188">
        <v>42430</v>
      </c>
      <c r="F142" s="188">
        <v>42536</v>
      </c>
    </row>
    <row r="143" spans="1:6" ht="30" customHeight="1">
      <c r="A143" s="49">
        <f t="shared" si="2"/>
        <v>139</v>
      </c>
      <c r="B143" s="117" t="str">
        <f>IF(+OBJS!J143&lt;&gt;"",+OBJS!J143,"")</f>
        <v/>
      </c>
      <c r="C143" s="219"/>
      <c r="D143" s="219"/>
      <c r="E143" s="215"/>
      <c r="F143" s="215"/>
    </row>
    <row r="144" spans="1:6" ht="30" customHeight="1">
      <c r="A144" s="49">
        <f t="shared" si="2"/>
        <v>140</v>
      </c>
      <c r="B144" s="117" t="str">
        <f>IF(+OBJS!J144&lt;&gt;"",+OBJS!J144,"")</f>
        <v/>
      </c>
      <c r="C144" s="219"/>
      <c r="D144" s="219"/>
      <c r="E144" s="215"/>
      <c r="F144" s="215"/>
    </row>
    <row r="145" spans="1:6" ht="30" customHeight="1">
      <c r="A145" s="49">
        <f t="shared" si="2"/>
        <v>141</v>
      </c>
      <c r="B145" s="117" t="str">
        <f>IF(+OBJS!J145&lt;&gt;"",+OBJS!J145,"")</f>
        <v/>
      </c>
      <c r="C145" s="219"/>
      <c r="D145" s="219"/>
      <c r="E145" s="215"/>
      <c r="F145" s="215"/>
    </row>
    <row r="146" spans="1:6" ht="30" customHeight="1">
      <c r="A146" s="49">
        <f t="shared" si="2"/>
        <v>142</v>
      </c>
      <c r="B146" s="117" t="str">
        <f>IF(+OBJS!J146&lt;&gt;"",+OBJS!J146,"")</f>
        <v/>
      </c>
      <c r="C146" s="219"/>
      <c r="D146" s="219"/>
      <c r="E146" s="215"/>
      <c r="F146" s="215"/>
    </row>
    <row r="147" spans="1:6" ht="30" customHeight="1">
      <c r="A147" s="49">
        <f t="shared" si="2"/>
        <v>143</v>
      </c>
      <c r="B147" s="117" t="str">
        <f>IF(+OBJS!J147&lt;&gt;"",+OBJS!J147,"")</f>
        <v/>
      </c>
      <c r="C147" s="219"/>
      <c r="D147" s="219"/>
      <c r="E147" s="215"/>
      <c r="F147" s="215"/>
    </row>
    <row r="148" spans="1:6" ht="30" customHeight="1">
      <c r="A148" s="49">
        <f t="shared" si="2"/>
        <v>144</v>
      </c>
      <c r="B148" s="117" t="str">
        <f>IF(+OBJS!J148&lt;&gt;"",+OBJS!J148,"")</f>
        <v/>
      </c>
      <c r="C148" s="219"/>
      <c r="D148" s="219"/>
      <c r="E148" s="215"/>
      <c r="F148" s="215"/>
    </row>
    <row r="149" spans="1:6" ht="30" customHeight="1">
      <c r="A149" s="49">
        <f t="shared" si="2"/>
        <v>145</v>
      </c>
      <c r="B149" s="117" t="str">
        <f>IF(+OBJS!J149&lt;&gt;"",+OBJS!J149,"")</f>
        <v>Elaboración del formato para la recolección de la información.</v>
      </c>
      <c r="C149" s="222" t="s">
        <v>680</v>
      </c>
      <c r="D149" s="219" t="s">
        <v>967</v>
      </c>
      <c r="E149" s="215">
        <v>42430</v>
      </c>
      <c r="F149" s="215">
        <v>42536</v>
      </c>
    </row>
    <row r="150" spans="1:6" ht="30" customHeight="1">
      <c r="A150" s="49">
        <f t="shared" si="2"/>
        <v>146</v>
      </c>
      <c r="B150" s="117" t="str">
        <f>IF(+OBJS!J150&lt;&gt;"",+OBJS!J150,"")</f>
        <v>Socialización del formato elaborado.</v>
      </c>
      <c r="C150" s="222" t="s">
        <v>680</v>
      </c>
      <c r="D150" s="219" t="s">
        <v>967</v>
      </c>
      <c r="E150" s="215">
        <v>42430</v>
      </c>
      <c r="F150" s="215">
        <v>42536</v>
      </c>
    </row>
    <row r="151" spans="1:6" ht="30" customHeight="1">
      <c r="A151" s="49">
        <f t="shared" si="2"/>
        <v>147</v>
      </c>
      <c r="B151" s="117" t="str">
        <f>IF(+OBJS!J151&lt;&gt;"",+OBJS!J151,"")</f>
        <v>Revisión y ajustes al instrumento.</v>
      </c>
      <c r="C151" s="222" t="s">
        <v>680</v>
      </c>
      <c r="D151" s="219" t="s">
        <v>967</v>
      </c>
      <c r="E151" s="215">
        <v>42430</v>
      </c>
      <c r="F151" s="215">
        <v>42536</v>
      </c>
    </row>
    <row r="152" spans="1:6" ht="30" customHeight="1">
      <c r="A152" s="49">
        <f t="shared" si="2"/>
        <v>148</v>
      </c>
      <c r="B152" s="117" t="str">
        <f>IF(+OBJS!J152&lt;&gt;"",+OBJS!J152,"")</f>
        <v>Registro de las consiciones de las sedes por parte de los docentes.</v>
      </c>
      <c r="C152" s="222" t="s">
        <v>680</v>
      </c>
      <c r="D152" s="219" t="s">
        <v>967</v>
      </c>
      <c r="E152" s="215">
        <v>42430</v>
      </c>
      <c r="F152" s="215">
        <v>42536</v>
      </c>
    </row>
    <row r="153" spans="1:6" ht="30" customHeight="1">
      <c r="A153" s="49">
        <f t="shared" si="2"/>
        <v>149</v>
      </c>
      <c r="B153" s="117" t="str">
        <f>IF(+OBJS!J153&lt;&gt;"",+OBJS!J153,"")</f>
        <v>Remisión de la información al docente responsable.</v>
      </c>
      <c r="C153" s="222" t="s">
        <v>680</v>
      </c>
      <c r="D153" s="219" t="s">
        <v>967</v>
      </c>
      <c r="E153" s="215">
        <v>42430</v>
      </c>
      <c r="F153" s="215">
        <v>42536</v>
      </c>
    </row>
    <row r="154" spans="1:6" ht="30" customHeight="1">
      <c r="A154" s="49">
        <f t="shared" si="2"/>
        <v>150</v>
      </c>
      <c r="B154" s="117" t="str">
        <f>IF(+OBJS!J154&lt;&gt;"",+OBJS!J154,"")</f>
        <v>Consolidación de la información remitida.</v>
      </c>
      <c r="C154" s="222" t="s">
        <v>680</v>
      </c>
      <c r="D154" s="219" t="s">
        <v>967</v>
      </c>
      <c r="E154" s="215">
        <v>42430</v>
      </c>
      <c r="F154" s="215">
        <v>42536</v>
      </c>
    </row>
    <row r="155" spans="1:6" ht="30" customHeight="1">
      <c r="A155" s="49">
        <f t="shared" si="2"/>
        <v>151</v>
      </c>
      <c r="B155" s="117" t="str">
        <f>IF(+OBJS!J155&lt;&gt;"",+OBJS!J155,"")</f>
        <v>Definción de la estructutra del documento guía.</v>
      </c>
      <c r="C155" s="222" t="s">
        <v>680</v>
      </c>
      <c r="D155" s="219" t="s">
        <v>967</v>
      </c>
      <c r="E155" s="215">
        <v>42552</v>
      </c>
      <c r="F155" s="215">
        <v>42643</v>
      </c>
    </row>
    <row r="156" spans="1:6" ht="30" customHeight="1">
      <c r="A156" s="49">
        <f t="shared" si="2"/>
        <v>152</v>
      </c>
      <c r="B156" s="117" t="str">
        <f>IF(+OBJS!J156&lt;&gt;"",+OBJS!J156,"")</f>
        <v>Socialización a la comunidad eductaiva del documento.</v>
      </c>
      <c r="C156" s="222" t="s">
        <v>680</v>
      </c>
      <c r="D156" s="219" t="s">
        <v>967</v>
      </c>
      <c r="E156" s="215">
        <v>42552</v>
      </c>
      <c r="F156" s="215">
        <v>42643</v>
      </c>
    </row>
    <row r="157" spans="1:6" ht="30" customHeight="1">
      <c r="A157" s="49">
        <f t="shared" si="2"/>
        <v>153</v>
      </c>
      <c r="B157" s="117" t="str">
        <f>IF(+OBJS!J157&lt;&gt;"",+OBJS!J157,"")</f>
        <v xml:space="preserve">Ajustes y mejoras al documento guía </v>
      </c>
      <c r="C157" s="222" t="s">
        <v>680</v>
      </c>
      <c r="D157" s="219" t="s">
        <v>967</v>
      </c>
      <c r="E157" s="215">
        <v>42552</v>
      </c>
      <c r="F157" s="215">
        <v>42643</v>
      </c>
    </row>
    <row r="158" spans="1:6" ht="30" customHeight="1">
      <c r="A158" s="49">
        <f t="shared" si="2"/>
        <v>154</v>
      </c>
      <c r="B158" s="117" t="str">
        <f>IF(+OBJS!J158&lt;&gt;"",+OBJS!J158,"")</f>
        <v>Adopción de l documento  por el Consejo Directivo.</v>
      </c>
      <c r="C158" s="222" t="s">
        <v>680</v>
      </c>
      <c r="D158" s="219" t="s">
        <v>967</v>
      </c>
      <c r="E158" s="215">
        <v>42552</v>
      </c>
      <c r="F158" s="215">
        <v>42643</v>
      </c>
    </row>
    <row r="159" spans="1:6" ht="30" customHeight="1">
      <c r="A159" s="49">
        <f t="shared" si="2"/>
        <v>155</v>
      </c>
      <c r="B159" s="117" t="str">
        <f>IF(+OBJS!J159&lt;&gt;"",+OBJS!J159,"")</f>
        <v>Apropiación de los recursos para la elaboración del documento.</v>
      </c>
      <c r="C159" s="222" t="s">
        <v>680</v>
      </c>
      <c r="D159" s="219" t="s">
        <v>967</v>
      </c>
      <c r="E159" s="215">
        <v>42552</v>
      </c>
      <c r="F159" s="215">
        <v>42643</v>
      </c>
    </row>
    <row r="160" spans="1:6" ht="30" customHeight="1">
      <c r="A160" s="49">
        <f t="shared" si="2"/>
        <v>156</v>
      </c>
      <c r="B160" s="117" t="str">
        <f>IF(+OBJS!J160&lt;&gt;"",+OBJS!J160,"")</f>
        <v>Reproducción y distribución del documento a ls sedes educativas.</v>
      </c>
      <c r="C160" s="222" t="s">
        <v>680</v>
      </c>
      <c r="D160" s="219" t="s">
        <v>967</v>
      </c>
      <c r="E160" s="215">
        <v>42552</v>
      </c>
      <c r="F160" s="215">
        <v>42643</v>
      </c>
    </row>
    <row r="161" spans="1:6" ht="30" customHeight="1">
      <c r="A161" s="49">
        <f t="shared" si="2"/>
        <v>157</v>
      </c>
      <c r="B161" s="117" t="str">
        <f>IF(+OBJS!J161&lt;&gt;"",+OBJS!J161,"")</f>
        <v>Aprovechamiento de las labores escolares para el reconocimiento de los símbolos de riesgo.</v>
      </c>
      <c r="C161" s="222" t="s">
        <v>680</v>
      </c>
      <c r="D161" s="219" t="s">
        <v>967</v>
      </c>
      <c r="E161" s="215">
        <v>42552</v>
      </c>
      <c r="F161" s="215">
        <v>42643</v>
      </c>
    </row>
    <row r="162" spans="1:6" ht="30" customHeight="1">
      <c r="A162" s="49">
        <f t="shared" si="2"/>
        <v>158</v>
      </c>
      <c r="B162" s="117" t="str">
        <f>IF(+OBJS!J162&lt;&gt;"",+OBJS!J162,"")</f>
        <v/>
      </c>
      <c r="C162" s="219"/>
      <c r="D162" s="219"/>
      <c r="E162" s="215"/>
      <c r="F162" s="215"/>
    </row>
    <row r="163" spans="1:6" ht="30" customHeight="1">
      <c r="A163" s="49">
        <f t="shared" si="2"/>
        <v>159</v>
      </c>
      <c r="B163" s="117" t="str">
        <f>IF(+OBJS!J163&lt;&gt;"",+OBJS!J163,"")</f>
        <v/>
      </c>
      <c r="C163" s="219"/>
      <c r="D163" s="219"/>
      <c r="E163" s="215"/>
      <c r="F163" s="215"/>
    </row>
    <row r="164" spans="1:6" ht="30" customHeight="1">
      <c r="A164" s="49">
        <f t="shared" si="2"/>
        <v>160</v>
      </c>
      <c r="B164" s="117" t="str">
        <f>IF(+OBJS!J164&lt;&gt;"",+OBJS!J164,"")</f>
        <v>Identificación de los puntos de posibles riesgos de accidentes de cada sede.</v>
      </c>
      <c r="C164" s="219" t="s">
        <v>680</v>
      </c>
      <c r="D164" s="219" t="s">
        <v>967</v>
      </c>
      <c r="E164" s="215">
        <v>42552</v>
      </c>
      <c r="F164" s="215">
        <v>42704</v>
      </c>
    </row>
    <row r="165" spans="1:6" ht="30" customHeight="1">
      <c r="A165" s="49">
        <f t="shared" si="2"/>
        <v>161</v>
      </c>
      <c r="B165" s="117" t="str">
        <f>IF(+OBJS!J165&lt;&gt;"",+OBJS!J165,"")</f>
        <v>Elaboración de los rótulos de acuedo a las necesidades de cada sede.</v>
      </c>
      <c r="C165" s="219" t="s">
        <v>680</v>
      </c>
      <c r="D165" s="219" t="s">
        <v>967</v>
      </c>
      <c r="E165" s="215">
        <v>42552</v>
      </c>
      <c r="F165" s="215">
        <v>42704</v>
      </c>
    </row>
    <row r="166" spans="1:6" ht="30" customHeight="1">
      <c r="A166" s="49">
        <f t="shared" si="2"/>
        <v>162</v>
      </c>
      <c r="B166" s="117" t="str">
        <f>IF(+OBJS!J166&lt;&gt;"",+OBJS!J166,"")</f>
        <v>Distribución de los rótulos a cada sede.</v>
      </c>
      <c r="C166" s="219" t="s">
        <v>680</v>
      </c>
      <c r="D166" s="219" t="s">
        <v>967</v>
      </c>
      <c r="E166" s="215">
        <v>42552</v>
      </c>
      <c r="F166" s="215">
        <v>42704</v>
      </c>
    </row>
    <row r="167" spans="1:6" ht="30" customHeight="1">
      <c r="A167" s="49">
        <f t="shared" si="2"/>
        <v>163</v>
      </c>
      <c r="B167" s="117" t="str">
        <f>IF(+OBJS!J167&lt;&gt;"",+OBJS!J167,"")</f>
        <v>Identificación la problemática de cada contexto educativo</v>
      </c>
      <c r="C167" s="219" t="s">
        <v>968</v>
      </c>
      <c r="D167" s="219" t="s">
        <v>858</v>
      </c>
      <c r="E167" s="215">
        <v>42388</v>
      </c>
      <c r="F167" s="215">
        <v>42704</v>
      </c>
    </row>
    <row r="168" spans="1:6" ht="30" customHeight="1">
      <c r="A168" s="49">
        <f t="shared" si="2"/>
        <v>164</v>
      </c>
      <c r="B168" s="117" t="str">
        <f>IF(+OBJS!J168&lt;&gt;"",+OBJS!J168,"")</f>
        <v>Priorización  las necesidades de formación a padres de familia.</v>
      </c>
      <c r="C168" s="219" t="s">
        <v>968</v>
      </c>
      <c r="D168" s="219" t="s">
        <v>858</v>
      </c>
      <c r="E168" s="215">
        <v>42388</v>
      </c>
      <c r="F168" s="215">
        <v>42704</v>
      </c>
    </row>
    <row r="169" spans="1:6" ht="30" customHeight="1">
      <c r="A169" s="49">
        <f t="shared" si="2"/>
        <v>165</v>
      </c>
      <c r="B169" s="117" t="str">
        <f>IF(+OBJS!J169&lt;&gt;"",+OBJS!J169,"")</f>
        <v>Documentación de las actividades a realizar con los padres de familia.</v>
      </c>
      <c r="C169" s="219" t="s">
        <v>968</v>
      </c>
      <c r="D169" s="219" t="s">
        <v>858</v>
      </c>
      <c r="E169" s="215">
        <v>42388</v>
      </c>
      <c r="F169" s="215">
        <v>42704</v>
      </c>
    </row>
    <row r="170" spans="1:6" ht="30" customHeight="1">
      <c r="A170" s="49">
        <f t="shared" si="2"/>
        <v>166</v>
      </c>
      <c r="B170" s="117" t="str">
        <f>IF(+OBJS!J170&lt;&gt;"",+OBJS!J170,"")</f>
        <v>Implementación de actividades de formación de acuerdo a las necesidades exigidas.</v>
      </c>
      <c r="C170" s="219" t="s">
        <v>968</v>
      </c>
      <c r="D170" s="219" t="s">
        <v>858</v>
      </c>
      <c r="E170" s="215">
        <v>42388</v>
      </c>
      <c r="F170" s="215">
        <v>42704</v>
      </c>
    </row>
    <row r="171" spans="1:6" ht="30" customHeight="1">
      <c r="A171" s="49">
        <f t="shared" si="2"/>
        <v>167</v>
      </c>
      <c r="B171" s="117" t="str">
        <f>IF(+OBJS!J171&lt;&gt;"",+OBJS!J171,"")</f>
        <v>Vinculación de personal especializado en la formación de padres de familia.</v>
      </c>
      <c r="C171" s="219" t="s">
        <v>968</v>
      </c>
      <c r="D171" s="219" t="s">
        <v>858</v>
      </c>
      <c r="E171" s="215">
        <v>42388</v>
      </c>
      <c r="F171" s="215">
        <v>42704</v>
      </c>
    </row>
    <row r="172" spans="1:6" ht="30" customHeight="1">
      <c r="A172" s="49">
        <f t="shared" si="2"/>
        <v>168</v>
      </c>
      <c r="B172" s="117" t="str">
        <f>IF(+OBJS!J172&lt;&gt;"",+OBJS!J172,"")</f>
        <v>Seguimiento y evalaución del proceso.</v>
      </c>
      <c r="C172" s="219" t="s">
        <v>968</v>
      </c>
      <c r="D172" s="219" t="s">
        <v>858</v>
      </c>
      <c r="E172" s="215">
        <v>42388</v>
      </c>
      <c r="F172" s="215">
        <v>42704</v>
      </c>
    </row>
    <row r="173" spans="1:6" ht="30" customHeight="1">
      <c r="A173" s="49">
        <f t="shared" si="2"/>
        <v>169</v>
      </c>
      <c r="B173" s="117" t="str">
        <f>IF(+OBJS!J173&lt;&gt;"",+OBJS!J173,"")</f>
        <v>Concientización de la importancia de la formación.</v>
      </c>
      <c r="C173" s="219" t="s">
        <v>968</v>
      </c>
      <c r="D173" s="219" t="s">
        <v>858</v>
      </c>
      <c r="E173" s="215">
        <v>42388</v>
      </c>
      <c r="F173" s="215">
        <v>42704</v>
      </c>
    </row>
    <row r="174" spans="1:6" ht="30" customHeight="1">
      <c r="A174" s="49">
        <f t="shared" si="2"/>
        <v>170</v>
      </c>
      <c r="B174" s="117" t="str">
        <f>IF(+OBJS!J174&lt;&gt;"",+OBJS!J174,"")</f>
        <v>Aplicación de metodologías dinámicas.</v>
      </c>
      <c r="C174" s="219" t="s">
        <v>968</v>
      </c>
      <c r="D174" s="219" t="s">
        <v>858</v>
      </c>
      <c r="E174" s="215">
        <v>42388</v>
      </c>
      <c r="F174" s="215">
        <v>42704</v>
      </c>
    </row>
    <row r="175" spans="1:6" ht="30" customHeight="1">
      <c r="A175" s="49">
        <f t="shared" si="2"/>
        <v>171</v>
      </c>
      <c r="B175" s="117" t="str">
        <f>IF(+OBJS!J175&lt;&gt;"",+OBJS!J175,"")</f>
        <v>Motivación para la efectiva participación de los padres de familia.</v>
      </c>
      <c r="C175" s="219" t="s">
        <v>968</v>
      </c>
      <c r="D175" s="219" t="s">
        <v>858</v>
      </c>
      <c r="E175" s="215">
        <v>42388</v>
      </c>
      <c r="F175" s="215">
        <v>42704</v>
      </c>
    </row>
    <row r="176" spans="1:6" ht="30" customHeight="1">
      <c r="A176" s="49">
        <f t="shared" si="2"/>
        <v>172</v>
      </c>
      <c r="B176" s="117" t="str">
        <f>IF(+OBJS!J176&lt;&gt;"",+OBJS!J176,"")</f>
        <v>Elaboración de registros de asistencia</v>
      </c>
      <c r="C176" s="219" t="s">
        <v>968</v>
      </c>
      <c r="D176" s="219" t="s">
        <v>858</v>
      </c>
      <c r="E176" s="215">
        <v>42388</v>
      </c>
      <c r="F176" s="215">
        <v>42704</v>
      </c>
    </row>
    <row r="177" spans="1:6" ht="30" customHeight="1">
      <c r="A177" s="49">
        <f t="shared" si="2"/>
        <v>173</v>
      </c>
      <c r="B177" s="117" t="str">
        <f>IF(+OBJS!J177&lt;&gt;"",+OBJS!J177,"")</f>
        <v>Elaboración del formato de autoevalaución.</v>
      </c>
      <c r="C177" s="219" t="s">
        <v>968</v>
      </c>
      <c r="D177" s="219" t="s">
        <v>858</v>
      </c>
      <c r="E177" s="215">
        <v>42388</v>
      </c>
      <c r="F177" s="215">
        <v>42704</v>
      </c>
    </row>
    <row r="178" spans="1:6" ht="30" customHeight="1">
      <c r="A178" s="49">
        <f t="shared" si="2"/>
        <v>174</v>
      </c>
      <c r="B178" s="117" t="str">
        <f>IF(+OBJS!J178&lt;&gt;"",+OBJS!J178,"")</f>
        <v>Ajustes y mejoras de las actividades de formación.</v>
      </c>
      <c r="C178" s="219" t="s">
        <v>968</v>
      </c>
      <c r="D178" s="219" t="s">
        <v>858</v>
      </c>
      <c r="E178" s="215">
        <v>42388</v>
      </c>
      <c r="F178" s="215">
        <v>42704</v>
      </c>
    </row>
    <row r="179" spans="1:6" ht="30" customHeight="1">
      <c r="A179" s="49">
        <f t="shared" si="2"/>
        <v>175</v>
      </c>
      <c r="B179" s="117" t="str">
        <f>IF(+OBJS!J179&lt;&gt;"",+OBJS!J179,"")</f>
        <v/>
      </c>
      <c r="C179" s="219"/>
      <c r="D179" s="219"/>
      <c r="E179" s="215"/>
      <c r="F179" s="215"/>
    </row>
    <row r="180" spans="1:6" ht="30" customHeight="1">
      <c r="A180" s="49">
        <f t="shared" si="2"/>
        <v>176</v>
      </c>
      <c r="B180" s="117" t="str">
        <f>IF(+OBJS!J180&lt;&gt;"",+OBJS!J180,"")</f>
        <v/>
      </c>
      <c r="C180" s="219"/>
      <c r="D180" s="219"/>
      <c r="E180" s="215"/>
      <c r="F180" s="215"/>
    </row>
    <row r="181" spans="1:6" ht="30" customHeight="1">
      <c r="A181" s="49">
        <f t="shared" si="2"/>
        <v>177</v>
      </c>
      <c r="B181" s="117" t="str">
        <f>IF(+OBJS!J181&lt;&gt;"",+OBJS!J181,"")</f>
        <v/>
      </c>
      <c r="C181" s="219"/>
      <c r="D181" s="219"/>
      <c r="E181" s="215"/>
      <c r="F181" s="215"/>
    </row>
    <row r="182" spans="1:6" ht="30" customHeight="1">
      <c r="A182" s="49">
        <f t="shared" si="2"/>
        <v>178</v>
      </c>
      <c r="B182" s="117" t="str">
        <f>IF(+OBJS!J182&lt;&gt;"",+OBJS!J182,"")</f>
        <v/>
      </c>
      <c r="C182" s="219"/>
      <c r="D182" s="219"/>
      <c r="E182" s="215"/>
      <c r="F182" s="215"/>
    </row>
    <row r="183" spans="1:6" ht="30" customHeight="1">
      <c r="A183" s="49">
        <f t="shared" si="2"/>
        <v>179</v>
      </c>
      <c r="B183" s="117" t="str">
        <f>IF(+OBJS!J183&lt;&gt;"",+OBJS!J183,"")</f>
        <v/>
      </c>
      <c r="C183" s="219"/>
      <c r="D183" s="219"/>
      <c r="E183" s="215"/>
      <c r="F183" s="215"/>
    </row>
    <row r="184" spans="1:6" ht="30" customHeight="1">
      <c r="A184" s="49">
        <f t="shared" si="2"/>
        <v>180</v>
      </c>
      <c r="B184" s="117" t="str">
        <f>IF(+OBJS!J184&lt;&gt;"",+OBJS!J184,"")</f>
        <v/>
      </c>
      <c r="C184" s="219"/>
      <c r="D184" s="219"/>
      <c r="E184" s="215"/>
      <c r="F184" s="215"/>
    </row>
    <row r="185" spans="1:6" ht="30" customHeight="1">
      <c r="A185" s="49">
        <f t="shared" si="2"/>
        <v>181</v>
      </c>
      <c r="B185" s="117" t="str">
        <f>IF(+OBJS!J185&lt;&gt;"",+OBJS!J185,"")</f>
        <v>Conformación de equipos de trabajo para la definción de políticas de inclusión.</v>
      </c>
      <c r="C185" s="219" t="s">
        <v>963</v>
      </c>
      <c r="D185" s="219" t="s">
        <v>857</v>
      </c>
      <c r="E185" s="215">
        <v>42461</v>
      </c>
      <c r="F185" s="215">
        <v>42536</v>
      </c>
    </row>
    <row r="186" spans="1:6" ht="30" customHeight="1">
      <c r="A186" s="49">
        <f t="shared" si="2"/>
        <v>182</v>
      </c>
      <c r="B186" s="117" t="str">
        <f>IF(+OBJS!J186&lt;&gt;"",+OBJS!J186,"")</f>
        <v>Socilaización de las políticas de inclusión.</v>
      </c>
      <c r="C186" s="219" t="s">
        <v>963</v>
      </c>
      <c r="D186" s="219" t="s">
        <v>857</v>
      </c>
      <c r="E186" s="215">
        <v>42461</v>
      </c>
      <c r="F186" s="215">
        <v>42536</v>
      </c>
    </row>
    <row r="187" spans="1:6" ht="30" customHeight="1">
      <c r="A187" s="49">
        <f t="shared" si="2"/>
        <v>183</v>
      </c>
      <c r="B187" s="117" t="str">
        <f>IF(+OBJS!J187&lt;&gt;"",+OBJS!J187,"")</f>
        <v>Ajustes a las políticas de inclusión.</v>
      </c>
      <c r="C187" s="219" t="s">
        <v>963</v>
      </c>
      <c r="D187" s="219" t="s">
        <v>857</v>
      </c>
      <c r="E187" s="215">
        <v>42461</v>
      </c>
      <c r="F187" s="215">
        <v>42536</v>
      </c>
    </row>
    <row r="188" spans="1:6" ht="30" customHeight="1">
      <c r="A188" s="49">
        <f t="shared" si="2"/>
        <v>184</v>
      </c>
      <c r="B188" s="117" t="str">
        <f>IF(+OBJS!J188&lt;&gt;"",+OBJS!J188,"")</f>
        <v>Socialización con padres de familia y estudiantes.</v>
      </c>
      <c r="C188" s="219" t="s">
        <v>963</v>
      </c>
      <c r="D188" s="219" t="s">
        <v>857</v>
      </c>
      <c r="E188" s="215">
        <v>42461</v>
      </c>
      <c r="F188" s="215">
        <v>42536</v>
      </c>
    </row>
    <row r="189" spans="1:6" ht="30" customHeight="1">
      <c r="A189" s="49">
        <f t="shared" si="2"/>
        <v>185</v>
      </c>
      <c r="B189" s="117" t="str">
        <f>IF(+OBJS!J189&lt;&gt;"",+OBJS!J189,"")</f>
        <v>Estudio y análisis por parte del Consejo Directivo.</v>
      </c>
      <c r="C189" s="219" t="s">
        <v>963</v>
      </c>
      <c r="D189" s="219" t="s">
        <v>857</v>
      </c>
      <c r="E189" s="215">
        <v>42461</v>
      </c>
      <c r="F189" s="215">
        <v>42536</v>
      </c>
    </row>
    <row r="190" spans="1:6" ht="30" customHeight="1">
      <c r="A190" s="49">
        <f t="shared" si="2"/>
        <v>186</v>
      </c>
      <c r="B190" s="117" t="str">
        <f>IF(+OBJS!J190&lt;&gt;"",+OBJS!J190,"")</f>
        <v>Adopción de las plíticas de inclusión por el Consejo Directivo.</v>
      </c>
      <c r="C190" s="219" t="s">
        <v>963</v>
      </c>
      <c r="D190" s="219" t="s">
        <v>857</v>
      </c>
      <c r="E190" s="215">
        <v>42461</v>
      </c>
      <c r="F190" s="215">
        <v>42536</v>
      </c>
    </row>
    <row r="191" spans="1:6" ht="30" customHeight="1">
      <c r="A191" s="49">
        <f t="shared" si="2"/>
        <v>187</v>
      </c>
      <c r="B191" s="117" t="str">
        <f>IF(+OBJS!J191&lt;&gt;"",+OBJS!J191,"")</f>
        <v>Programación de reuniones con padres de familia.</v>
      </c>
      <c r="C191" s="219" t="s">
        <v>963</v>
      </c>
      <c r="D191" s="219" t="s">
        <v>857</v>
      </c>
      <c r="E191" s="215">
        <v>42461</v>
      </c>
      <c r="F191" s="215">
        <v>42536</v>
      </c>
    </row>
    <row r="192" spans="1:6" ht="30" customHeight="1">
      <c r="A192" s="49">
        <f t="shared" si="2"/>
        <v>188</v>
      </c>
      <c r="B192" s="117" t="str">
        <f>IF(+OBJS!J192&lt;&gt;"",+OBJS!J192,"")</f>
        <v>Socialización de las politicas de inclusión.</v>
      </c>
      <c r="C192" s="219" t="s">
        <v>963</v>
      </c>
      <c r="D192" s="219" t="s">
        <v>857</v>
      </c>
      <c r="E192" s="215">
        <v>42461</v>
      </c>
      <c r="F192" s="215">
        <v>42536</v>
      </c>
    </row>
    <row r="193" spans="1:6" ht="30" customHeight="1">
      <c r="A193" s="49">
        <f t="shared" si="2"/>
        <v>189</v>
      </c>
      <c r="B193" s="117" t="str">
        <f>IF(+OBJS!J193&lt;&gt;"",+OBJS!J193,"")</f>
        <v>Revisión y ajustes.</v>
      </c>
      <c r="C193" s="219" t="s">
        <v>963</v>
      </c>
      <c r="D193" s="219" t="s">
        <v>857</v>
      </c>
      <c r="E193" s="215">
        <v>42461</v>
      </c>
      <c r="F193" s="215">
        <v>42536</v>
      </c>
    </row>
    <row r="194" spans="1:6" ht="30" customHeight="1">
      <c r="A194" s="49">
        <f t="shared" si="2"/>
        <v>190</v>
      </c>
      <c r="B194" s="117" t="str">
        <f>IF(+OBJS!J194&lt;&gt;"",+OBJS!J194,"")</f>
        <v>Ajustes al Manual de Convivencias.</v>
      </c>
      <c r="C194" s="219" t="s">
        <v>963</v>
      </c>
      <c r="D194" s="219" t="s">
        <v>857</v>
      </c>
      <c r="E194" s="215">
        <v>42461</v>
      </c>
      <c r="F194" s="215">
        <v>42536</v>
      </c>
    </row>
    <row r="195" spans="1:6" ht="30" customHeight="1">
      <c r="A195" s="49">
        <f t="shared" si="2"/>
        <v>191</v>
      </c>
      <c r="B195" s="117" t="str">
        <f>IF(+OBJS!J195&lt;&gt;"",+OBJS!J195,"")</f>
        <v>Seguimientos a las acciones los estudiantes.</v>
      </c>
      <c r="C195" s="219" t="s">
        <v>963</v>
      </c>
      <c r="D195" s="219" t="s">
        <v>857</v>
      </c>
      <c r="E195" s="215">
        <v>42461</v>
      </c>
      <c r="F195" s="215">
        <v>42536</v>
      </c>
    </row>
    <row r="196" spans="1:6" ht="30" customHeight="1">
      <c r="A196" s="49">
        <f t="shared" si="2"/>
        <v>192</v>
      </c>
      <c r="B196" s="117" t="str">
        <f>IF(+OBJS!J196&lt;&gt;"",+OBJS!J196,"")</f>
        <v>Aplicación de correctivos.</v>
      </c>
      <c r="C196" s="219" t="s">
        <v>963</v>
      </c>
      <c r="D196" s="219" t="s">
        <v>857</v>
      </c>
      <c r="E196" s="215">
        <v>42461</v>
      </c>
      <c r="F196" s="215">
        <v>42536</v>
      </c>
    </row>
    <row r="197" spans="1:6" ht="30" customHeight="1">
      <c r="A197" s="49">
        <f t="shared" si="2"/>
        <v>193</v>
      </c>
      <c r="B197" s="117" t="str">
        <f>IF(+OBJS!J197&lt;&gt;"",+OBJS!J197,"")</f>
        <v/>
      </c>
      <c r="C197" s="219"/>
      <c r="D197" s="219"/>
      <c r="E197" s="215"/>
      <c r="F197" s="215"/>
    </row>
    <row r="198" spans="1:6" ht="30" customHeight="1">
      <c r="A198" s="49">
        <f t="shared" si="2"/>
        <v>194</v>
      </c>
      <c r="B198" s="117" t="str">
        <f>IF(+OBJS!J198&lt;&gt;"",+OBJS!J198,"")</f>
        <v/>
      </c>
      <c r="C198" s="219"/>
      <c r="D198" s="219"/>
      <c r="E198" s="215"/>
      <c r="F198" s="215"/>
    </row>
    <row r="199" spans="1:6" ht="30" customHeight="1">
      <c r="A199" s="49">
        <f t="shared" si="2"/>
        <v>195</v>
      </c>
      <c r="B199" s="117" t="str">
        <f>IF(+OBJS!J199&lt;&gt;"",+OBJS!J199,"")</f>
        <v/>
      </c>
      <c r="C199" s="219"/>
      <c r="D199" s="219"/>
      <c r="E199" s="215"/>
      <c r="F199" s="215"/>
    </row>
    <row r="200" spans="1:6" ht="30" customHeight="1">
      <c r="A200" s="49">
        <f t="shared" si="2"/>
        <v>196</v>
      </c>
      <c r="B200" s="117" t="str">
        <f>IF(+OBJS!J200&lt;&gt;"",+OBJS!J200,"")</f>
        <v/>
      </c>
      <c r="C200" s="219"/>
      <c r="D200" s="219"/>
      <c r="E200" s="215"/>
      <c r="F200" s="215"/>
    </row>
    <row r="201" spans="1:6" ht="30" customHeight="1">
      <c r="A201" s="49">
        <f t="shared" si="2"/>
        <v>197</v>
      </c>
      <c r="B201" s="117" t="str">
        <f>IF(+OBJS!J201&lt;&gt;"",+OBJS!J201,"")</f>
        <v/>
      </c>
      <c r="C201" s="219"/>
      <c r="D201" s="219"/>
      <c r="E201" s="215"/>
      <c r="F201" s="215"/>
    </row>
    <row r="202" spans="1:6" ht="30" customHeight="1">
      <c r="A202" s="49">
        <f t="shared" ref="A202:A220" si="3">+A201+1</f>
        <v>198</v>
      </c>
      <c r="B202" s="117" t="str">
        <f>IF(+OBJS!J202&lt;&gt;"",+OBJS!J202,"")</f>
        <v/>
      </c>
      <c r="C202" s="219"/>
      <c r="D202" s="219"/>
      <c r="E202" s="215"/>
      <c r="F202" s="215"/>
    </row>
    <row r="203" spans="1:6" ht="30" customHeight="1">
      <c r="A203" s="49">
        <f t="shared" si="3"/>
        <v>199</v>
      </c>
      <c r="B203" s="117" t="str">
        <f>IF(+OBJS!J203&lt;&gt;"",+OBJS!J203,"")</f>
        <v>Invitación a conformar la comisión de evaluación y promoción.</v>
      </c>
      <c r="C203" s="219" t="s">
        <v>963</v>
      </c>
      <c r="D203" s="219" t="s">
        <v>857</v>
      </c>
      <c r="E203" s="215"/>
      <c r="F203" s="215"/>
    </row>
    <row r="204" spans="1:6" ht="30" customHeight="1">
      <c r="A204" s="49">
        <f t="shared" si="3"/>
        <v>200</v>
      </c>
      <c r="B204" s="117" t="str">
        <f>IF(+OBJS!J204&lt;&gt;"",+OBJS!J204,"")</f>
        <v>Reunión docente para la conformación de la comisión de evalaución y promoicón.</v>
      </c>
      <c r="C204" s="219" t="s">
        <v>963</v>
      </c>
      <c r="D204" s="219" t="s">
        <v>857</v>
      </c>
      <c r="E204" s="215"/>
      <c r="F204" s="215"/>
    </row>
    <row r="205" spans="1:6" ht="30" customHeight="1">
      <c r="A205" s="49">
        <f t="shared" si="3"/>
        <v>201</v>
      </c>
      <c r="B205" s="117" t="str">
        <f>IF(+OBJS!J205&lt;&gt;"",+OBJS!J205,"")</f>
        <v>Expedición del acta de conformación de la comisión de evalaución.</v>
      </c>
      <c r="C205" s="219" t="s">
        <v>963</v>
      </c>
      <c r="D205" s="219" t="s">
        <v>857</v>
      </c>
      <c r="E205" s="215"/>
      <c r="F205" s="215"/>
    </row>
    <row r="206" spans="1:6" ht="30" customHeight="1">
      <c r="A206" s="49">
        <f t="shared" si="3"/>
        <v>202</v>
      </c>
      <c r="B206" s="117" t="str">
        <f>IF(+OBJS!J206&lt;&gt;"",+OBJS!J206,"")</f>
        <v>Expedición del acto administrativo de la comisión de evalaución y promoción.</v>
      </c>
      <c r="C206" s="219" t="s">
        <v>963</v>
      </c>
      <c r="D206" s="219" t="s">
        <v>857</v>
      </c>
      <c r="E206" s="215"/>
      <c r="F206" s="215"/>
    </row>
    <row r="207" spans="1:6" ht="30" customHeight="1">
      <c r="A207" s="49">
        <f t="shared" si="3"/>
        <v>203</v>
      </c>
      <c r="B207" s="117" t="str">
        <f>IF(+OBJS!J207&lt;&gt;"",+OBJS!J207,"")</f>
        <v>Divulgación del acto administrativo de evaluación y promoción.</v>
      </c>
      <c r="C207" s="219" t="s">
        <v>963</v>
      </c>
      <c r="D207" s="219" t="s">
        <v>857</v>
      </c>
      <c r="E207" s="215"/>
      <c r="F207" s="215"/>
    </row>
    <row r="208" spans="1:6" ht="30" customHeight="1">
      <c r="A208" s="49">
        <f t="shared" si="3"/>
        <v>204</v>
      </c>
      <c r="B208" s="117" t="str">
        <f>IF(+OBJS!J208&lt;&gt;"",+OBJS!J208,"")</f>
        <v/>
      </c>
      <c r="C208" s="219"/>
      <c r="D208" s="219"/>
      <c r="E208" s="215"/>
      <c r="F208" s="215"/>
    </row>
    <row r="209" spans="1:6" ht="30" customHeight="1">
      <c r="A209" s="49">
        <f t="shared" si="3"/>
        <v>205</v>
      </c>
      <c r="B209" s="117" t="str">
        <f>IF(+OBJS!J209&lt;&gt;"",+OBJS!J209,"")</f>
        <v>Convocar a los integrantes de la comisión a reuniones periódicas.</v>
      </c>
      <c r="C209" s="219" t="s">
        <v>963</v>
      </c>
      <c r="D209" s="219" t="s">
        <v>857</v>
      </c>
      <c r="E209" s="215"/>
      <c r="F209" s="215"/>
    </row>
    <row r="210" spans="1:6" ht="30" customHeight="1">
      <c r="A210" s="49">
        <f t="shared" si="3"/>
        <v>206</v>
      </c>
      <c r="B210" s="117" t="str">
        <f>IF(+OBJS!J210&lt;&gt;"",+OBJS!J210,"")</f>
        <v>Redacción de las normas internas de la comisión de evalaución y promoción.</v>
      </c>
      <c r="C210" s="219" t="s">
        <v>963</v>
      </c>
      <c r="D210" s="219" t="s">
        <v>857</v>
      </c>
      <c r="E210" s="215"/>
      <c r="F210" s="215"/>
    </row>
    <row r="211" spans="1:6" ht="30" customHeight="1">
      <c r="A211" s="49">
        <f t="shared" si="3"/>
        <v>207</v>
      </c>
      <c r="B211" s="117" t="str">
        <f>IF(+OBJS!J211&lt;&gt;"",+OBJS!J211,"")</f>
        <v>Revisión y ajustes a las normas de la comisión de evaluación y promoción.</v>
      </c>
      <c r="C211" s="219" t="s">
        <v>963</v>
      </c>
      <c r="D211" s="219" t="s">
        <v>857</v>
      </c>
      <c r="E211" s="215"/>
      <c r="F211" s="215"/>
    </row>
    <row r="212" spans="1:6" ht="30" customHeight="1">
      <c r="A212" s="49">
        <f t="shared" si="3"/>
        <v>208</v>
      </c>
      <c r="B212" s="117" t="str">
        <f>IF(+OBJS!J212&lt;&gt;"",+OBJS!J212,"")</f>
        <v>Reproducción del docuento final de las normas internas de la comisión de evalución.</v>
      </c>
      <c r="C212" s="219" t="s">
        <v>963</v>
      </c>
      <c r="D212" s="219" t="s">
        <v>857</v>
      </c>
      <c r="E212" s="215"/>
      <c r="F212" s="215"/>
    </row>
    <row r="213" spans="1:6" ht="30" customHeight="1">
      <c r="A213" s="49">
        <f t="shared" si="3"/>
        <v>209</v>
      </c>
      <c r="B213" s="117" t="str">
        <f>IF(+OBJS!J213&lt;&gt;"",+OBJS!J213,"")</f>
        <v>Divulgación a la comunidad educatva de las normas establecidas por la comisión de evaluación y promoción.</v>
      </c>
      <c r="C213" s="219" t="s">
        <v>963</v>
      </c>
      <c r="D213" s="219" t="s">
        <v>857</v>
      </c>
      <c r="E213" s="215"/>
      <c r="F213" s="215"/>
    </row>
    <row r="214" spans="1:6" ht="30" customHeight="1">
      <c r="A214" s="49">
        <f t="shared" si="3"/>
        <v>210</v>
      </c>
      <c r="B214" s="117" t="str">
        <f>IF(+OBJS!J214&lt;&gt;"",+OBJS!J214,"")</f>
        <v/>
      </c>
      <c r="C214" s="219"/>
      <c r="D214" s="219"/>
      <c r="E214" s="215"/>
      <c r="F214" s="215"/>
    </row>
    <row r="215" spans="1:6" ht="30" customHeight="1">
      <c r="A215" s="49">
        <f t="shared" si="3"/>
        <v>211</v>
      </c>
      <c r="B215" s="117" t="str">
        <f>IF(+OBJS!J215&lt;&gt;"",+OBJS!J215,"")</f>
        <v/>
      </c>
      <c r="C215" s="219"/>
      <c r="D215" s="219"/>
      <c r="E215" s="215"/>
      <c r="F215" s="215"/>
    </row>
    <row r="216" spans="1:6" ht="30" customHeight="1">
      <c r="A216" s="49">
        <f t="shared" si="3"/>
        <v>212</v>
      </c>
      <c r="B216" s="117" t="str">
        <f>IF(+OBJS!J216&lt;&gt;"",+OBJS!J216,"")</f>
        <v/>
      </c>
      <c r="C216" s="219"/>
      <c r="D216" s="219"/>
      <c r="E216" s="215"/>
      <c r="F216" s="215"/>
    </row>
    <row r="217" spans="1:6" ht="30" customHeight="1">
      <c r="A217" s="49">
        <f t="shared" si="3"/>
        <v>213</v>
      </c>
      <c r="B217" s="117" t="str">
        <f>IF(+OBJS!J217&lt;&gt;"",+OBJS!J217,"")</f>
        <v/>
      </c>
      <c r="C217" s="219"/>
      <c r="D217" s="219"/>
      <c r="E217" s="215"/>
      <c r="F217" s="215"/>
    </row>
    <row r="218" spans="1:6" ht="30" customHeight="1">
      <c r="A218" s="49">
        <f t="shared" si="3"/>
        <v>214</v>
      </c>
      <c r="B218" s="117" t="str">
        <f>IF(+OBJS!J218&lt;&gt;"",+OBJS!J218,"")</f>
        <v/>
      </c>
      <c r="C218" s="219"/>
      <c r="D218" s="219"/>
      <c r="E218" s="215"/>
      <c r="F218" s="215"/>
    </row>
    <row r="219" spans="1:6" ht="30" customHeight="1">
      <c r="A219" s="49">
        <f t="shared" si="3"/>
        <v>215</v>
      </c>
      <c r="B219" s="117" t="str">
        <f>IF(+OBJS!J219&lt;&gt;"",+OBJS!J219,"")</f>
        <v/>
      </c>
      <c r="C219" s="219"/>
      <c r="D219" s="219"/>
      <c r="E219" s="215"/>
      <c r="F219" s="215"/>
    </row>
    <row r="220" spans="1:6" ht="30" customHeight="1">
      <c r="A220" s="49">
        <f t="shared" si="3"/>
        <v>216</v>
      </c>
      <c r="B220" s="117" t="str">
        <f>IF(+OBJS!J220&lt;&gt;"",+OBJS!J220,"")</f>
        <v/>
      </c>
      <c r="C220" s="219"/>
      <c r="D220" s="219"/>
      <c r="E220" s="220"/>
      <c r="F220" s="221"/>
    </row>
  </sheetData>
  <sheetProtection password="F3FE" sheet="1" selectLockedCells="1"/>
  <mergeCells count="1">
    <mergeCell ref="B2:F2"/>
  </mergeCells>
  <phoneticPr fontId="15" type="noConversion"/>
  <dataValidations count="1">
    <dataValidation type="date" allowBlank="1" showInputMessage="1" showErrorMessage="1" errorTitle="FORMATO NO ES CORRECTO" error="DD/MM/AAAA" sqref="E5:E220 F5:F219">
      <formula1>41640</formula1>
      <formula2>43100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INICIO</vt:lpstr>
      <vt:lpstr>REVI_IDENT</vt:lpstr>
      <vt:lpstr>CONTEXTO</vt:lpstr>
      <vt:lpstr>AUTOEVA</vt:lpstr>
      <vt:lpstr>ConAUTO</vt:lpstr>
      <vt:lpstr>OBJS</vt:lpstr>
      <vt:lpstr>MET_IND</vt:lpstr>
      <vt:lpstr>ACCS</vt:lpstr>
      <vt:lpstr>TARS</vt:lpstr>
      <vt:lpstr>revision cumplimiento pmi</vt:lpstr>
      <vt:lpstr>F_DOC</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user</cp:lastModifiedBy>
  <cp:lastPrinted>2016-03-08T16:55:15Z</cp:lastPrinted>
  <dcterms:created xsi:type="dcterms:W3CDTF">2011-04-08T12:29:09Z</dcterms:created>
  <dcterms:modified xsi:type="dcterms:W3CDTF">2016-04-26T13:01:43Z</dcterms:modified>
</cp:coreProperties>
</file>