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0" yWindow="0" windowWidth="15480" windowHeight="9435" activeTab="1"/>
  </bookViews>
  <sheets>
    <sheet name="Institución" sheetId="58" r:id="rId1"/>
    <sheet name="Autoevaluación" sheetId="1" r:id="rId2"/>
    <sheet name="Directiva" sheetId="2" r:id="rId3"/>
    <sheet name="Academica" sheetId="4" r:id="rId4"/>
    <sheet name="Admon" sheetId="6" r:id="rId5"/>
    <sheet name="Comunidad" sheetId="5" r:id="rId6"/>
  </sheets>
  <calcPr calcId="144525"/>
</workbook>
</file>

<file path=xl/calcChain.xml><?xml version="1.0" encoding="utf-8"?>
<calcChain xmlns="http://schemas.openxmlformats.org/spreadsheetml/2006/main">
  <c r="U10" i="5" l="1"/>
  <c r="T10" i="5"/>
  <c r="S10" i="5"/>
  <c r="R10" i="5"/>
  <c r="P10" i="5"/>
  <c r="O10" i="5"/>
  <c r="N10" i="5"/>
  <c r="M10" i="5"/>
  <c r="K10" i="5"/>
  <c r="J10" i="5"/>
  <c r="I10" i="5"/>
  <c r="H10" i="5"/>
  <c r="U7" i="5"/>
  <c r="T7" i="5"/>
  <c r="S7" i="5"/>
  <c r="R7" i="5"/>
  <c r="P7" i="5"/>
  <c r="O7" i="5"/>
  <c r="N7" i="5"/>
  <c r="M7" i="5"/>
  <c r="K7" i="5"/>
  <c r="J7" i="5"/>
  <c r="I7" i="5"/>
  <c r="H7" i="5"/>
  <c r="E7" i="5"/>
  <c r="C7" i="5"/>
  <c r="U6" i="5"/>
  <c r="T6" i="5"/>
  <c r="S6" i="5"/>
  <c r="R6" i="5"/>
  <c r="P6" i="5"/>
  <c r="O6" i="5"/>
  <c r="N6" i="5"/>
  <c r="M6" i="5"/>
  <c r="K6" i="5"/>
  <c r="J6" i="5"/>
  <c r="I6" i="5"/>
  <c r="H6" i="5"/>
  <c r="U5" i="5"/>
  <c r="T5" i="5"/>
  <c r="S5" i="5"/>
  <c r="R5" i="5"/>
  <c r="P5" i="5"/>
  <c r="O5" i="5"/>
  <c r="N5" i="5"/>
  <c r="M5" i="5"/>
  <c r="K5" i="5"/>
  <c r="J5" i="5"/>
  <c r="I5" i="5"/>
  <c r="H5" i="5"/>
  <c r="U4" i="5"/>
  <c r="T4" i="5"/>
  <c r="S4" i="5"/>
  <c r="R4" i="5"/>
  <c r="P4" i="5"/>
  <c r="O4" i="5"/>
  <c r="N4" i="5"/>
  <c r="M4" i="5"/>
  <c r="K4" i="5"/>
  <c r="J4" i="5"/>
  <c r="I4" i="5"/>
  <c r="H4" i="5"/>
  <c r="U10" i="6"/>
  <c r="T10" i="6"/>
  <c r="S10" i="6"/>
  <c r="R10" i="6"/>
  <c r="P10" i="6"/>
  <c r="O10" i="6"/>
  <c r="N10" i="6"/>
  <c r="M10" i="6"/>
  <c r="K10" i="6"/>
  <c r="J10" i="6"/>
  <c r="I10" i="6"/>
  <c r="H10" i="6"/>
  <c r="U8" i="6"/>
  <c r="T8" i="6"/>
  <c r="S8" i="6"/>
  <c r="R8" i="6"/>
  <c r="P8" i="6"/>
  <c r="O8" i="6"/>
  <c r="N8" i="6"/>
  <c r="M8" i="6"/>
  <c r="K8" i="6"/>
  <c r="J8" i="6"/>
  <c r="I8" i="6"/>
  <c r="H8" i="6"/>
  <c r="U7" i="6"/>
  <c r="T7" i="6"/>
  <c r="S7" i="6"/>
  <c r="R7" i="6"/>
  <c r="P7" i="6"/>
  <c r="O7" i="6"/>
  <c r="N7" i="6"/>
  <c r="M7" i="6"/>
  <c r="K7" i="6"/>
  <c r="J7" i="6"/>
  <c r="I7" i="6"/>
  <c r="H7" i="6"/>
  <c r="U6" i="6"/>
  <c r="T6" i="6"/>
  <c r="S6" i="6"/>
  <c r="R6" i="6"/>
  <c r="P6" i="6"/>
  <c r="O6" i="6"/>
  <c r="N6" i="6"/>
  <c r="M6" i="6"/>
  <c r="K6" i="6"/>
  <c r="J6" i="6"/>
  <c r="I6" i="6"/>
  <c r="H6" i="6"/>
  <c r="F6" i="6"/>
  <c r="E6" i="6"/>
  <c r="D6" i="6"/>
  <c r="C6" i="6"/>
  <c r="U5" i="6"/>
  <c r="T5" i="6"/>
  <c r="S5" i="6"/>
  <c r="R5" i="6"/>
  <c r="P5" i="6"/>
  <c r="O5" i="6"/>
  <c r="N5" i="6"/>
  <c r="M5" i="6"/>
  <c r="K5" i="6"/>
  <c r="J5" i="6"/>
  <c r="I5" i="6"/>
  <c r="H5" i="6"/>
  <c r="F5" i="6"/>
  <c r="E5" i="6"/>
  <c r="D5" i="6"/>
  <c r="C5" i="6"/>
  <c r="U4" i="6"/>
  <c r="T4" i="6"/>
  <c r="S4" i="6"/>
  <c r="R4" i="6"/>
  <c r="P4" i="6"/>
  <c r="O4" i="6"/>
  <c r="N4" i="6"/>
  <c r="M4" i="6"/>
  <c r="K4" i="6"/>
  <c r="J4" i="6"/>
  <c r="I4" i="6"/>
  <c r="H4" i="6"/>
  <c r="F4" i="6"/>
  <c r="E4" i="6"/>
  <c r="D4" i="6"/>
  <c r="C4" i="6"/>
  <c r="U10" i="4"/>
  <c r="T10" i="4"/>
  <c r="S10" i="4"/>
  <c r="R10" i="4"/>
  <c r="P10" i="4"/>
  <c r="O10" i="4"/>
  <c r="N10" i="4"/>
  <c r="M10" i="4"/>
  <c r="K10" i="4"/>
  <c r="J10" i="4"/>
  <c r="I10" i="4"/>
  <c r="H10" i="4"/>
  <c r="F10" i="4"/>
  <c r="E10" i="4"/>
  <c r="D10" i="4"/>
  <c r="C10" i="4"/>
  <c r="U7" i="4"/>
  <c r="T7" i="4"/>
  <c r="S7" i="4"/>
  <c r="R7" i="4"/>
  <c r="P7" i="4"/>
  <c r="O7" i="4"/>
  <c r="N7" i="4"/>
  <c r="M7" i="4"/>
  <c r="K7" i="4"/>
  <c r="J7" i="4"/>
  <c r="I7" i="4"/>
  <c r="H7" i="4"/>
  <c r="F7" i="4"/>
  <c r="E7" i="4"/>
  <c r="D7" i="4"/>
  <c r="C7" i="4"/>
  <c r="U6" i="4"/>
  <c r="T6" i="4"/>
  <c r="S6" i="4"/>
  <c r="R6" i="4"/>
  <c r="P6" i="4"/>
  <c r="O6" i="4"/>
  <c r="N6" i="4"/>
  <c r="M6" i="4"/>
  <c r="K6" i="4"/>
  <c r="J6" i="4"/>
  <c r="I6" i="4"/>
  <c r="H6" i="4"/>
  <c r="F6" i="4"/>
  <c r="E6" i="4"/>
  <c r="D6" i="4"/>
  <c r="C6" i="4"/>
  <c r="U5" i="4"/>
  <c r="T5" i="4"/>
  <c r="S5" i="4"/>
  <c r="R5" i="4"/>
  <c r="P5" i="4"/>
  <c r="O5" i="4"/>
  <c r="N5" i="4"/>
  <c r="M5" i="4"/>
  <c r="K5" i="4"/>
  <c r="J5" i="4"/>
  <c r="I5" i="4"/>
  <c r="H5" i="4"/>
  <c r="F5" i="4"/>
  <c r="E5" i="4"/>
  <c r="D5" i="4"/>
  <c r="C5" i="4"/>
  <c r="U4" i="4"/>
  <c r="T4" i="4"/>
  <c r="S4" i="4"/>
  <c r="R4" i="4"/>
  <c r="P4" i="4"/>
  <c r="O4" i="4"/>
  <c r="N4" i="4"/>
  <c r="M4" i="4"/>
  <c r="K4" i="4"/>
  <c r="J4" i="4"/>
  <c r="I4" i="4"/>
  <c r="H4" i="4"/>
  <c r="F4" i="4"/>
  <c r="E4" i="4"/>
  <c r="D4" i="4"/>
  <c r="C4" i="4"/>
  <c r="U10" i="2"/>
  <c r="T10" i="2"/>
  <c r="S10" i="2"/>
  <c r="R10" i="2"/>
  <c r="P10" i="2"/>
  <c r="O10" i="2"/>
  <c r="N10" i="2"/>
  <c r="M10" i="2"/>
  <c r="K10" i="2"/>
  <c r="J10" i="2"/>
  <c r="I10" i="2"/>
  <c r="H10" i="2"/>
  <c r="F10" i="2"/>
  <c r="E10" i="2"/>
  <c r="D10" i="2"/>
  <c r="C10" i="2"/>
  <c r="U9" i="2"/>
  <c r="T9" i="2"/>
  <c r="S9" i="2"/>
  <c r="R9" i="2"/>
  <c r="P9" i="2"/>
  <c r="O9" i="2"/>
  <c r="N9" i="2"/>
  <c r="M9" i="2"/>
  <c r="K9" i="2"/>
  <c r="J9" i="2"/>
  <c r="I9" i="2"/>
  <c r="H9" i="2"/>
  <c r="F9" i="2"/>
  <c r="E9" i="2"/>
  <c r="D9" i="2"/>
  <c r="C9" i="2"/>
  <c r="U8" i="2"/>
  <c r="T8" i="2"/>
  <c r="S8" i="2"/>
  <c r="R8" i="2"/>
  <c r="P8" i="2"/>
  <c r="O8" i="2"/>
  <c r="N8" i="2"/>
  <c r="M8" i="2"/>
  <c r="K8" i="2"/>
  <c r="J8" i="2"/>
  <c r="I8" i="2"/>
  <c r="H8" i="2"/>
  <c r="F8" i="2"/>
  <c r="E8" i="2"/>
  <c r="D8" i="2"/>
  <c r="C8" i="2"/>
  <c r="U7" i="2"/>
  <c r="T7" i="2"/>
  <c r="S7" i="2"/>
  <c r="R7" i="2"/>
  <c r="P7" i="2"/>
  <c r="O7" i="2"/>
  <c r="N7" i="2"/>
  <c r="M7" i="2"/>
  <c r="K7" i="2"/>
  <c r="J7" i="2"/>
  <c r="I7" i="2"/>
  <c r="H7" i="2"/>
  <c r="F7" i="2"/>
  <c r="E7" i="2"/>
  <c r="D7" i="2"/>
  <c r="C7" i="2"/>
  <c r="U6" i="2"/>
  <c r="T6" i="2"/>
  <c r="S6" i="2"/>
  <c r="R6" i="2"/>
  <c r="P6" i="2"/>
  <c r="O6" i="2"/>
  <c r="N6" i="2"/>
  <c r="M6" i="2"/>
  <c r="K6" i="2"/>
  <c r="J6" i="2"/>
  <c r="I6" i="2"/>
  <c r="H6" i="2"/>
  <c r="F6" i="2"/>
  <c r="E6" i="2"/>
  <c r="D6" i="2"/>
  <c r="C6" i="2"/>
  <c r="U5" i="2"/>
  <c r="T5" i="2"/>
  <c r="S5" i="2"/>
  <c r="R5" i="2"/>
  <c r="P5" i="2"/>
  <c r="O5" i="2"/>
  <c r="N5" i="2"/>
  <c r="M5" i="2"/>
  <c r="K5" i="2"/>
  <c r="J5" i="2"/>
  <c r="I5" i="2"/>
  <c r="H5" i="2"/>
  <c r="F5" i="2"/>
  <c r="E5" i="2"/>
  <c r="D5" i="2"/>
  <c r="C5" i="2"/>
  <c r="U4" i="2"/>
  <c r="T4" i="2"/>
  <c r="S4" i="2"/>
  <c r="R4" i="2"/>
  <c r="P4" i="2"/>
  <c r="O4" i="2"/>
  <c r="N4" i="2"/>
  <c r="M4" i="2"/>
  <c r="K4" i="2"/>
  <c r="J4" i="2"/>
  <c r="I4" i="2"/>
  <c r="H4" i="2"/>
  <c r="F4" i="2"/>
  <c r="E4" i="2"/>
  <c r="D4" i="2"/>
  <c r="C4" i="2"/>
  <c r="T142" i="1"/>
  <c r="S142" i="1"/>
  <c r="R142" i="1"/>
  <c r="F7" i="5" s="1"/>
  <c r="U141" i="1"/>
  <c r="T141" i="1"/>
  <c r="S141" i="1"/>
  <c r="R141" i="1"/>
  <c r="U140" i="1"/>
  <c r="T140" i="1"/>
  <c r="S140" i="1"/>
  <c r="R140" i="1"/>
  <c r="D7" i="5" s="1"/>
  <c r="U139" i="1"/>
  <c r="T139" i="1"/>
  <c r="S139" i="1"/>
  <c r="R139" i="1"/>
  <c r="T137" i="1"/>
  <c r="S137" i="1"/>
  <c r="R137" i="1"/>
  <c r="F6" i="5" s="1"/>
  <c r="U136" i="1"/>
  <c r="T136" i="1"/>
  <c r="S136" i="1"/>
  <c r="R136" i="1"/>
  <c r="E6" i="5" s="1"/>
  <c r="U135" i="1"/>
  <c r="T135" i="1"/>
  <c r="S135" i="1"/>
  <c r="R135" i="1"/>
  <c r="D6" i="5" s="1"/>
  <c r="U134" i="1"/>
  <c r="T134" i="1"/>
  <c r="S134" i="1"/>
  <c r="R134" i="1"/>
  <c r="C6" i="5" s="1"/>
  <c r="U131" i="1"/>
  <c r="T131" i="1"/>
  <c r="S131" i="1"/>
  <c r="R131" i="1"/>
  <c r="F5" i="5" s="1"/>
  <c r="U130" i="1"/>
  <c r="T130" i="1"/>
  <c r="S130" i="1"/>
  <c r="R130" i="1"/>
  <c r="E5" i="5" s="1"/>
  <c r="U129" i="1"/>
  <c r="T129" i="1"/>
  <c r="S129" i="1"/>
  <c r="R129" i="1"/>
  <c r="D5" i="5" s="1"/>
  <c r="U128" i="1"/>
  <c r="T128" i="1"/>
  <c r="S128" i="1"/>
  <c r="R128" i="1"/>
  <c r="C5" i="5" s="1"/>
  <c r="U125" i="1"/>
  <c r="T125" i="1"/>
  <c r="S125" i="1"/>
  <c r="R125" i="1"/>
  <c r="F4" i="5" s="1"/>
  <c r="U124" i="1"/>
  <c r="T124" i="1"/>
  <c r="S124" i="1"/>
  <c r="R124" i="1"/>
  <c r="E4" i="5" s="1"/>
  <c r="U123" i="1"/>
  <c r="T123" i="1"/>
  <c r="S123" i="1"/>
  <c r="R123" i="1"/>
  <c r="D4" i="5" s="1"/>
  <c r="U122" i="1"/>
  <c r="T122" i="1"/>
  <c r="S122" i="1"/>
  <c r="R122" i="1"/>
  <c r="C4" i="5" s="1"/>
  <c r="U117" i="1"/>
  <c r="T117" i="1"/>
  <c r="S117" i="1"/>
  <c r="R117" i="1"/>
  <c r="F8" i="6" s="1"/>
  <c r="U116" i="1"/>
  <c r="T116" i="1"/>
  <c r="S116" i="1"/>
  <c r="R116" i="1"/>
  <c r="E8" i="6" s="1"/>
  <c r="U115" i="1"/>
  <c r="T115" i="1"/>
  <c r="S115" i="1"/>
  <c r="R115" i="1"/>
  <c r="D8" i="6" s="1"/>
  <c r="U114" i="1"/>
  <c r="T114" i="1"/>
  <c r="S114" i="1"/>
  <c r="R114" i="1"/>
  <c r="C8" i="6" s="1"/>
  <c r="U105" i="1"/>
  <c r="T105" i="1"/>
  <c r="S105" i="1"/>
  <c r="R105" i="1"/>
  <c r="F7" i="6" s="1"/>
  <c r="U104" i="1"/>
  <c r="T104" i="1"/>
  <c r="S104" i="1"/>
  <c r="R104" i="1"/>
  <c r="E7" i="6" s="1"/>
  <c r="U103" i="1"/>
  <c r="T103" i="1"/>
  <c r="S103" i="1"/>
  <c r="R103" i="1"/>
  <c r="D7" i="6" s="1"/>
  <c r="U102" i="1"/>
  <c r="T102" i="1"/>
  <c r="S102" i="1"/>
  <c r="R102" i="1"/>
  <c r="C7" i="6" s="1"/>
  <c r="U101" i="1"/>
  <c r="T101" i="1"/>
  <c r="S101" i="1"/>
  <c r="R101" i="1"/>
  <c r="U100" i="1"/>
  <c r="T100" i="1"/>
  <c r="S100" i="1"/>
  <c r="R100" i="1"/>
  <c r="U99" i="1"/>
  <c r="T99" i="1"/>
  <c r="S99" i="1"/>
  <c r="R99" i="1"/>
  <c r="U98" i="1"/>
  <c r="T98" i="1"/>
  <c r="S98" i="1"/>
  <c r="R98" i="1"/>
  <c r="U92" i="1"/>
  <c r="T92" i="1"/>
  <c r="S92" i="1"/>
  <c r="R92" i="1"/>
  <c r="U91" i="1"/>
  <c r="T91" i="1"/>
  <c r="S91" i="1"/>
  <c r="R91" i="1"/>
  <c r="U90" i="1"/>
  <c r="T90" i="1"/>
  <c r="S90" i="1"/>
  <c r="R90" i="1"/>
  <c r="U89" i="1"/>
  <c r="T89" i="1"/>
  <c r="S89" i="1"/>
  <c r="R89" i="1"/>
  <c r="U87" i="1"/>
  <c r="T87" i="1"/>
  <c r="S87" i="1"/>
  <c r="R87" i="1"/>
  <c r="U86" i="1"/>
  <c r="T86" i="1"/>
  <c r="S86" i="1"/>
  <c r="R86" i="1"/>
  <c r="U85" i="1"/>
  <c r="T85" i="1"/>
  <c r="S85" i="1"/>
  <c r="R85" i="1"/>
  <c r="U84" i="1"/>
  <c r="T84" i="1"/>
  <c r="S84" i="1"/>
  <c r="R84" i="1"/>
  <c r="U77" i="1"/>
  <c r="T77" i="1"/>
  <c r="S77" i="1"/>
  <c r="R77" i="1"/>
  <c r="U76" i="1"/>
  <c r="T76" i="1"/>
  <c r="S76" i="1"/>
  <c r="R76" i="1"/>
  <c r="U75" i="1"/>
  <c r="T75" i="1"/>
  <c r="S75" i="1"/>
  <c r="R75" i="1"/>
  <c r="U74" i="1"/>
  <c r="T74" i="1"/>
  <c r="S74" i="1"/>
  <c r="R74" i="1"/>
  <c r="U71" i="1"/>
  <c r="T71" i="1"/>
  <c r="S71" i="1"/>
  <c r="R71" i="1"/>
  <c r="U70" i="1"/>
  <c r="T70" i="1"/>
  <c r="S70" i="1"/>
  <c r="R70" i="1"/>
  <c r="U69" i="1"/>
  <c r="T69" i="1"/>
  <c r="S69" i="1"/>
  <c r="R69" i="1"/>
  <c r="U68" i="1"/>
  <c r="T68" i="1"/>
  <c r="S68" i="1"/>
  <c r="R68" i="1"/>
  <c r="U65" i="1"/>
  <c r="T65" i="1"/>
  <c r="S65" i="1"/>
  <c r="R65" i="1"/>
  <c r="U64" i="1"/>
  <c r="T64" i="1"/>
  <c r="S64" i="1"/>
  <c r="R64" i="1"/>
  <c r="U63" i="1"/>
  <c r="T63" i="1"/>
  <c r="S63" i="1"/>
  <c r="R63" i="1"/>
  <c r="U62" i="1"/>
  <c r="T62" i="1"/>
  <c r="S62" i="1"/>
  <c r="R62" i="1"/>
  <c r="U58" i="1"/>
  <c r="T58" i="1"/>
  <c r="S58" i="1"/>
  <c r="R58" i="1"/>
  <c r="U57" i="1"/>
  <c r="T57" i="1"/>
  <c r="S57" i="1"/>
  <c r="R57" i="1"/>
  <c r="U56" i="1"/>
  <c r="T56" i="1"/>
  <c r="S56" i="1"/>
  <c r="R56" i="1"/>
  <c r="U55" i="1"/>
  <c r="T55" i="1"/>
  <c r="S55" i="1"/>
  <c r="R55" i="1"/>
  <c r="U50" i="1"/>
  <c r="T50" i="1"/>
  <c r="S50" i="1"/>
  <c r="R50" i="1"/>
  <c r="U49" i="1"/>
  <c r="T49" i="1"/>
  <c r="S49" i="1"/>
  <c r="R49" i="1"/>
  <c r="U48" i="1"/>
  <c r="T48" i="1"/>
  <c r="S48" i="1"/>
  <c r="R48" i="1"/>
  <c r="U47" i="1"/>
  <c r="T47" i="1"/>
  <c r="S47" i="1"/>
  <c r="R47" i="1"/>
  <c r="U39" i="1"/>
  <c r="T39" i="1"/>
  <c r="S39" i="1"/>
  <c r="R39" i="1"/>
  <c r="U38" i="1"/>
  <c r="T38" i="1"/>
  <c r="S38" i="1"/>
  <c r="R38" i="1"/>
  <c r="U37" i="1"/>
  <c r="T37" i="1"/>
  <c r="S37" i="1"/>
  <c r="R37" i="1"/>
  <c r="U36" i="1"/>
  <c r="T36" i="1"/>
  <c r="S36" i="1"/>
  <c r="R36" i="1"/>
  <c r="U33" i="1"/>
  <c r="T33" i="1"/>
  <c r="S33" i="1"/>
  <c r="R33" i="1"/>
  <c r="U32" i="1"/>
  <c r="T32" i="1"/>
  <c r="S32" i="1"/>
  <c r="R32" i="1"/>
  <c r="U31" i="1"/>
  <c r="T31" i="1"/>
  <c r="S31" i="1"/>
  <c r="R31" i="1"/>
  <c r="U30" i="1"/>
  <c r="T30" i="1"/>
  <c r="S30" i="1"/>
  <c r="R30" i="1"/>
  <c r="U23" i="1"/>
  <c r="T23" i="1"/>
  <c r="S23" i="1"/>
  <c r="R23" i="1"/>
  <c r="U22" i="1"/>
  <c r="T22" i="1"/>
  <c r="S22" i="1"/>
  <c r="R22" i="1"/>
  <c r="U21" i="1"/>
  <c r="T21" i="1"/>
  <c r="S21" i="1"/>
  <c r="R21" i="1"/>
  <c r="U20" i="1"/>
  <c r="T20" i="1"/>
  <c r="S20" i="1"/>
  <c r="R20" i="1"/>
  <c r="U16" i="1"/>
  <c r="T16" i="1"/>
  <c r="S16" i="1"/>
  <c r="R16" i="1"/>
  <c r="U15" i="1"/>
  <c r="T15" i="1"/>
  <c r="S15" i="1"/>
  <c r="R15" i="1"/>
  <c r="U14" i="1"/>
  <c r="T14" i="1"/>
  <c r="S14" i="1"/>
  <c r="R14" i="1"/>
  <c r="U13" i="1"/>
  <c r="T13" i="1"/>
  <c r="S13" i="1"/>
  <c r="R13" i="1"/>
  <c r="S11" i="1"/>
  <c r="R11" i="1"/>
  <c r="Q11" i="1"/>
  <c r="U10" i="1"/>
  <c r="T10" i="1"/>
  <c r="S10" i="1"/>
  <c r="R10" i="1"/>
  <c r="U9" i="1"/>
  <c r="T9" i="1"/>
  <c r="S9" i="1"/>
  <c r="R9" i="1"/>
  <c r="U8" i="1"/>
  <c r="T8" i="1"/>
  <c r="S8" i="1"/>
  <c r="R8" i="1"/>
  <c r="U7" i="1"/>
  <c r="T7" i="1"/>
  <c r="S7" i="1"/>
  <c r="R7" i="1"/>
  <c r="C10" i="5" l="1"/>
  <c r="D10" i="5"/>
  <c r="E10" i="5"/>
  <c r="F10" i="5"/>
  <c r="C10" i="6"/>
  <c r="E10" i="6"/>
  <c r="D10" i="6"/>
  <c r="F10" i="6"/>
</calcChain>
</file>

<file path=xl/sharedStrings.xml><?xml version="1.0" encoding="utf-8"?>
<sst xmlns="http://schemas.openxmlformats.org/spreadsheetml/2006/main" count="540" uniqueCount="408">
  <si>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</si>
  <si>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</si>
  <si>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</si>
  <si>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</si>
  <si>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</si>
  <si>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</si>
  <si>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</si>
  <si>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</si>
  <si>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</si>
  <si>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</si>
  <si>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</si>
  <si>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</si>
  <si>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</si>
  <si>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r>
      <rPr>
        <sz val="14"/>
        <color indexed="8"/>
        <rFont val="Arial"/>
        <family val="2"/>
      </rPr>
      <t>Primera etapa</t>
    </r>
    <r>
      <rPr>
        <sz val="11"/>
        <color indexed="8"/>
        <rFont val="Arial"/>
        <family val="2"/>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</si>
  <si>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</si>
  <si>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</si>
  <si>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</si>
  <si>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</si>
  <si>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</si>
  <si>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Municipio</t>
  </si>
  <si>
    <t>3. Elaboración del perfil Institucional</t>
  </si>
  <si>
    <t>2-Directiva, 3-Académica, 4-Admon, 5-Comunidad, 6-Perfil</t>
  </si>
  <si>
    <t>Correo electronico</t>
  </si>
  <si>
    <t>Tel</t>
  </si>
  <si>
    <t>4. Establecimiento de las fortalezas y oportunidades de mejoramiento</t>
  </si>
  <si>
    <t>Rector o Director</t>
  </si>
  <si>
    <t>Horizonte</t>
  </si>
  <si>
    <t>DATOS DEL EQUIPO AUTO - EVALUADOR</t>
  </si>
  <si>
    <t>NOMBRE</t>
  </si>
  <si>
    <t>CARGO</t>
  </si>
  <si>
    <t>E-MAIL</t>
  </si>
  <si>
    <t>RESPONSABLES DEL PLAN DE MEJORAMIENTO - SEGUIMIENTO Y EVALUACIÓN</t>
  </si>
  <si>
    <t>GESTIÓN</t>
  </si>
  <si>
    <t xml:space="preserve"> </t>
  </si>
  <si>
    <t>Archivo Realizado Por: Ingeniero Amauri Guevara León</t>
  </si>
  <si>
    <t>aguel5@hotmail.com</t>
  </si>
  <si>
    <t>www.qmtltda.com</t>
  </si>
  <si>
    <t>Fecha: 26 de Febrero de 2010</t>
  </si>
  <si>
    <t>Bogota-Colombia</t>
  </si>
  <si>
    <t>AUTOEVALUACION INSTITUCIONAL</t>
  </si>
  <si>
    <t>GESTIÓN DIRECTIVA</t>
  </si>
  <si>
    <t>AÑO 2015</t>
  </si>
  <si>
    <t>AÑO 2016</t>
  </si>
  <si>
    <t>AÑO 2017</t>
  </si>
  <si>
    <t>AÑO 2018</t>
  </si>
  <si>
    <t>Valoración</t>
  </si>
  <si>
    <t>JUSTIFICACION</t>
  </si>
  <si>
    <t>EVIDENCIAS</t>
  </si>
  <si>
    <t>Direccionamiento Estratégico</t>
  </si>
  <si>
    <t>Misión, visión y principios, en el marco de una institución integrada</t>
  </si>
  <si>
    <t>Metas institucionales</t>
  </si>
  <si>
    <t>Conocimiento y apropiación del direccionamiento</t>
  </si>
  <si>
    <t>Política de inclusión de personas de diferentes grupos poblacionales o diversidad cultural</t>
  </si>
  <si>
    <t>Gestión Estratégica</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</si>
  <si>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</si>
  <si>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</si>
  <si>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</si>
  <si>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</si>
  <si>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</si>
  <si>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</si>
  <si>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</si>
  <si>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</si>
  <si>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</si>
  <si>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</si>
  <si>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</si>
  <si>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</si>
  <si>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</si>
  <si>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</si>
  <si>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</si>
  <si>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</si>
  <si>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</si>
  <si>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</si>
  <si>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</si>
  <si>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</si>
  <si>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</si>
  <si>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</si>
  <si>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</si>
  <si>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</si>
  <si>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</si>
  <si>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</si>
  <si>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</si>
  <si>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</si>
  <si>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</si>
  <si>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</si>
  <si>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</si>
  <si>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</si>
  <si>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</si>
  <si>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</si>
  <si>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ACADÉMICA</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</si>
  <si>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</si>
  <si>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</si>
  <si>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</si>
  <si>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</si>
  <si>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</si>
  <si>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</si>
  <si>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</si>
  <si>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</si>
  <si>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</si>
  <si>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</si>
  <si>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</si>
  <si>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Gestión de Aula</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</si>
  <si>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</si>
  <si>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</si>
  <si>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</si>
  <si>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</si>
  <si>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</si>
  <si>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</si>
  <si>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</si>
  <si>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</si>
  <si>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</si>
  <si>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</si>
  <si>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</si>
  <si>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</si>
  <si>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AÑO  2015</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</si>
  <si>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</si>
  <si>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</si>
  <si>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</si>
  <si>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</si>
  <si>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</si>
  <si>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</si>
  <si>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</si>
  <si>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</si>
  <si>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</si>
  <si>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</si>
  <si>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</si>
  <si>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</si>
  <si>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Administración de los Servicios Complementarios</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</si>
  <si>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</si>
  <si>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</si>
  <si>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</si>
  <si>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</si>
  <si>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</si>
  <si>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</si>
  <si>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</si>
  <si>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</si>
  <si>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</si>
  <si>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</si>
  <si>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</si>
  <si>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</si>
  <si>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</si>
  <si>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Apoyo financiero y contable</t>
  </si>
  <si>
    <t>Presupuesto anual del Fondo de Servicios Educativos (FSE)</t>
  </si>
  <si>
    <t>Contabilidad</t>
  </si>
  <si>
    <t>Ingresos y gastos</t>
  </si>
  <si>
    <t>Control fiscal</t>
  </si>
  <si>
    <t>GESTIÓN DE LA COMUNIDAD</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</si>
  <si>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</si>
  <si>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</si>
  <si>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</si>
  <si>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</si>
  <si>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</si>
  <si>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</si>
  <si>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</si>
  <si>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</si>
  <si>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</si>
  <si>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</si>
  <si>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</si>
  <si>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</si>
  <si>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</si>
  <si>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</si>
  <si>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</si>
  <si>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</si>
  <si>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</si>
  <si>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</si>
  <si>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VALORACION                       GESTION DIRECTIVA</t>
  </si>
  <si>
    <t>FORTALEZAS</t>
  </si>
  <si>
    <t>OPOTUNIDADES DE MEJORAMIENTO</t>
  </si>
  <si>
    <t>GESTIÓN ACADEMICA</t>
  </si>
  <si>
    <t>Diseño pedagogico</t>
  </si>
  <si>
    <t>Practicas pedagogicas</t>
  </si>
  <si>
    <t>Gestion de aula</t>
  </si>
  <si>
    <t>Seguimiento academico</t>
  </si>
  <si>
    <t>VALORACION                       GESTION ACADEMICA</t>
  </si>
  <si>
    <t>GESTIÓN ADMINISTRATIVA</t>
  </si>
  <si>
    <t>Apoyo a la gestion académica</t>
  </si>
  <si>
    <t>Administración de la planta fisica y de los recursos</t>
  </si>
  <si>
    <t>Administración de servicios complementarios</t>
  </si>
  <si>
    <t>Talento Humano</t>
  </si>
  <si>
    <t>Apoyo Financiero y Contable</t>
  </si>
  <si>
    <t>VALORACION                       GESTION ADMINISTRATIVA</t>
  </si>
  <si>
    <t>VALORACION                       GESTION DE LA COMUNIDAD</t>
  </si>
  <si>
    <t>Maribel Cañas Pulido</t>
  </si>
  <si>
    <t>Gestión Directiva</t>
  </si>
  <si>
    <t>Wilson Enrique Guerrero Ramírez</t>
  </si>
  <si>
    <t>Luz Marina Gamboa Gamboa</t>
  </si>
  <si>
    <t>Gestión Académica</t>
  </si>
  <si>
    <t>Amanda Ramón</t>
  </si>
  <si>
    <t>Amparo González Gamboa</t>
  </si>
  <si>
    <t>Gestión Comunitaria</t>
  </si>
  <si>
    <t>Astrid Constanza Morales Velandia</t>
  </si>
  <si>
    <t>Fanny Amparo Mantilla Parada</t>
  </si>
  <si>
    <t>Gestión Administrativa</t>
  </si>
  <si>
    <t>Margely Meneses Carrero</t>
  </si>
  <si>
    <t>sed60260590@hotmail.com</t>
  </si>
  <si>
    <t>wilsonenriqueguerrero@hotmail.com</t>
  </si>
  <si>
    <t>luz.ma06@hotmail.com</t>
  </si>
  <si>
    <t>amandaramon57@hotmail.com</t>
  </si>
  <si>
    <t>amparog73@hotmail.com</t>
  </si>
  <si>
    <t>constanzamv13@hotmail.com</t>
  </si>
  <si>
    <t>mantiparada@hotmail.com</t>
  </si>
  <si>
    <t>margely.menesescarrero@yahoo.com.co</t>
  </si>
  <si>
    <t xml:space="preserve">CENTRO EDUCATIVO RURAL LA CALDERA </t>
  </si>
  <si>
    <t xml:space="preserve">LA CALDERA -VIA PAMPLONA BUCARAMANGA </t>
  </si>
  <si>
    <t xml:space="preserve">MUTISCUA </t>
  </si>
  <si>
    <t>lorofichichira@hotmail.com</t>
  </si>
  <si>
    <t xml:space="preserve">ROSA LOPEZ FIGUEROA </t>
  </si>
  <si>
    <t>PMI. SIGCE. PEI</t>
  </si>
  <si>
    <t>Reuniones de padres de familia.</t>
  </si>
  <si>
    <t>PEI</t>
  </si>
  <si>
    <t>Los modelos pedagógicos son coherentes con la misión, visión y principios.</t>
  </si>
  <si>
    <t>PEI. GUIAS DE APRENDIZAJE PLAN DE ESTUDIOS.</t>
  </si>
  <si>
    <t>Se realizan análisis de  resultados internos y externos.</t>
  </si>
  <si>
    <t>AUTOEVALUACIÓN INSTITUCIONAL. PMI. RESULTADO PRUEBAS SABER</t>
  </si>
  <si>
    <t>Emplea instrumentos y procesos claros con participación de la comunidad</t>
  </si>
  <si>
    <t>PMI. SIGCE. FORMATOD01 03 F01</t>
  </si>
  <si>
    <t>ACTAS  Y ACUERDOS DEL CONSEJO DIRECTIVO.</t>
  </si>
  <si>
    <t>ACTAS  Y TRABAJO DE SEMANA INSTITUCIONAL</t>
  </si>
  <si>
    <t xml:space="preserve">REUNIONES DE DOCENTES.  </t>
  </si>
  <si>
    <t>REUNIONES DE DOCENTES. PACTO DE CONVIVENCIA</t>
  </si>
  <si>
    <t>Existen comités en cada sede pero no se reunen a nivel de todo el centro educativo</t>
  </si>
  <si>
    <t>COMITES DE CADA SEDE. REPRESENTANTE DE LOS ESTUDIANTES</t>
  </si>
  <si>
    <t>La asamblea de padres funciona de manera independiente en cada sede</t>
  </si>
  <si>
    <t>ACTAS DE REUNIONES DE PADRES DE FAMILIA</t>
  </si>
  <si>
    <t>Cada sede se reune con el representante y demás padres de familia.</t>
  </si>
  <si>
    <t>REUNIONES DE PADRES DE FAMILIA</t>
  </si>
  <si>
    <t>Existen mecanismo de comunicación definidos</t>
  </si>
  <si>
    <t>NOTAS. CUADERNO VIAJERO.</t>
  </si>
  <si>
    <t>Se han conformado equipos de trabajo para facilitar el cumplimiento de compromisos</t>
  </si>
  <si>
    <t xml:space="preserve">ACTAS. PEI. </t>
  </si>
  <si>
    <t>Se reconocen los logros de los estudiantes.</t>
  </si>
  <si>
    <t>IZADAS DE BANDERA. ENTREGA DE DIPLOMAS EN EL ACTO FINAL.</t>
  </si>
  <si>
    <t>Se adelantan actividades y proyectos para divulgar actividades de aprendizajes</t>
  </si>
  <si>
    <t>PROYECTO ONDAS. CEAM</t>
  </si>
  <si>
    <t>Se identifican con la institución y participan en actividades para representarla.</t>
  </si>
  <si>
    <t>FOTOGRAFIAS DE FIESTAS PATRONALES.</t>
  </si>
  <si>
    <t>Cada sede busca dotar de los materiales necesarios para que el estudiante se sienta cómodo.</t>
  </si>
  <si>
    <t>Los modelos flexibles y el trato de los docentes mantienen un clima de entusiasmo y deseo de aprender</t>
  </si>
  <si>
    <t>EVALUACIONES. CUADERNOS. FOTOGRAFIAS.</t>
  </si>
  <si>
    <t>FOTOGRAFIAS.</t>
  </si>
  <si>
    <t>PLANILLAS DE RESTAURANTE ESCOLAR. FOTOGRAFIAS.</t>
  </si>
  <si>
    <t>PACTO DE CONVIVENCIA. OBSERVADOR DEL ALUMNO</t>
  </si>
  <si>
    <t>PEI. PRAE. PROYECTO DE EDUCACIÓN SEXUAL.FOTOGRAFÍAS</t>
  </si>
  <si>
    <t>CUADERNO DE LOS ESTUDIANTES. CARPETA DE ACTIVIDADES</t>
  </si>
  <si>
    <t>Manejo de recursos según política institucional</t>
  </si>
  <si>
    <t>FACTURAS. SIMULACROS PRUEBAS SABER. MATERIALES DE TRABAJO.</t>
  </si>
  <si>
    <t>Intensidad horaria unificada y flexibilidad en el ritmo de aprendizaje</t>
  </si>
  <si>
    <t>RESOLUCIÓN DE ASIGNACION ACADÉMICA. HORARIO. PEI.</t>
  </si>
  <si>
    <t>La institución participa de las reuniones de autoridades locales y departamentales</t>
  </si>
  <si>
    <t>ACTAS DE REUNIONES. REGISTROS DE ASISTENCIA. USO DEL SAC.</t>
  </si>
  <si>
    <t>Existe un plan de estudios ajustado, contextualizado y pertinente.</t>
  </si>
  <si>
    <t>Se han fortalecido los modelos de escuela nueva y telesecundaria.</t>
  </si>
  <si>
    <t>Existe una política institucional de dotación de recursos.</t>
  </si>
  <si>
    <t>POLÍTICA DE DOTACIÓN. PRESUPUESTO SEDE. PRESUPUESTO ANUAL.FACTURAS. INVENTARIOS</t>
  </si>
  <si>
    <t>FORMATO PERMISOS. FORMATO HORAS EFECTIVAS. ADOPCIÓN DE CALENDARIO Y HORARIOS.</t>
  </si>
  <si>
    <t>Existe un SIEE pertinente a los modelos flexibles</t>
  </si>
  <si>
    <t>SIEE. ACTA. ACUERDO. RESOLUCION DE ADOPCIÓN.</t>
  </si>
  <si>
    <t>Participación democrática en el trabajo pedagógico</t>
  </si>
  <si>
    <t>CARPETA DE ACTIVIDADES. ENCUESTAS. PACTO DE CONVIVENCIA</t>
  </si>
  <si>
    <t>Herramienta de planeación parcial debido al modelo multigrado de escuela nueva</t>
  </si>
  <si>
    <t>PEI. PLAN DE ESTUDIOS. CUADERNO DEL ESTUDIANTE. DIARIO DEL MAESTRO</t>
  </si>
  <si>
    <t>Modelos flexibles con una pedagogía activa</t>
  </si>
  <si>
    <t>GUÍAS DE MODELOS PEDAGÓGICOS. CARPETA DE TALLERES. CUADERNOS.</t>
  </si>
  <si>
    <t>Evaluación formativa, inclusiva y acorde a los modelos flexibles</t>
  </si>
  <si>
    <t xml:space="preserve">SIEE. BOLETINES. REGISTRO DE SEGUIMIENTO ACADEMICO. </t>
  </si>
  <si>
    <t>Cada docente de forma individual eestablece su plan de refuerzo.</t>
  </si>
  <si>
    <t>CARPETA DE ACTIVIDADES. CUADERNOS. BOLETIN. TALLERES</t>
  </si>
  <si>
    <t>A partir de los resultados se han adoptado estrategias pedagógicas e inversión en material didáctico</t>
  </si>
  <si>
    <t>SIMULACROS. GUIAS. PRUEBAS. PLAN DE COMPRAS.</t>
  </si>
  <si>
    <t>Se utiliza el autocontrol de asistencia y se aplica la flexibilidad de los modelos</t>
  </si>
  <si>
    <t>AUTOCONTROL. PLANILLA DE ASISTENCIA.</t>
  </si>
  <si>
    <t>Los procesos de recuperación son diseñados por cada sede.</t>
  </si>
  <si>
    <t>Aunque se ha buscado apoyo para atender las NEE no se han logrado avances significativos.</t>
  </si>
  <si>
    <t>ACTAS DE VISITA Y TALLERES DEL PROGRAMA PARA NEE DE LA GOBERNACIÓN.</t>
  </si>
  <si>
    <t>No existe un seguimiento escrito de los egresados.</t>
  </si>
  <si>
    <t>Testimonio de egresados. Información de la comunidad.</t>
  </si>
  <si>
    <t>El proceso se realiza dentro del cronograma que establece la SED</t>
  </si>
  <si>
    <t xml:space="preserve">SIMAT. PROYECCION DE MATRICULA. CARPETA DE MATRICULA </t>
  </si>
  <si>
    <t>Existe un archivo con información académica anual.</t>
  </si>
  <si>
    <t xml:space="preserve">ARCHIVO </t>
  </si>
  <si>
    <t>Se cuenta con un formato único para la elaboración de boletines.</t>
  </si>
  <si>
    <t>SIEE. BOLETINES</t>
  </si>
  <si>
    <t>No existe una planeación sistemática para el mantenimiento de las sedes.</t>
  </si>
  <si>
    <t>FACTURAS. PRESUPUESTO</t>
  </si>
  <si>
    <t>Se realizan actividades ocasionales en cada sede para el embellecimiento</t>
  </si>
  <si>
    <t>FOTOGRAFIAS. JORNADAS DE ASEO Y MANTENIMIENTO</t>
  </si>
  <si>
    <t>No hay un seguimiento sobre el uso de la planta física</t>
  </si>
  <si>
    <t xml:space="preserve">FOTOGRAFIAS.  </t>
  </si>
  <si>
    <t>Se cuenta con un plan de compras y política para la distribución del presupuesto</t>
  </si>
  <si>
    <t>POLITICA DE PRESUPUESTO. PLAN DE COMPRAS</t>
  </si>
  <si>
    <t>Se busca la mejor opción para adquirir los suministros necesarios cada año.</t>
  </si>
  <si>
    <t>FACTURAS. PLAN DE COMPRAS. PRESUPUESTO.</t>
  </si>
  <si>
    <t>No existe un programa para el mantenimiento de equipos</t>
  </si>
  <si>
    <t>FACTURAS DE ARREGLO</t>
  </si>
  <si>
    <t>La institución adelanta jornadas para la prevención pero no en todas las sedes</t>
  </si>
  <si>
    <t>El centro educativo brinda el servicio de restaurante escolar</t>
  </si>
  <si>
    <t>FOTOGRAFIAS. FORMATOS DEL PROVEEDOR. MINUTAS</t>
  </si>
  <si>
    <t>Los docentes se preocupan por atender a los estudiantes con discapacidad</t>
  </si>
  <si>
    <t>MATERIAL EN BRAILLE. CUADERNOS. FOTOGRAFIAS. TALLERES</t>
  </si>
  <si>
    <t>Los perfiles son tenidos en cuenta para la asignación académica.</t>
  </si>
  <si>
    <t>RESOLUCION DE ASIGNACION ACADEMICA. HOJAS DE VIDA DOCENTES</t>
  </si>
  <si>
    <t>Se hace inducción a los docentes pero sin un plan organizado.</t>
  </si>
  <si>
    <t>REUNIONES CON DOCENTES.</t>
  </si>
  <si>
    <t>Se asiste a las reuniones programadas por la SED</t>
  </si>
  <si>
    <t>ACTAS DE ASISTENCIAS. REGISTRO DE CAPACITACIONES</t>
  </si>
  <si>
    <t>Se cuentan con los procesos necesarios para establecer horarios y criterios de asignación académica</t>
  </si>
  <si>
    <t>RESOLUCION DE ASIGNACIÓN ACADÉMICA</t>
  </si>
  <si>
    <t>Algunos docentes en realidad demuestrna compromiso con la institución y el PEI</t>
  </si>
  <si>
    <t>FOTOGRAFIAS. REUNIONES CON LA COMUNIDAD EDUCATIVA</t>
  </si>
  <si>
    <t>Se realiza la evaluación de desempeño</t>
  </si>
  <si>
    <t>PROTOCOLO DE EVALUACIÓN. CARPETA DE EVIDENCIAS. ANEXO 5</t>
  </si>
  <si>
    <t>FOTOGRAFIAS. ACTAS DE IZADA DE BANDERA. DIPLOMAS</t>
  </si>
  <si>
    <t>Se busca siempre el diálogo y el acercamiento a los involucrados</t>
  </si>
  <si>
    <t>OBSERVADOR DEL ALUMNO. REUNIONES CON PADRES DE FAMILIA</t>
  </si>
  <si>
    <t>Existe un presupuesto elaborado de acuerdo a los plazos fijados por la SED</t>
  </si>
  <si>
    <t>PRESUPUESTO. ACUERDO CONSEJO DIRECTIVO</t>
  </si>
  <si>
    <t>Se presentan los informes mensuales a la SED y los trimestrales al SIFSE</t>
  </si>
  <si>
    <t>INFORMES CONTABLES</t>
  </si>
  <si>
    <t>Se realizan la socialización de gastos con la comunidad educativa</t>
  </si>
  <si>
    <t>INFORME DE GASTOS. FOTOGRAFIAS. ACTA DE SOCIALIZACIÓN</t>
  </si>
  <si>
    <t>INFORME CONTABLE MENSUAL, TRIMESTRAL SIFSE, Y ANUAL</t>
  </si>
  <si>
    <t>No se han definido políticas para atender grupos étnicos</t>
  </si>
  <si>
    <t>PEI.</t>
  </si>
  <si>
    <t>La institucion y su personal docente conocen las características de su entorno.</t>
  </si>
  <si>
    <t>Existen una actividad pedagógica dirigida al mejoramiento de la calidad de vida</t>
  </si>
  <si>
    <t>PEI. MODELOS FLEXIBLES. PROYECTOS TRANSVERSALES</t>
  </si>
  <si>
    <t>FOTOGRAFIAS. REUNIONES CON PADRES DE FAMILIA</t>
  </si>
  <si>
    <t>Se desarrollan actividades con la comunidad</t>
  </si>
  <si>
    <t>FOTOGRAFIAS. CRONOGRAMA ANUAL</t>
  </si>
  <si>
    <t>REUNIONES DE JUNTA DE ACCIÓN COMUNAL. FOTOGRAFIAS</t>
  </si>
  <si>
    <t>NO EXISTE GRADO 10 Y 11</t>
  </si>
  <si>
    <t>La institución cuenta con mecanismos de participación de los estudiantes pero ellos no le dan la importancia que se merece</t>
  </si>
  <si>
    <t>FOTOGRAFIAS. ACTAS DE ELECCIONES DE GOBIERNO ESTUDIANTIL</t>
  </si>
  <si>
    <t>Existe un consejo de padres pero de manera aislada en cada sede</t>
  </si>
  <si>
    <t>FOTOGRAFIAS. ACTAS DE REUNIONES</t>
  </si>
  <si>
    <t>Se diseñó un plan de riesgos y propuestas para la dotación de materiales para atender emergencias</t>
  </si>
  <si>
    <t>PLAN DE RIESGOS</t>
  </si>
  <si>
    <t>PEI. CRONOGRAMA ANUAL</t>
  </si>
  <si>
    <t>Falta desarrollar simulacros</t>
  </si>
  <si>
    <t>Las modalidades de escuela nueva y telesecundaria son coherentes con la misión, visión y principios institucionales.</t>
  </si>
  <si>
    <t>El centro educativo rural cuenta con un manual de convivencia ajustado a la ley 1620, decreto 1965 y el contexto.</t>
  </si>
  <si>
    <t>Motivar a los miembros de la comunidad educativa para que conformen, participen y lideren el gobierno escolar.</t>
  </si>
  <si>
    <t>Diseñar una política para atender las necesidades educativas especiales en el centro educativo.</t>
  </si>
  <si>
    <t>Establecer las estrategias necesarias para transversalizar los proyectos pedagógicos, diseñar los proyectos de derechos humano y de convivencia y revisar los existentes.</t>
  </si>
  <si>
    <t>La política de dotación y uso de recursos ha permitido el apoyo de los procesos académicos favoreciendo el aprendizaje y el trabajo de los docentes.</t>
  </si>
  <si>
    <t>Las capacitaciones sobrre el modelo pedagógico Escuela Nueva propuestas por la Secretaría de Educación Departamental han concientizado y movilizado acciones de mejoramiento pedagógico y académico.</t>
  </si>
  <si>
    <t>Fortalecer las acciones de los proyectos transversales existentes y formular los proyectos de estilos de vida saludable, convivencia y derechos humanos.</t>
  </si>
  <si>
    <t>Elaborar la política de atención para los estudiantes  con necesidades educativas especiales que permita un tratamiento y atención adecuado para favorecer la inclusión.</t>
  </si>
  <si>
    <t>Diseñar estrategias para apoyar a los estudiantes con bajo rendimiento académico.</t>
  </si>
  <si>
    <t>La institución trabaja de acuerdo a las necesidades y expectativas de su comunidad educativa.</t>
  </si>
  <si>
    <t>Realizar un programa de Escuela de Padres donde se trabaje y oriente a los padres de familia respecto a la mejor manera de educar a sus hijos y fortalecer la unión y el afecto entre sus miembros.</t>
  </si>
  <si>
    <t>Hacer activa la Asamblea y Consejo de Padres de Familia, siguiendo la normatividad vigente y logrando el mejoramiento de la institución.</t>
  </si>
  <si>
    <t>Programar simulacros y capacitaciones que permitan  a toda la comunidad actuar en caso de emergencia.</t>
  </si>
  <si>
    <t>Se evidencia un manejo contable  de acuerdo con los parametros establecidos por la secretaria de educacion y contraloria departamental.</t>
  </si>
  <si>
    <t xml:space="preserve">Aprovechar  los recursos de infraestructura y dotacion con que se cuenta para la prestacion del servicio mediante el seguimiento de los procesos </t>
  </si>
  <si>
    <t xml:space="preserve">Facilitar  el proceso de aprendizaje a los estudiantes  con  bajo desempeño academico  mediante  programas  individuales de apoyo </t>
  </si>
  <si>
    <t xml:space="preserve">Garantizar el desarrollo profesional del personal vinculado al CER a traves de  actividades  pertinentes a su labor </t>
  </si>
  <si>
    <t>Se cuenta con una formulación de la misión, la 
visión y los principios que articulan e identifican 
a la institución como un todo. Estos elementos 
han  sido  apropiados  parcialmente  por  la  co
-
munidad educativa.</t>
  </si>
  <si>
    <t>PEI. REUNIONES DE PADRES DE FAMILIA. EXPOSICION DE LOS MISMOS EN CARTELERA Y LUGARES VISIBLES.</t>
  </si>
  <si>
    <t>Existen pero falta articulación y compromiso por parte de todos los miembros de la comunidad. Se debe seguir trabajando en nla sencibilización.</t>
  </si>
  <si>
    <t>La institución realiza ocasional
mente algunas acciones, tales 
como  charlas,  publicación  de 
documentos     en     carteleras, 
para  difundir  su  horizonte  ins
-
titucional  entre  los  miembros 
de la comunidad educativa.Existen procesos de divulgación pero son esporádicos.</t>
  </si>
  <si>
    <t>Los  procesos  de  inclusión  de  personas  de  diferentes  grupos  poblacionales     o     diversidad 
cultural  están  bajo  la  respon   sabilidad de cada sede; no responden  a  una  estrategia  institucional  articulada  y  conocida por todos los estamentos de la comunidad educativa..No existe una política para atender la diversidad cultural a corde al contexto socio cultural.</t>
  </si>
  <si>
    <t>PEI.  Día E.</t>
  </si>
  <si>
    <t xml:space="preserve">a  institución  cuenta  con  un conjunto  de  criterios  básicos acerca  de  su  manejo  y  éstos son    aplicados  parcialmente por las sedes. </t>
  </si>
  <si>
    <t xml:space="preserve">ACTAS DE CONSEJO DIRECTIVO. REUNIONES DE PADRES. DESARROLLO DE PROYECTOS. </t>
  </si>
  <si>
    <t>La mayoría de planes, proyectos  y  acciones  están  articulados  al  planteamiento  estratégico de la institución integrada e inclusiva y eventualmente se trabaja en equipo para articular las acciones.</t>
  </si>
  <si>
    <t>PEI. PRAE. PROYECTO DE SEXUALIDAD. Y OTROS PROPIOS DEL CER.</t>
  </si>
  <si>
    <t>La   institución   implementa   un   proceso   de autoevaluación  integral  que  abarca  las  diferentes sedes, empleando instrumentos y procedimientos  claros.  Además,  cuenta  con  la participación de los diferentes estamentos de  la comunidad educativa.</t>
  </si>
  <si>
    <t xml:space="preserve">El consejo académico está con formado  en  el  marco  de  la  integración institucional, y cuenta   con   una   metodología   de trabajo orientada al diseño y la implementación  del  proyecto pedagógico.  </t>
  </si>
  <si>
    <t>a  comisión  de  evaluación  y promoción   está   conformada en el marco de la integración y la atención a la diversidad institucional,  y  se  reúne  oportunamente para analizar y tomar las decisiones pertinentes.</t>
  </si>
  <si>
    <t>l  comité  de  convivencia  está 
conformado, pero se reúne periódicamente  para  analizar los casos que le son remitidos.</t>
  </si>
  <si>
    <t>La  institución  cuenta  con  un personero   elegido   democráticamente   que   representa   a todas  y  todos  los  estudiantes de todas las sedes, pero no es tenido  en  cuenta  en  las  decisiones.</t>
  </si>
  <si>
    <t>ACTA DE ELECCIÓN. FOTOGRAFÍAS. PARTICIPACION EN EL CONSEJO DIRECTIVO.</t>
  </si>
  <si>
    <t>Al inicio del año escolar, en todas las sedes se explican a los estudiantes  nuevos  los  usos  y costumbres de la institución.</t>
  </si>
  <si>
    <t>INFRAESTRUCTURA . ADECUACION MATERIALES.  ORGANIZACIÓN DEL ESPACIO.  FOTOGRAFIAS.</t>
  </si>
  <si>
    <t>CARTELERA DE BIENVENIDA. PEI Y MANUAL DE CONVIVENCIA.</t>
  </si>
  <si>
    <t>a institución integrada ha elaborado  un  manual  de  convivencia que orienta las acciones de  los  diferentes  Estamentos de la comunidad educativa, en concordancia con el PEI teniendo en cuenta la ley 1620 y sus decretos reglamentarios.</t>
  </si>
  <si>
    <t>MANUAL  DE CONVIVENCIA. PEI. ACUERDOS DE CONVIVENCIA. RUTA DE ATENCION.</t>
  </si>
  <si>
    <t xml:space="preserve">La  institución  tiene  una  política definida  con  respecto  a  las  actividades   extracurriculares,   las cuales se articulan a los procesos de formación de los estudiantes. </t>
  </si>
  <si>
    <t>La   institución   realiza   acciones organizadas para propiciar el bienestar de todas y todos los estudiantes, logrando buena calidad y cobertura, pero éstas no siempre se ejecutan de manera oportuna  y  articulada  con  las  ofertas 
brindadas por otras entidades.Existe un manejo responsable del restaurante escolar .</t>
  </si>
  <si>
    <t xml:space="preserve"> La institución cuenta con el comité  de  convivencia,  el  cual  se encarga  de  la  identificación  y mediación de los conflictos que se  presentan  entre  los  diferentes  estamentos  de  la  comunidad  educativa.  Además,  existe  un  consenso  acerca  de  las competencias    que    requieren desarrollarse  para  fortalecer  la convivencia y el respeto a la diversidad,  en  coherencia  con  el PEI y la normatividad vigente.</t>
  </si>
  <si>
    <t>MANUAL DE CONVIVENCIA. COMITÉ DE CONVIVENCIA DEL CER.</t>
  </si>
  <si>
    <t>La  institución  ha  definido  políticas  y  mecanismos  para  prevenir  situaciones  de  riesgo  y manejar  los  casos  difíciles,  las cuales se aplican en la mayoría de  las  sedes.  Sin  embargo,  no se hace seguimiento sistemático a los mismos.</t>
  </si>
  <si>
    <t>La  institución  cuenta  con  una política   de   comunicación   e interacción  con  las  familias  o acudientes  y  se  han  establecido  los  canales,  el  tipo  y  la  periodicidad de la información.</t>
  </si>
  <si>
    <t>ACTAS REUNIONES DE PADRES DE FAMILIA. TESTIMONIO DE PADRES</t>
  </si>
  <si>
    <t xml:space="preserve">La  institución  cuenta  con  una política  para  el  establecimiento  de  alianzas  o  acuerdos  con diferentes entidades 
para apoyar la ejecución de sus proyectos. </t>
  </si>
  <si>
    <t xml:space="preserve"> COMISARIA DE FAMILIA. ESCUELA NORMAL SUPERIOR PAMPLONA. UNIVERSIDAD DE PAMPLONA. ALCALDIA MUNICIPAL.</t>
  </si>
  <si>
    <t>La  institución  ha  establecido alianzas  con  el  sector  productivo.  Éstas  tienen  muy  claros los    objetivos,   metodologías de trabajo y sistemas de seguimiento  generados  por  parte de las instancias involucradas.</t>
  </si>
  <si>
    <t xml:space="preserve">COMUNICACIÓN  CON PRODUCTORES DE LA ZONA . ACTIVIDADES PARA CANALIZAR RECURSOS. PROGRAMAS Y ACTAS </t>
  </si>
  <si>
    <t>PEI. PLAN DE ESTUDIOS. PRAE. PLAN DE EDUCACIÓN SEXUAL. PLAN DE LECTURA Y ESCRITURA.</t>
  </si>
  <si>
    <t>MATERIAL GUÍAS DE ESCUELA Y TELESECUNDARIA. INTEGRACION DE LAS TICS POR LA CONECTIVIDAD.</t>
  </si>
  <si>
    <t>a  institución  cuenta  con  mecanismos   claros,   articulados y  sistemáticos  para  realizar  el seguimiento de las horas efectivas de clase recibidas por los estudiantes.Se cumple con las horas efectivas de clase y se hace seguimiento a docentes.</t>
  </si>
  <si>
    <t>La institución cuenta con un enfo que  metodológico  y  estrategias de   divulgación   accesibles   para todos  que  hacen  explícitos  los acuerdos  básicos  relativos  a  las opciones  didácticas  que  se  emplean  para  las  áreas,  asignaturas y proyectos transversales, así como de los usos de recursos.</t>
  </si>
  <si>
    <t>En   algunas   sedes   hay   algunos acuerdos básicos entre docentes y estudiantes  acerca de la intencionalidad de las tareas escolares para algunos grados, niveles o áreas.</t>
  </si>
  <si>
    <t xml:space="preserve">FOTOGRAFIAS </t>
  </si>
  <si>
    <t>Existe una política de estímulos tanto para docentes, estudiantes y comunidad   a través de izadas de bandera y actos publicos que resalte el trabajo de cada miembro de la comunidad.</t>
  </si>
  <si>
    <t>La  institución  cuenta  con  una política  de  apoyo  a  la  investigación  y  a  la  producción  de materiales relacionados con la misma; además se han definido temas y áreas de interés en concordancia con el PEI. La investigacion se trabaja desde las tics  con el convenio con ENJAMBRE.</t>
  </si>
  <si>
    <t>a  institución  cuenta  con  una política  de  apoyo  a  la  investigación  y  a  la  producción  demateriales relacionados con la misma; además se han definido temas y áreas de interés en concordancia con el PEI y en convenio con ENJAMBRE</t>
  </si>
  <si>
    <t>PROYECTO SEMILLEROS DE ENJAMBRE.  100 MAESTROS INVESTIGADORES.</t>
  </si>
  <si>
    <t>La institución ha definido un programa de bienestar del personal vinculado mediante actividades de reconocimiento del otro.</t>
  </si>
  <si>
    <t>FOTOGRAFÍAS. ENCUENTROS Y ACTIVIDADES.</t>
  </si>
  <si>
    <t>Se cumplen con los informes solicitados por la SED</t>
  </si>
  <si>
    <t>La   institución   conoce   los   requerimientos  educativos  de  las poblaciones   o   personas   que experimentan  barreras  para  el aprendizaje y la participación en su  entorno  y  ha  diseñado  planes de trabajo pedagógico para atenderlas en concordancia con el PEI y la normatividad vigente.</t>
  </si>
  <si>
    <t>FOTOGRAFIAS. MATERIAL ADECUADO,  TALLERES</t>
  </si>
  <si>
    <t>La  escuela  de  padres  es  un programa  pedagógico  institucional  que  orienta  a  los  integrantes  de  la  familia respecto de la mejor manera de ayudar a  sus  hijos  en  el  desarrollo  de competencias   académicas   o sociales y apoyar la institución en sus diferentes procesos.</t>
  </si>
  <si>
    <t>La institución tiene programas que  permiten  que  la  comunidad  use  algunos  de  sus  recursos físicos (sala de informática y biblioteca.</t>
  </si>
  <si>
    <t>La participación de la familia es muy importante puesto que las madres son muy cercanas a sus hijos por lo que tambien lo hacen con su entorno, tienen gran liderazgo.</t>
  </si>
  <si>
    <t xml:space="preserve"> se realizan  jornadas de prevención para los estudiantes mediante sus docentes y ellos por parte de  la entidad de salud.</t>
  </si>
  <si>
    <t>Asistencia a los eventos y la motivacion por el mejoramiento del medio que sus hijos puedan disfrutar de una vida sana y segura.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</si>
</sst>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42"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01">
    <xf numFmtId="0" fontId="0" fillId="0" borderId="0" xfId="0"/>
    <xf numFmtId="0" fontId="29"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applyAlignme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Border="1" applyAlignment="1">
      <alignment horizontal="left" vertical="top"/>
    </xf>
    <xf numFmtId="0" fontId="31" fillId="0" borderId="0" xfId="0" applyFont="1" applyFill="1"/>
    <xf numFmtId="0" fontId="6" fillId="9" borderId="2" xfId="0" applyFont="1" applyFill="1" applyBorder="1" applyAlignment="1">
      <alignment horizontal="center" vertical="center" wrapText="1"/>
    </xf>
    <xf numFmtId="0" fontId="29" fillId="0" borderId="0" xfId="0" applyFont="1" applyFill="1"/>
    <xf numFmtId="9" fontId="29" fillId="0" borderId="0" xfId="0" applyNumberFormat="1" applyFont="1" applyFill="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9" fillId="0" borderId="0" xfId="0" applyFont="1" applyBorder="1" applyAlignment="1"/>
    <xf numFmtId="0" fontId="18" fillId="0" borderId="0" xfId="0" applyFont="1" applyFill="1" applyAlignment="1">
      <alignment horizontal="center" vertical="center"/>
    </xf>
    <xf numFmtId="0" fontId="33" fillId="0" borderId="0" xfId="2" applyFont="1" applyFill="1" applyAlignment="1" applyProtection="1">
      <alignment vertical="center"/>
    </xf>
    <xf numFmtId="0" fontId="13" fillId="0" borderId="0" xfId="0" applyFont="1" applyFill="1" applyAlignment="1">
      <alignment horizontal="left" vertical="center" wrapText="1"/>
    </xf>
    <xf numFmtId="0" fontId="32" fillId="0" borderId="0" xfId="0" applyFont="1" applyFill="1" applyAlignment="1">
      <alignment vertical="center" wrapText="1"/>
    </xf>
    <xf numFmtId="0" fontId="32" fillId="0" borderId="0" xfId="0" applyFont="1" applyFill="1" applyAlignment="1">
      <alignment vertical="center"/>
    </xf>
    <xf numFmtId="0" fontId="13" fillId="0" borderId="0" xfId="0" applyFont="1" applyFill="1" applyBorder="1" applyAlignment="1">
      <alignment wrapText="1"/>
    </xf>
    <xf numFmtId="0" fontId="34" fillId="0" borderId="0" xfId="0" applyFont="1" applyBorder="1" applyAlignment="1">
      <alignment horizontal="center" vertical="center"/>
    </xf>
    <xf numFmtId="0" fontId="32" fillId="0" borderId="0" xfId="0" applyFont="1" applyBorder="1"/>
    <xf numFmtId="0" fontId="25" fillId="9" borderId="3" xfId="0" applyFont="1" applyFill="1" applyBorder="1" applyAlignment="1">
      <alignment horizontal="center" vertical="center"/>
    </xf>
    <xf numFmtId="0" fontId="16" fillId="9" borderId="2" xfId="0" applyFont="1" applyFill="1" applyBorder="1" applyAlignment="1">
      <alignment horizontal="left" vertical="center" wrapText="1"/>
    </xf>
    <xf numFmtId="0" fontId="25" fillId="9" borderId="2" xfId="0" applyFont="1" applyFill="1" applyBorder="1" applyAlignment="1">
      <alignment horizontal="center" vertical="center"/>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35" fillId="6" borderId="5" xfId="0" applyFont="1" applyFill="1" applyBorder="1" applyAlignment="1">
      <alignment vertical="center"/>
    </xf>
    <xf numFmtId="0" fontId="25" fillId="6" borderId="5" xfId="0" applyFont="1" applyFill="1" applyBorder="1" applyAlignment="1">
      <alignment vertical="center"/>
    </xf>
    <xf numFmtId="0" fontId="25" fillId="6" borderId="2" xfId="0" applyFont="1" applyFill="1" applyBorder="1" applyAlignment="1">
      <alignment vertical="center"/>
    </xf>
    <xf numFmtId="0" fontId="32" fillId="0" borderId="6" xfId="0" applyFont="1" applyBorder="1" applyAlignment="1">
      <alignment wrapText="1"/>
    </xf>
    <xf numFmtId="0" fontId="32" fillId="0" borderId="0" xfId="0" applyFont="1" applyFill="1" applyBorder="1"/>
    <xf numFmtId="0" fontId="32" fillId="0" borderId="2" xfId="0" applyFont="1" applyBorder="1"/>
    <xf numFmtId="0" fontId="32" fillId="0" borderId="2" xfId="0" applyFont="1" applyBorder="1" applyAlignment="1">
      <alignment wrapText="1"/>
    </xf>
    <xf numFmtId="0" fontId="35" fillId="6" borderId="5" xfId="0" applyFont="1" applyFill="1" applyBorder="1" applyAlignment="1">
      <alignment vertical="center" wrapText="1"/>
    </xf>
    <xf numFmtId="0" fontId="12" fillId="6" borderId="5" xfId="0" applyFont="1" applyFill="1" applyBorder="1" applyAlignment="1">
      <alignment vertical="center" wrapText="1"/>
    </xf>
    <xf numFmtId="0" fontId="12" fillId="6" borderId="3" xfId="0" applyFont="1" applyFill="1" applyBorder="1" applyAlignment="1">
      <alignment vertical="center" wrapText="1"/>
    </xf>
    <xf numFmtId="0" fontId="12" fillId="6" borderId="2" xfId="0" applyFont="1" applyFill="1" applyBorder="1" applyAlignment="1">
      <alignment vertical="center" wrapText="1"/>
    </xf>
    <xf numFmtId="0" fontId="32" fillId="0" borderId="6" xfId="0" applyFont="1" applyBorder="1"/>
    <xf numFmtId="0" fontId="32" fillId="0" borderId="7" xfId="0" applyFont="1" applyBorder="1"/>
    <xf numFmtId="0" fontId="32" fillId="0" borderId="3" xfId="0" applyFont="1" applyBorder="1"/>
    <xf numFmtId="0" fontId="35" fillId="6" borderId="3" xfId="0" applyFont="1" applyFill="1" applyBorder="1" applyAlignment="1">
      <alignment vertical="center" wrapText="1"/>
    </xf>
    <xf numFmtId="0" fontId="12"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2" fillId="6" borderId="8" xfId="0" applyFont="1" applyFill="1" applyBorder="1"/>
    <xf numFmtId="0" fontId="36" fillId="6" borderId="2" xfId="0" applyFont="1" applyFill="1" applyBorder="1" applyAlignment="1">
      <alignment horizontal="left" vertical="center"/>
    </xf>
    <xf numFmtId="0" fontId="32" fillId="6" borderId="9" xfId="0" applyFont="1" applyFill="1" applyBorder="1"/>
    <xf numFmtId="0" fontId="32" fillId="6" borderId="6" xfId="0" applyFont="1" applyFill="1" applyBorder="1"/>
    <xf numFmtId="2" fontId="32" fillId="0" borderId="10" xfId="0" applyNumberFormat="1" applyFont="1" applyBorder="1" applyAlignment="1">
      <alignment vertical="center"/>
    </xf>
    <xf numFmtId="0" fontId="32" fillId="0" borderId="10" xfId="0" applyFont="1" applyBorder="1" applyAlignment="1">
      <alignment horizontal="left" vertical="center"/>
    </xf>
    <xf numFmtId="0" fontId="32" fillId="0" borderId="0" xfId="0" applyFont="1" applyBorder="1" applyAlignment="1">
      <alignment horizontal="left" vertical="center"/>
    </xf>
    <xf numFmtId="0" fontId="36" fillId="6" borderId="0" xfId="0" applyFont="1" applyFill="1" applyBorder="1" applyAlignment="1">
      <alignment horizontal="left" vertical="center"/>
    </xf>
    <xf numFmtId="0" fontId="32" fillId="6" borderId="9" xfId="0" applyFont="1" applyFill="1" applyBorder="1" applyAlignment="1">
      <alignment vertical="center"/>
    </xf>
    <xf numFmtId="0" fontId="37" fillId="6" borderId="0" xfId="0" applyFont="1" applyFill="1" applyBorder="1" applyAlignment="1">
      <alignment horizontal="left" vertical="center"/>
    </xf>
    <xf numFmtId="0" fontId="32" fillId="0" borderId="9" xfId="0" applyFont="1" applyBorder="1" applyAlignment="1">
      <alignment horizontal="left" vertical="center"/>
    </xf>
    <xf numFmtId="0" fontId="32" fillId="6" borderId="2" xfId="0" applyFont="1" applyFill="1" applyBorder="1"/>
    <xf numFmtId="0" fontId="38" fillId="6" borderId="2" xfId="0" applyFont="1" applyFill="1" applyBorder="1" applyAlignment="1">
      <alignment horizontal="left" vertical="center"/>
    </xf>
    <xf numFmtId="0" fontId="37" fillId="6" borderId="2" xfId="0" applyFont="1" applyFill="1" applyBorder="1"/>
    <xf numFmtId="0" fontId="32" fillId="6" borderId="2" xfId="0" applyFont="1" applyFill="1" applyBorder="1" applyAlignment="1">
      <alignment vertical="center"/>
    </xf>
    <xf numFmtId="0" fontId="32" fillId="6" borderId="6" xfId="0" applyFont="1" applyFill="1" applyBorder="1" applyAlignment="1">
      <alignment vertical="center"/>
    </xf>
    <xf numFmtId="2" fontId="32" fillId="0" borderId="2" xfId="0" applyNumberFormat="1" applyFont="1" applyBorder="1" applyAlignment="1">
      <alignment vertical="center"/>
    </xf>
    <xf numFmtId="0" fontId="32" fillId="0" borderId="2" xfId="0" applyFont="1" applyBorder="1" applyAlignment="1">
      <alignment horizontal="left" vertical="center"/>
    </xf>
    <xf numFmtId="0" fontId="32" fillId="0" borderId="6" xfId="0" applyFont="1" applyBorder="1" applyAlignment="1">
      <alignment horizontal="left" vertical="center"/>
    </xf>
    <xf numFmtId="0" fontId="10" fillId="9" borderId="0" xfId="0" applyFont="1" applyFill="1" applyBorder="1" applyAlignment="1">
      <alignment horizontal="center" vertical="center" wrapText="1"/>
    </xf>
    <xf numFmtId="0" fontId="11" fillId="0" borderId="6" xfId="0" applyFont="1" applyBorder="1" applyAlignment="1">
      <alignment wrapText="1"/>
    </xf>
    <xf numFmtId="0" fontId="32" fillId="0" borderId="0" xfId="0" applyFont="1" applyBorder="1" applyAlignment="1">
      <alignment vertical="center"/>
    </xf>
    <xf numFmtId="0" fontId="39" fillId="10" borderId="6" xfId="0" applyFont="1" applyFill="1" applyBorder="1" applyAlignment="1" applyProtection="1">
      <alignment horizontal="center" vertical="center"/>
      <protection locked="0"/>
    </xf>
    <xf numFmtId="0" fontId="32" fillId="10" borderId="6" xfId="0" applyFont="1" applyFill="1" applyBorder="1" applyAlignment="1" applyProtection="1">
      <alignment horizontal="center" vertical="center"/>
      <protection locked="0"/>
    </xf>
    <xf numFmtId="0" fontId="32" fillId="11" borderId="6" xfId="0" applyFont="1" applyFill="1" applyBorder="1" applyAlignment="1" applyProtection="1">
      <alignment horizontal="center" vertical="center"/>
      <protection locked="0"/>
    </xf>
    <xf numFmtId="0" fontId="32" fillId="12" borderId="6" xfId="0" applyFont="1" applyFill="1" applyBorder="1" applyAlignment="1" applyProtection="1">
      <alignment horizontal="center" vertical="center"/>
      <protection locked="0"/>
    </xf>
    <xf numFmtId="0" fontId="40" fillId="13" borderId="6" xfId="0" applyFont="1" applyFill="1" applyBorder="1" applyAlignment="1" applyProtection="1">
      <alignment horizontal="left" vertical="top" wrapText="1"/>
      <protection locked="0"/>
    </xf>
    <xf numFmtId="0" fontId="40" fillId="13" borderId="2" xfId="0" applyFont="1" applyFill="1" applyBorder="1" applyAlignment="1" applyProtection="1">
      <alignment horizontal="left" vertical="top" wrapText="1"/>
      <protection locked="0"/>
    </xf>
    <xf numFmtId="0" fontId="40" fillId="14" borderId="6" xfId="0" applyFont="1" applyFill="1" applyBorder="1" applyAlignment="1" applyProtection="1">
      <alignment horizontal="left" vertical="top" wrapText="1"/>
      <protection locked="0"/>
    </xf>
    <xf numFmtId="0" fontId="40" fillId="14" borderId="2" xfId="0" applyFont="1" applyFill="1" applyBorder="1" applyAlignment="1" applyProtection="1">
      <alignment horizontal="left" vertical="top" wrapText="1"/>
      <protection locked="0"/>
    </xf>
    <xf numFmtId="0" fontId="40" fillId="15" borderId="6" xfId="0" applyFont="1" applyFill="1" applyBorder="1" applyAlignment="1" applyProtection="1">
      <alignment horizontal="left" vertical="top" wrapText="1"/>
      <protection locked="0"/>
    </xf>
    <xf numFmtId="0" fontId="40" fillId="15" borderId="2" xfId="0" applyFont="1" applyFill="1" applyBorder="1" applyAlignment="1" applyProtection="1">
      <alignment horizontal="left" vertical="top" wrapText="1"/>
      <protection locked="0"/>
    </xf>
    <xf numFmtId="9" fontId="29"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6"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6" fillId="8" borderId="11" xfId="2" applyFont="1" applyFill="1" applyBorder="1" applyAlignment="1" applyProtection="1">
      <alignment horizontal="center" vertical="center" wrapText="1"/>
    </xf>
    <xf numFmtId="0" fontId="24" fillId="8" borderId="11" xfId="2" applyFont="1" applyFill="1" applyBorder="1" applyAlignment="1" applyProtection="1">
      <alignment horizontal="center" vertical="center"/>
    </xf>
    <xf numFmtId="0" fontId="24" fillId="8" borderId="11"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4" xfId="0" applyFont="1" applyFill="1" applyBorder="1" applyAlignment="1">
      <alignment vertical="center"/>
    </xf>
    <xf numFmtId="0" fontId="15" fillId="16" borderId="9" xfId="0" applyFont="1" applyFill="1" applyBorder="1" applyAlignment="1">
      <alignment horizontal="center" vertical="center"/>
    </xf>
    <xf numFmtId="0" fontId="15" fillId="16" borderId="12" xfId="0" applyFont="1" applyFill="1" applyBorder="1" applyAlignment="1">
      <alignment horizontal="center" vertical="center"/>
    </xf>
    <xf numFmtId="0" fontId="16" fillId="16" borderId="1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38" fillId="6" borderId="0" xfId="0" applyFont="1" applyFill="1" applyBorder="1" applyAlignment="1">
      <alignment horizontal="left" vertical="center"/>
    </xf>
    <xf numFmtId="0" fontId="35" fillId="6" borderId="0" xfId="0" applyFont="1" applyFill="1" applyBorder="1" applyAlignment="1">
      <alignment horizontal="left" vertical="center"/>
    </xf>
    <xf numFmtId="0" fontId="40" fillId="17" borderId="6" xfId="0" applyFont="1" applyFill="1" applyBorder="1" applyAlignment="1" applyProtection="1">
      <alignment horizontal="left" vertical="top" wrapText="1"/>
      <protection locked="0"/>
    </xf>
    <xf numFmtId="0" fontId="40" fillId="17" borderId="2" xfId="0" applyFont="1" applyFill="1" applyBorder="1" applyAlignment="1" applyProtection="1">
      <alignment horizontal="left" vertical="top" wrapText="1"/>
      <protection locked="0"/>
    </xf>
    <xf numFmtId="0" fontId="32" fillId="18" borderId="6" xfId="0" applyFont="1" applyFill="1" applyBorder="1" applyAlignment="1" applyProtection="1">
      <alignment horizontal="center" vertical="center"/>
      <protection locked="0"/>
    </xf>
    <xf numFmtId="9" fontId="29"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9" borderId="14" xfId="0" applyFont="1" applyFill="1" applyBorder="1" applyAlignment="1">
      <alignment horizontal="center" vertical="center"/>
    </xf>
    <xf numFmtId="0" fontId="32" fillId="6" borderId="0" xfId="0" applyFont="1" applyFill="1" applyBorder="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13" fillId="19" borderId="0" xfId="0" applyFont="1" applyFill="1" applyBorder="1" applyAlignment="1">
      <alignment horizontal="left" vertical="center" wrapText="1"/>
    </xf>
    <xf numFmtId="0" fontId="40" fillId="13" borderId="6" xfId="0" applyFont="1" applyFill="1" applyBorder="1" applyAlignment="1" applyProtection="1">
      <alignment horizontal="left" vertical="justify" wrapText="1"/>
      <protection locked="0"/>
    </xf>
    <xf numFmtId="0" fontId="40" fillId="14" borderId="6" xfId="0" applyFont="1" applyFill="1" applyBorder="1" applyAlignment="1" applyProtection="1">
      <alignment horizontal="left" vertical="justify" wrapText="1"/>
      <protection locked="0"/>
    </xf>
    <xf numFmtId="0" fontId="41" fillId="15" borderId="15"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41" fillId="17" borderId="15"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left" vertical="justify" wrapText="1"/>
      <protection locked="0"/>
    </xf>
    <xf numFmtId="0" fontId="40" fillId="14" borderId="2" xfId="0" applyFont="1" applyFill="1" applyBorder="1" applyAlignment="1" applyProtection="1">
      <alignment horizontal="left" vertical="justify" wrapText="1"/>
      <protection locked="0"/>
    </xf>
    <xf numFmtId="0" fontId="41" fillId="15" borderId="4" xfId="0" applyFont="1" applyFill="1" applyBorder="1" applyAlignment="1" applyProtection="1">
      <alignment horizontal="left" vertical="justify" wrapText="1"/>
      <protection locked="0"/>
    </xf>
    <xf numFmtId="0" fontId="41" fillId="17" borderId="4" xfId="0" applyFont="1" applyFill="1" applyBorder="1" applyAlignment="1" applyProtection="1">
      <alignment horizontal="left" vertical="justify" wrapText="1"/>
      <protection locked="0"/>
    </xf>
    <xf numFmtId="0" fontId="32" fillId="13" borderId="6" xfId="0" applyFont="1" applyFill="1" applyBorder="1" applyAlignment="1" applyProtection="1">
      <alignment horizontal="left" vertical="justify" wrapText="1"/>
      <protection locked="0"/>
    </xf>
    <xf numFmtId="0" fontId="32" fillId="15" borderId="6"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6"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40" fillId="13" borderId="2" xfId="0" applyFont="1" applyFill="1" applyBorder="1" applyAlignment="1" applyProtection="1">
      <alignment horizontal="left" vertical="justify" wrapText="1"/>
      <protection locked="0"/>
    </xf>
    <xf numFmtId="0" fontId="40" fillId="15" borderId="6" xfId="0" applyFont="1" applyFill="1" applyBorder="1" applyAlignment="1" applyProtection="1">
      <alignment horizontal="left" vertical="justify" wrapText="1"/>
      <protection locked="0"/>
    </xf>
    <xf numFmtId="0" fontId="40" fillId="15" borderId="2" xfId="0" applyFont="1" applyFill="1" applyBorder="1" applyAlignment="1" applyProtection="1">
      <alignment horizontal="left" vertical="justify" wrapText="1"/>
      <protection locked="0"/>
    </xf>
    <xf numFmtId="0" fontId="40" fillId="17" borderId="6"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wrapText="1"/>
      <protection locked="0"/>
    </xf>
    <xf numFmtId="0" fontId="39" fillId="11" borderId="6" xfId="0" applyFont="1" applyFill="1" applyBorder="1" applyAlignment="1" applyProtection="1">
      <alignment horizontal="center" vertical="center" wrapText="1"/>
      <protection locked="0"/>
    </xf>
    <xf numFmtId="0" fontId="32" fillId="11" borderId="6"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2" fillId="0" borderId="0" xfId="0" applyFont="1" applyBorder="1" applyAlignment="1">
      <alignment vertical="justify" wrapText="1"/>
    </xf>
    <xf numFmtId="0" fontId="39" fillId="12" borderId="6" xfId="0" applyFont="1" applyFill="1" applyBorder="1" applyAlignment="1" applyProtection="1">
      <alignment horizontal="center" vertical="center" wrapText="1"/>
      <protection locked="0"/>
    </xf>
    <xf numFmtId="0" fontId="32" fillId="12" borderId="6" xfId="0" applyFont="1" applyFill="1" applyBorder="1" applyAlignment="1" applyProtection="1">
      <alignment horizontal="center" vertical="center" wrapText="1"/>
      <protection locked="0"/>
    </xf>
    <xf numFmtId="0" fontId="39" fillId="18" borderId="6" xfId="0" applyFont="1" applyFill="1" applyBorder="1" applyAlignment="1" applyProtection="1">
      <alignment horizontal="center" vertical="center" wrapText="1"/>
      <protection locked="0"/>
    </xf>
    <xf numFmtId="0" fontId="12" fillId="0" borderId="0" xfId="0" applyFont="1" applyBorder="1" applyAlignment="1">
      <alignment horizontal="center" vertical="center"/>
    </xf>
    <xf numFmtId="0" fontId="32" fillId="18" borderId="6" xfId="0" applyFont="1" applyFill="1" applyBorder="1" applyAlignment="1" applyProtection="1">
      <alignment horizontal="center" vertical="center" wrapText="1"/>
      <protection locked="0"/>
    </xf>
    <xf numFmtId="0" fontId="32" fillId="19" borderId="0" xfId="0" applyFont="1" applyFill="1" applyBorder="1" applyAlignment="1">
      <alignment vertical="center"/>
    </xf>
    <xf numFmtId="0" fontId="32" fillId="14" borderId="2" xfId="0" applyFont="1" applyFill="1" applyBorder="1" applyAlignment="1">
      <alignment vertical="center"/>
    </xf>
    <xf numFmtId="0" fontId="12" fillId="6" borderId="2" xfId="0" applyFont="1" applyFill="1" applyBorder="1" applyAlignment="1">
      <alignment horizontal="center" vertical="center" wrapText="1"/>
    </xf>
    <xf numFmtId="0" fontId="33" fillId="0" borderId="0" xfId="2" applyFont="1" applyBorder="1" applyAlignment="1" applyProtection="1">
      <alignment horizontal="center"/>
    </xf>
    <xf numFmtId="0" fontId="12" fillId="0" borderId="0" xfId="0" applyFont="1" applyBorder="1" applyAlignment="1">
      <alignment horizontal="center"/>
    </xf>
    <xf numFmtId="0" fontId="39" fillId="10" borderId="6" xfId="0" applyFont="1" applyFill="1" applyBorder="1" applyAlignment="1" applyProtection="1">
      <alignment horizontal="left" vertical="center"/>
      <protection locked="0"/>
    </xf>
    <xf numFmtId="0" fontId="26" fillId="0" borderId="8" xfId="3" applyFont="1" applyBorder="1" applyAlignment="1">
      <alignment horizontal="center"/>
    </xf>
    <xf numFmtId="0" fontId="26" fillId="0" borderId="18" xfId="3" applyFont="1" applyBorder="1" applyAlignment="1">
      <alignment horizontal="center"/>
    </xf>
    <xf numFmtId="0" fontId="26" fillId="0" borderId="14" xfId="3" applyFont="1" applyBorder="1" applyAlignment="1">
      <alignment horizontal="center"/>
    </xf>
    <xf numFmtId="0" fontId="26" fillId="0" borderId="19" xfId="3" applyFont="1" applyBorder="1" applyAlignment="1">
      <alignment horizontal="center"/>
    </xf>
    <xf numFmtId="0" fontId="26" fillId="0" borderId="15" xfId="3" applyFont="1" applyBorder="1" applyAlignment="1">
      <alignment horizontal="center"/>
    </xf>
    <xf numFmtId="0" fontId="26" fillId="0" borderId="7" xfId="3" applyFont="1" applyBorder="1" applyAlignment="1">
      <alignment horizontal="center"/>
    </xf>
    <xf numFmtId="0" fontId="26" fillId="0" borderId="4" xfId="3" applyFont="1" applyBorder="1" applyAlignment="1">
      <alignment horizontal="center" vertical="center"/>
    </xf>
    <xf numFmtId="0" fontId="26" fillId="0" borderId="3"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applyAlignment="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4" xfId="0" applyFont="1" applyFill="1" applyBorder="1" applyAlignment="1">
      <alignment horizontal="center" vertical="center" wrapText="1"/>
    </xf>
    <xf numFmtId="0" fontId="32" fillId="2" borderId="0" xfId="0" applyFont="1" applyFill="1" applyBorder="1" applyAlignment="1">
      <alignment horizontal="center" vertical="center" wrapText="1"/>
    </xf>
    <xf numFmtId="164" fontId="32" fillId="0" borderId="2" xfId="0" applyNumberFormat="1" applyFont="1" applyFill="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0" borderId="5" xfId="0" applyFont="1" applyFill="1" applyBorder="1" applyAlignment="1" applyProtection="1">
      <alignment horizontal="left" vertical="center" wrapText="1"/>
      <protection locked="0"/>
    </xf>
    <xf numFmtId="0" fontId="17" fillId="0" borderId="3" xfId="0" applyFont="1" applyFill="1" applyBorder="1" applyAlignment="1" applyProtection="1">
      <alignment horizontal="left" vertical="center" wrapText="1"/>
      <protection locked="0"/>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Border="1" applyAlignment="1">
      <alignment vertical="center" wrapText="1"/>
    </xf>
    <xf numFmtId="0" fontId="32" fillId="19" borderId="0" xfId="0" applyFont="1" applyFill="1" applyBorder="1" applyAlignment="1">
      <alignment vertical="center"/>
    </xf>
    <xf numFmtId="0" fontId="32" fillId="0" borderId="4" xfId="0" applyFont="1" applyBorder="1" applyAlignment="1" applyProtection="1">
      <alignment horizontal="center" vertical="center"/>
      <protection locked="0"/>
    </xf>
    <xf numFmtId="0" fontId="32" fillId="0" borderId="5" xfId="0" applyFont="1" applyBorder="1" applyAlignment="1" applyProtection="1">
      <alignment horizontal="center" vertical="center"/>
      <protection locked="0"/>
    </xf>
    <xf numFmtId="0" fontId="32" fillId="0" borderId="3" xfId="0" applyFont="1" applyBorder="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Border="1" applyAlignment="1">
      <alignment vertical="center" wrapText="1"/>
    </xf>
    <xf numFmtId="0" fontId="18" fillId="6" borderId="4" xfId="0" applyFont="1" applyFill="1" applyBorder="1" applyAlignment="1">
      <alignment horizontal="center" vertical="center"/>
    </xf>
    <xf numFmtId="0" fontId="18" fillId="6" borderId="5" xfId="0" applyFont="1" applyFill="1" applyBorder="1" applyAlignment="1">
      <alignment horizontal="center" vertical="center"/>
    </xf>
    <xf numFmtId="0" fontId="18" fillId="6" borderId="3"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4" xfId="0" applyFont="1" applyFill="1" applyBorder="1" applyAlignment="1">
      <alignment horizontal="center" vertical="center" wrapText="1"/>
    </xf>
    <xf numFmtId="1" fontId="32" fillId="0" borderId="3"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3"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5" xfId="0" applyFont="1" applyFill="1" applyBorder="1" applyAlignment="1" applyProtection="1">
      <alignment horizontal="center" vertical="center" wrapText="1"/>
      <protection locked="0"/>
    </xf>
    <xf numFmtId="0" fontId="17" fillId="0" borderId="3" xfId="0" applyFont="1" applyFill="1" applyBorder="1" applyAlignment="1" applyProtection="1">
      <alignment horizontal="center" vertical="center" wrapText="1"/>
      <protection locked="0"/>
    </xf>
    <xf numFmtId="0" fontId="12" fillId="0" borderId="8" xfId="0" applyFont="1" applyBorder="1" applyAlignment="1">
      <alignment horizontal="right"/>
    </xf>
    <xf numFmtId="0" fontId="12" fillId="0" borderId="20" xfId="0" applyFont="1" applyBorder="1" applyAlignment="1">
      <alignment horizontal="right"/>
    </xf>
    <xf numFmtId="0" fontId="35" fillId="6" borderId="2" xfId="0" applyFont="1" applyFill="1" applyBorder="1" applyAlignment="1">
      <alignment horizontal="left" vertical="center"/>
    </xf>
    <xf numFmtId="0" fontId="35" fillId="6" borderId="3" xfId="0" applyFont="1" applyFill="1" applyBorder="1" applyAlignment="1">
      <alignment horizontal="left" vertical="center"/>
    </xf>
    <xf numFmtId="0" fontId="12" fillId="13" borderId="4" xfId="0" applyFont="1" applyFill="1" applyBorder="1" applyAlignment="1">
      <alignment horizontal="center" vertical="center"/>
    </xf>
    <xf numFmtId="0" fontId="12" fillId="13" borderId="5" xfId="0" applyFont="1" applyFill="1" applyBorder="1" applyAlignment="1">
      <alignment horizontal="center" vertical="center"/>
    </xf>
    <xf numFmtId="0" fontId="12" fillId="13" borderId="3" xfId="0" applyFont="1" applyFill="1" applyBorder="1" applyAlignment="1">
      <alignment horizontal="center" vertical="center"/>
    </xf>
    <xf numFmtId="0" fontId="12" fillId="18" borderId="2" xfId="0" applyFont="1" applyFill="1" applyBorder="1" applyAlignment="1">
      <alignment horizontal="center" vertical="center"/>
    </xf>
    <xf numFmtId="0" fontId="12" fillId="18" borderId="4" xfId="0" applyFont="1" applyFill="1" applyBorder="1" applyAlignment="1">
      <alignment horizontal="center" vertical="center"/>
    </xf>
    <xf numFmtId="0" fontId="12" fillId="18" borderId="5" xfId="0" applyFont="1" applyFill="1" applyBorder="1" applyAlignment="1">
      <alignment horizontal="center" vertical="center"/>
    </xf>
    <xf numFmtId="0" fontId="12" fillId="18" borderId="3" xfId="0" applyFont="1" applyFill="1" applyBorder="1" applyAlignment="1">
      <alignment horizontal="center" vertical="center"/>
    </xf>
    <xf numFmtId="0" fontId="35" fillId="6" borderId="10" xfId="0" applyFont="1" applyFill="1" applyBorder="1" applyAlignment="1">
      <alignment horizontal="left" vertical="center"/>
    </xf>
    <xf numFmtId="0" fontId="35" fillId="6" borderId="4" xfId="0" applyFont="1" applyFill="1" applyBorder="1" applyAlignment="1">
      <alignment horizontal="left" vertical="center"/>
    </xf>
    <xf numFmtId="0" fontId="35" fillId="6" borderId="5" xfId="0" applyFont="1" applyFill="1" applyBorder="1" applyAlignment="1">
      <alignment horizontal="left" vertical="center"/>
    </xf>
    <xf numFmtId="0" fontId="35" fillId="6" borderId="18" xfId="0" applyFont="1" applyFill="1" applyBorder="1" applyAlignment="1">
      <alignment horizontal="left" vertical="center"/>
    </xf>
    <xf numFmtId="0" fontId="12" fillId="0" borderId="8" xfId="0" applyFont="1" applyBorder="1" applyAlignment="1">
      <alignment horizontal="center"/>
    </xf>
    <xf numFmtId="0" fontId="12" fillId="0" borderId="20" xfId="0" applyFont="1" applyBorder="1" applyAlignment="1">
      <alignment horizontal="center"/>
    </xf>
    <xf numFmtId="0" fontId="12" fillId="0" borderId="19" xfId="0" applyFont="1" applyBorder="1" applyAlignment="1">
      <alignment horizontal="center"/>
    </xf>
    <xf numFmtId="0" fontId="25" fillId="9" borderId="9" xfId="0" applyFont="1" applyFill="1" applyBorder="1" applyAlignment="1">
      <alignment horizontal="center" vertical="center"/>
    </xf>
    <xf numFmtId="0" fontId="25" fillId="9" borderId="6" xfId="0" applyFont="1" applyFill="1" applyBorder="1" applyAlignment="1">
      <alignment horizontal="center" vertical="center"/>
    </xf>
    <xf numFmtId="0" fontId="16" fillId="9" borderId="14"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16" fillId="9" borderId="2" xfId="0" applyFont="1" applyFill="1" applyBorder="1" applyAlignment="1">
      <alignment horizontal="center" vertical="center" wrapText="1"/>
    </xf>
    <xf numFmtId="0" fontId="34" fillId="0" borderId="2" xfId="0" applyFont="1" applyBorder="1" applyAlignment="1">
      <alignment horizontal="center" vertical="center"/>
    </xf>
    <xf numFmtId="0" fontId="34" fillId="0" borderId="10" xfId="0" applyFont="1" applyBorder="1" applyAlignment="1">
      <alignment horizontal="center" vertical="center"/>
    </xf>
    <xf numFmtId="0" fontId="24" fillId="21" borderId="2" xfId="0" applyFont="1" applyFill="1" applyBorder="1" applyAlignment="1">
      <alignment horizontal="center" vertical="center"/>
    </xf>
    <xf numFmtId="0" fontId="24" fillId="9" borderId="20" xfId="0" applyFont="1" applyFill="1" applyBorder="1" applyAlignment="1">
      <alignment horizontal="center" vertical="center"/>
    </xf>
    <xf numFmtId="0" fontId="24" fillId="9" borderId="18"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7" xfId="0" applyFont="1" applyFill="1" applyBorder="1" applyAlignment="1">
      <alignment horizontal="center" vertical="center"/>
    </xf>
    <xf numFmtId="0" fontId="24" fillId="9" borderId="20" xfId="0" applyFont="1" applyFill="1" applyBorder="1" applyAlignment="1">
      <alignment horizontal="center" vertical="center" wrapText="1"/>
    </xf>
    <xf numFmtId="0" fontId="24" fillId="9" borderId="18" xfId="0" applyFont="1" applyFill="1" applyBorder="1" applyAlignment="1">
      <alignment horizontal="center" vertical="center" wrapText="1"/>
    </xf>
    <xf numFmtId="0" fontId="24" fillId="9" borderId="21" xfId="0" applyFont="1" applyFill="1" applyBorder="1" applyAlignment="1">
      <alignment horizontal="center" vertical="center" wrapText="1"/>
    </xf>
    <xf numFmtId="0" fontId="24" fillId="9" borderId="7" xfId="0" applyFont="1" applyFill="1" applyBorder="1" applyAlignment="1">
      <alignment horizontal="center" vertical="center" wrapText="1"/>
    </xf>
    <xf numFmtId="0" fontId="32" fillId="6" borderId="8" xfId="0" applyFont="1" applyFill="1" applyBorder="1" applyAlignment="1">
      <alignment horizontal="center"/>
    </xf>
    <xf numFmtId="0" fontId="32" fillId="6" borderId="14" xfId="0" applyFont="1" applyFill="1" applyBorder="1" applyAlignment="1">
      <alignment horizontal="center"/>
    </xf>
    <xf numFmtId="0" fontId="32" fillId="6" borderId="15" xfId="0" applyFont="1" applyFill="1" applyBorder="1" applyAlignment="1">
      <alignment horizontal="center"/>
    </xf>
    <xf numFmtId="0" fontId="12" fillId="0" borderId="18" xfId="0" applyFont="1" applyBorder="1" applyAlignment="1">
      <alignment horizontal="center"/>
    </xf>
    <xf numFmtId="0" fontId="12" fillId="20" borderId="4" xfId="0" applyFont="1" applyFill="1" applyBorder="1" applyAlignment="1">
      <alignment horizontal="center" vertical="center"/>
    </xf>
    <xf numFmtId="0" fontId="12" fillId="20" borderId="5" xfId="0" applyFont="1" applyFill="1" applyBorder="1" applyAlignment="1">
      <alignment horizontal="center" vertical="center"/>
    </xf>
    <xf numFmtId="0" fontId="12" fillId="20" borderId="3" xfId="0" applyFont="1" applyFill="1" applyBorder="1" applyAlignment="1">
      <alignment horizontal="center" vertical="center"/>
    </xf>
    <xf numFmtId="0" fontId="12" fillId="15" borderId="4" xfId="0" applyFont="1" applyFill="1" applyBorder="1" applyAlignment="1">
      <alignment horizontal="center" vertical="center"/>
    </xf>
    <xf numFmtId="0" fontId="12" fillId="15" borderId="5" xfId="0" applyFont="1" applyFill="1" applyBorder="1" applyAlignment="1">
      <alignment horizontal="center" vertical="center"/>
    </xf>
    <xf numFmtId="0" fontId="12" fillId="15" borderId="3" xfId="0" applyFont="1" applyFill="1" applyBorder="1" applyAlignment="1">
      <alignment horizontal="center" vertical="center"/>
    </xf>
    <xf numFmtId="0" fontId="17" fillId="6" borderId="8" xfId="0" applyFont="1" applyFill="1" applyBorder="1" applyAlignment="1">
      <alignment horizontal="center"/>
    </xf>
    <xf numFmtId="0" fontId="17" fillId="6" borderId="9" xfId="0" applyFont="1" applyFill="1" applyBorder="1" applyAlignment="1">
      <alignment horizontal="center"/>
    </xf>
    <xf numFmtId="0" fontId="17" fillId="6" borderId="6" xfId="0" applyFont="1" applyFill="1" applyBorder="1" applyAlignment="1">
      <alignment horizontal="center"/>
    </xf>
    <xf numFmtId="0" fontId="12" fillId="0" borderId="4" xfId="0" applyFont="1" applyBorder="1" applyAlignment="1">
      <alignment horizontal="center"/>
    </xf>
    <xf numFmtId="0" fontId="12" fillId="0" borderId="5" xfId="0" applyFont="1" applyBorder="1" applyAlignment="1">
      <alignment horizontal="center"/>
    </xf>
    <xf numFmtId="0" fontId="12" fillId="0" borderId="3" xfId="0" applyFont="1" applyBorder="1" applyAlignment="1">
      <alignment horizontal="center"/>
    </xf>
    <xf numFmtId="0" fontId="32" fillId="6" borderId="9" xfId="0" applyFont="1" applyFill="1" applyBorder="1" applyAlignment="1">
      <alignment horizontal="center"/>
    </xf>
    <xf numFmtId="0" fontId="32" fillId="6" borderId="6" xfId="0" applyFont="1" applyFill="1" applyBorder="1" applyAlignment="1">
      <alignment horizontal="center"/>
    </xf>
    <xf numFmtId="0" fontId="12" fillId="6" borderId="2" xfId="0" applyFont="1" applyFill="1" applyBorder="1" applyAlignment="1">
      <alignment horizontal="center" vertical="center" wrapText="1"/>
    </xf>
    <xf numFmtId="0" fontId="33" fillId="0" borderId="0" xfId="2" applyFont="1" applyBorder="1" applyAlignment="1" applyProtection="1">
      <alignment horizontal="center"/>
    </xf>
    <xf numFmtId="0" fontId="12" fillId="0" borderId="0" xfId="0" applyFont="1" applyBorder="1" applyAlignment="1">
      <alignment horizontal="center"/>
    </xf>
    <xf numFmtId="0" fontId="12" fillId="0" borderId="4" xfId="0" applyFont="1" applyBorder="1" applyAlignment="1">
      <alignment horizontal="right"/>
    </xf>
    <xf numFmtId="0" fontId="12" fillId="0" borderId="5" xfId="0" applyFont="1" applyBorder="1" applyAlignment="1">
      <alignment horizontal="right"/>
    </xf>
    <xf numFmtId="0" fontId="12" fillId="15" borderId="2" xfId="0" applyFont="1" applyFill="1" applyBorder="1" applyAlignment="1">
      <alignment horizontal="center" vertical="center"/>
    </xf>
    <xf numFmtId="0" fontId="16" fillId="9" borderId="9" xfId="0" applyFont="1" applyFill="1" applyBorder="1" applyAlignment="1">
      <alignment horizontal="center" vertical="center" wrapText="1"/>
    </xf>
    <xf numFmtId="0" fontId="10" fillId="13" borderId="2" xfId="0" applyFont="1" applyFill="1" applyBorder="1" applyAlignment="1">
      <alignment horizontal="center" vertical="center"/>
    </xf>
    <xf numFmtId="0" fontId="10" fillId="11" borderId="2" xfId="0" applyFont="1" applyFill="1" applyBorder="1" applyAlignment="1">
      <alignment horizontal="center" vertical="center"/>
    </xf>
    <xf numFmtId="0" fontId="12" fillId="12" borderId="2" xfId="0" applyFont="1" applyFill="1" applyBorder="1" applyAlignment="1">
      <alignment horizontal="center" vertical="center"/>
    </xf>
    <xf numFmtId="0" fontId="25" fillId="9" borderId="19" xfId="0" applyFont="1" applyFill="1" applyBorder="1" applyAlignment="1">
      <alignment horizontal="center" vertical="center"/>
    </xf>
    <xf numFmtId="0" fontId="25" fillId="9" borderId="7" xfId="0" applyFont="1" applyFill="1" applyBorder="1" applyAlignment="1">
      <alignment horizontal="center" vertical="center"/>
    </xf>
    <xf numFmtId="0" fontId="32" fillId="0" borderId="19" xfId="0" applyFont="1" applyBorder="1" applyAlignment="1">
      <alignment horizontal="center"/>
    </xf>
    <xf numFmtId="0" fontId="29" fillId="0" borderId="2" xfId="0" applyFont="1" applyBorder="1" applyAlignment="1" applyProtection="1">
      <alignment horizontal="center" vertical="top" wrapText="1"/>
      <protection locked="0"/>
    </xf>
    <xf numFmtId="0" fontId="3" fillId="18" borderId="14" xfId="0" applyFont="1" applyFill="1" applyBorder="1" applyAlignment="1">
      <alignment horizontal="center" vertical="center"/>
    </xf>
    <xf numFmtId="0" fontId="3" fillId="18" borderId="0"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0" xfId="0" applyFont="1" applyFill="1" applyBorder="1" applyAlignment="1">
      <alignment horizontal="center" vertical="center"/>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3" fillId="15" borderId="14" xfId="0" applyFont="1" applyFill="1" applyBorder="1" applyAlignment="1">
      <alignment horizontal="center" vertical="center"/>
    </xf>
    <xf numFmtId="0" fontId="3" fillId="15" borderId="0"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29" fillId="0" borderId="14" xfId="0" applyFont="1" applyFill="1" applyBorder="1" applyAlignment="1">
      <alignment horizontal="center"/>
    </xf>
    <xf numFmtId="0" fontId="3" fillId="20"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1" borderId="2" xfId="0" applyFont="1" applyFill="1" applyBorder="1" applyAlignment="1">
      <alignment horizontal="center" vertical="center"/>
    </xf>
    <xf numFmtId="0" fontId="3" fillId="21" borderId="10"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9" xfId="0" applyFont="1" applyFill="1" applyBorder="1" applyAlignment="1">
      <alignment horizontal="center"/>
    </xf>
    <xf numFmtId="0" fontId="3" fillId="0" borderId="9" xfId="0" applyFont="1" applyFill="1" applyBorder="1" applyAlignment="1">
      <alignment horizontal="center"/>
    </xf>
    <xf numFmtId="0" fontId="3" fillId="18"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9" borderId="2" xfId="0" applyFont="1" applyFill="1" applyBorder="1" applyAlignment="1">
      <alignment horizontal="center" vertical="center"/>
    </xf>
  </cellXfs>
  <cellStyles count="7">
    <cellStyle name="Estilo 1" xfId="1"/>
    <cellStyle name="Hipervínculo" xfId="2" builtinId="8"/>
    <cellStyle name="Normal" xfId="0" builtinId="0"/>
    <cellStyle name="Normal 2" xfId="3"/>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2DD-4A12-89C4-E37B3FAF0B0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2DD-4A12-89C4-E37B3FAF0B0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2DD-4A12-89C4-E37B3FAF0B0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2DD-4A12-89C4-E37B3FAF0B0C}"/>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Directiva!$C$4:$F$4</c:f>
              <c:numCache>
                <c:formatCode>0%</c:formatCode>
                <c:ptCount val="4"/>
                <c:pt idx="0">
                  <c:v>0.25</c:v>
                </c:pt>
                <c:pt idx="1">
                  <c:v>0.5</c:v>
                </c:pt>
                <c:pt idx="2">
                  <c:v>0.25</c:v>
                </c:pt>
                <c:pt idx="3">
                  <c:v>0</c:v>
                </c:pt>
              </c:numCache>
            </c:numRef>
          </c:val>
          <c:extLst xmlns:c16r2="http://schemas.microsoft.com/office/drawing/2015/06/chart">
            <c:ext xmlns:c16="http://schemas.microsoft.com/office/drawing/2014/chart" uri="{C3380CC4-5D6E-409C-BE32-E72D297353CC}">
              <c16:uniqueId val="{00000004-62DD-4A12-89C4-E37B3FAF0B0C}"/>
            </c:ext>
          </c:extLst>
        </c:ser>
        <c:dLbls>
          <c:showLegendKey val="0"/>
          <c:showVal val="0"/>
          <c:showCatName val="0"/>
          <c:showSerName val="0"/>
          <c:showPercent val="0"/>
          <c:showBubbleSize val="0"/>
        </c:dLbls>
        <c:gapWidth val="150"/>
        <c:shape val="box"/>
        <c:axId val="31118848"/>
        <c:axId val="31120384"/>
        <c:axId val="0"/>
      </c:bar3DChart>
      <c:catAx>
        <c:axId val="31118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1120384"/>
        <c:crosses val="autoZero"/>
        <c:auto val="1"/>
        <c:lblAlgn val="ctr"/>
        <c:lblOffset val="100"/>
        <c:noMultiLvlLbl val="0"/>
      </c:catAx>
      <c:valAx>
        <c:axId val="31120384"/>
        <c:scaling>
          <c:orientation val="minMax"/>
        </c:scaling>
        <c:delete val="1"/>
        <c:axPos val="l"/>
        <c:numFmt formatCode="0%" sourceLinked="1"/>
        <c:majorTickMark val="out"/>
        <c:minorTickMark val="none"/>
        <c:tickLblPos val="nextTo"/>
        <c:crossAx val="311188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2015</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A6C-4782-B346-C014292E2F10}"/>
                </c:ext>
                <c:ext xmlns:c15="http://schemas.microsoft.com/office/drawing/2012/chart" uri="{CE6537A1-D6FC-4f65-9D91-7224C49458BB}"/>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A6C-4782-B346-C014292E2F10}"/>
                </c:ex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A6C-4782-B346-C014292E2F10}"/>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Directiva!$C$4:$F$4</c:f>
              <c:numCache>
                <c:formatCode>0%</c:formatCode>
                <c:ptCount val="4"/>
                <c:pt idx="0">
                  <c:v>0.25</c:v>
                </c:pt>
                <c:pt idx="1">
                  <c:v>0.5</c:v>
                </c:pt>
                <c:pt idx="2">
                  <c:v>0.25</c:v>
                </c:pt>
                <c:pt idx="3">
                  <c:v>0</c:v>
                </c:pt>
              </c:numCache>
            </c:numRef>
          </c:val>
          <c:smooth val="0"/>
          <c:extLst xmlns:c16r2="http://schemas.microsoft.com/office/drawing/2015/06/chart">
            <c:ext xmlns:c16="http://schemas.microsoft.com/office/drawing/2014/chart" uri="{C3380CC4-5D6E-409C-BE32-E72D297353CC}">
              <c16:uniqueId val="{00000003-4A6C-4782-B346-C014292E2F10}"/>
            </c:ext>
          </c:extLst>
        </c:ser>
        <c:ser>
          <c:idx val="0"/>
          <c:order val="1"/>
          <c:tx>
            <c:strRef>
              <c:f>Directiva!$H$2</c:f>
              <c:strCache>
                <c:ptCount val="1"/>
                <c:pt idx="0">
                  <c:v>AÑO 2016</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A6C-4782-B346-C014292E2F10}"/>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5-4A6C-4782-B346-C014292E2F10}"/>
            </c:ext>
          </c:extLst>
        </c:ser>
        <c:ser>
          <c:idx val="1"/>
          <c:order val="2"/>
          <c:tx>
            <c:strRef>
              <c:f>Directiva!$M$2</c:f>
              <c:strCache>
                <c:ptCount val="1"/>
                <c:pt idx="0">
                  <c:v>AÑO 2017</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A6C-4782-B346-C014292E2F10}"/>
                </c:ext>
                <c:ext xmlns:c15="http://schemas.microsoft.com/office/drawing/2012/chart" uri="{CE6537A1-D6FC-4f65-9D91-7224C49458BB}"/>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A6C-4782-B346-C014292E2F10}"/>
                </c:ext>
                <c:ext xmlns:c15="http://schemas.microsoft.com/office/drawing/2012/chart" uri="{CE6537A1-D6FC-4f65-9D91-7224C49458BB}"/>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A6C-4782-B346-C014292E2F10}"/>
                </c:ext>
                <c:ext xmlns:c15="http://schemas.microsoft.com/office/drawing/2012/chart" uri="{CE6537A1-D6FC-4f65-9D91-7224C49458BB}"/>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4A6C-4782-B346-C014292E2F10}"/>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A-4A6C-4782-B346-C014292E2F10}"/>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4A6C-4782-B346-C014292E2F10}"/>
                </c:ext>
                <c:ext xmlns:c15="http://schemas.microsoft.com/office/drawing/2012/chart" uri="{CE6537A1-D6FC-4f65-9D91-7224C49458BB}"/>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4A6C-4782-B346-C014292E2F10}"/>
                </c:ext>
                <c:ext xmlns:c15="http://schemas.microsoft.com/office/drawing/2012/chart" uri="{CE6537A1-D6FC-4f65-9D91-7224C49458BB}"/>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4A6C-4782-B346-C014292E2F10}"/>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E-4A6C-4782-B346-C014292E2F10}"/>
            </c:ext>
          </c:extLst>
        </c:ser>
        <c:dLbls>
          <c:showLegendKey val="0"/>
          <c:showVal val="0"/>
          <c:showCatName val="0"/>
          <c:showSerName val="0"/>
          <c:showPercent val="0"/>
          <c:showBubbleSize val="0"/>
        </c:dLbls>
        <c:marker val="1"/>
        <c:smooth val="0"/>
        <c:axId val="58762752"/>
        <c:axId val="58764288"/>
      </c:lineChart>
      <c:catAx>
        <c:axId val="58762752"/>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58764288"/>
        <c:crosses val="autoZero"/>
        <c:auto val="1"/>
        <c:lblAlgn val="ctr"/>
        <c:lblOffset val="100"/>
        <c:noMultiLvlLbl val="0"/>
      </c:catAx>
      <c:valAx>
        <c:axId val="58764288"/>
        <c:scaling>
          <c:orientation val="minMax"/>
        </c:scaling>
        <c:delete val="1"/>
        <c:axPos val="l"/>
        <c:numFmt formatCode="0%" sourceLinked="1"/>
        <c:majorTickMark val="out"/>
        <c:minorTickMark val="none"/>
        <c:tickLblPos val="nextTo"/>
        <c:crossAx val="58762752"/>
        <c:crosses val="autoZero"/>
        <c:crossBetween val="between"/>
      </c:valAx>
    </c:plotArea>
    <c:legend>
      <c:legendPos val="b"/>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2015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Directiva!$C$5:$F$5</c:f>
              <c:numCache>
                <c:formatCode>0%</c:formatCode>
                <c:ptCount val="4"/>
                <c:pt idx="0">
                  <c:v>0</c:v>
                </c:pt>
                <c:pt idx="1">
                  <c:v>0.4</c:v>
                </c:pt>
                <c:pt idx="2">
                  <c:v>0.6</c:v>
                </c:pt>
                <c:pt idx="3">
                  <c:v>0</c:v>
                </c:pt>
              </c:numCache>
            </c:numRef>
          </c:val>
          <c:smooth val="0"/>
          <c:extLst xmlns:c16r2="http://schemas.microsoft.com/office/drawing/2015/06/chart">
            <c:ext xmlns:c16="http://schemas.microsoft.com/office/drawing/2014/chart" uri="{C3380CC4-5D6E-409C-BE32-E72D297353CC}">
              <c16:uniqueId val="{00000002-9B09-420D-A871-AA77F581A521}"/>
            </c:ext>
          </c:extLst>
        </c:ser>
        <c:ser>
          <c:idx val="0"/>
          <c:order val="1"/>
          <c:tx>
            <c:strRef>
              <c:f>Directiva!$H$2</c:f>
              <c:strCache>
                <c:ptCount val="1"/>
                <c:pt idx="0">
                  <c:v>AÑO 2016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7-9B09-420D-A871-AA77F581A521}"/>
            </c:ext>
          </c:extLst>
        </c:ser>
        <c:ser>
          <c:idx val="1"/>
          <c:order val="2"/>
          <c:tx>
            <c:strRef>
              <c:f>Directiva!$M$2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9B09-420D-A871-AA77F581A521}"/>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9B09-420D-A871-AA77F581A521}"/>
                </c:ext>
                <c:ext xmlns:c15="http://schemas.microsoft.com/office/drawing/2012/chart" uri="{CE6537A1-D6FC-4f65-9D91-7224C49458BB}"/>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9B09-420D-A871-AA77F581A521}"/>
                </c:ext>
                <c:ext xmlns:c15="http://schemas.microsoft.com/office/drawing/2012/chart" uri="{CE6537A1-D6FC-4f65-9D91-7224C49458BB}"/>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B09-420D-A871-AA77F581A521}"/>
                </c:ext>
                <c:ext xmlns:c15="http://schemas.microsoft.com/office/drawing/2012/chart" uri="{CE6537A1-D6FC-4f65-9D91-7224C49458BB}"/>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B09-420D-A871-AA77F581A521}"/>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9B09-420D-A871-AA77F581A521}"/>
            </c:ext>
          </c:extLst>
        </c:ser>
        <c:dLbls>
          <c:showLegendKey val="0"/>
          <c:showVal val="0"/>
          <c:showCatName val="0"/>
          <c:showSerName val="0"/>
          <c:showPercent val="0"/>
          <c:showBubbleSize val="0"/>
        </c:dLbls>
        <c:marker val="1"/>
        <c:smooth val="0"/>
        <c:axId val="58826752"/>
        <c:axId val="58828288"/>
      </c:lineChart>
      <c:catAx>
        <c:axId val="588267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8828288"/>
        <c:crosses val="autoZero"/>
        <c:auto val="1"/>
        <c:lblAlgn val="ctr"/>
        <c:lblOffset val="100"/>
        <c:noMultiLvlLbl val="0"/>
      </c:catAx>
      <c:valAx>
        <c:axId val="58828288"/>
        <c:scaling>
          <c:orientation val="minMax"/>
        </c:scaling>
        <c:delete val="1"/>
        <c:axPos val="l"/>
        <c:numFmt formatCode="0%" sourceLinked="1"/>
        <c:majorTickMark val="out"/>
        <c:minorTickMark val="none"/>
        <c:tickLblPos val="nextTo"/>
        <c:crossAx val="5882675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2015</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D63-47F3-A678-E24684364231}"/>
                </c:ext>
                <c:ext xmlns:c15="http://schemas.microsoft.com/office/drawing/2012/chart" uri="{CE6537A1-D6FC-4f65-9D91-7224C49458BB}"/>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D63-47F3-A678-E24684364231}"/>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Directiva!$C$6:$F$6</c:f>
              <c:numCache>
                <c:formatCode>0%</c:formatCode>
                <c:ptCount val="4"/>
                <c:pt idx="0">
                  <c:v>0.375</c:v>
                </c:pt>
                <c:pt idx="1">
                  <c:v>0.5</c:v>
                </c:pt>
                <c:pt idx="2">
                  <c:v>0.125</c:v>
                </c:pt>
                <c:pt idx="3">
                  <c:v>0</c:v>
                </c:pt>
              </c:numCache>
            </c:numRef>
          </c:val>
          <c:smooth val="0"/>
          <c:extLst xmlns:c16r2="http://schemas.microsoft.com/office/drawing/2015/06/chart">
            <c:ext xmlns:c16="http://schemas.microsoft.com/office/drawing/2014/chart" uri="{C3380CC4-5D6E-409C-BE32-E72D297353CC}">
              <c16:uniqueId val="{00000002-7D63-47F3-A678-E24684364231}"/>
            </c:ext>
          </c:extLst>
        </c:ser>
        <c:ser>
          <c:idx val="0"/>
          <c:order val="1"/>
          <c:tx>
            <c:strRef>
              <c:f>Directiva!$H$2</c:f>
              <c:strCache>
                <c:ptCount val="1"/>
                <c:pt idx="0">
                  <c:v>AÑO 2016</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D63-47F3-A678-E24684364231}"/>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D63-47F3-A678-E24684364231}"/>
                </c:ext>
                <c:ext xmlns:c15="http://schemas.microsoft.com/office/drawing/2012/chart" uri="{CE6537A1-D6FC-4f65-9D91-7224C49458BB}"/>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D63-47F3-A678-E24684364231}"/>
                </c:ext>
                <c:ext xmlns:c15="http://schemas.microsoft.com/office/drawing/2012/chart" uri="{CE6537A1-D6FC-4f65-9D91-7224C49458BB}"/>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D63-47F3-A678-E24684364231}"/>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7-7D63-47F3-A678-E24684364231}"/>
            </c:ext>
          </c:extLst>
        </c:ser>
        <c:ser>
          <c:idx val="1"/>
          <c:order val="2"/>
          <c:tx>
            <c:strRef>
              <c:f>Directiva!$M$2</c:f>
              <c:strCache>
                <c:ptCount val="1"/>
                <c:pt idx="0">
                  <c:v>AÑO 2017</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D63-47F3-A678-E24684364231}"/>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7D63-47F3-A678-E24684364231}"/>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7D63-47F3-A678-E24684364231}"/>
                </c:ext>
                <c:ext xmlns:c15="http://schemas.microsoft.com/office/drawing/2012/chart" uri="{CE6537A1-D6FC-4f65-9D91-7224C49458BB}"/>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7D63-47F3-A678-E24684364231}"/>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7D63-47F3-A678-E24684364231}"/>
            </c:ext>
          </c:extLst>
        </c:ser>
        <c:ser>
          <c:idx val="3"/>
          <c:order val="3"/>
          <c:tx>
            <c:v>AÑO 4</c:v>
          </c:tx>
          <c:marker>
            <c:symbol val="none"/>
          </c:marker>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7D63-47F3-A678-E24684364231}"/>
            </c:ext>
          </c:extLst>
        </c:ser>
        <c:dLbls>
          <c:showLegendKey val="0"/>
          <c:showVal val="0"/>
          <c:showCatName val="0"/>
          <c:showSerName val="0"/>
          <c:showPercent val="0"/>
          <c:showBubbleSize val="0"/>
        </c:dLbls>
        <c:marker val="1"/>
        <c:smooth val="0"/>
        <c:axId val="59198464"/>
        <c:axId val="59237120"/>
      </c:lineChart>
      <c:catAx>
        <c:axId val="591984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9237120"/>
        <c:crosses val="autoZero"/>
        <c:auto val="1"/>
        <c:lblAlgn val="ctr"/>
        <c:lblOffset val="100"/>
        <c:noMultiLvlLbl val="0"/>
      </c:catAx>
      <c:valAx>
        <c:axId val="59237120"/>
        <c:scaling>
          <c:orientation val="minMax"/>
        </c:scaling>
        <c:delete val="1"/>
        <c:axPos val="l"/>
        <c:numFmt formatCode="0%" sourceLinked="1"/>
        <c:majorTickMark val="out"/>
        <c:minorTickMark val="none"/>
        <c:tickLblPos val="nextTo"/>
        <c:crossAx val="5919846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2015.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478-4293-A41E-6D36AC37056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478-4293-A41E-6D36AC37056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478-4293-A41E-6D36AC37056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478-4293-A41E-6D36AC37056F}"/>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0.25</c:v>
                </c:pt>
                <c:pt idx="1">
                  <c:v>0.75</c:v>
                </c:pt>
                <c:pt idx="2">
                  <c:v>0</c:v>
                </c:pt>
                <c:pt idx="3">
                  <c:v>0</c:v>
                </c:pt>
              </c:numCache>
            </c:numRef>
          </c:val>
          <c:extLst xmlns:c16r2="http://schemas.microsoft.com/office/drawing/2015/06/chart">
            <c:ext xmlns:c16="http://schemas.microsoft.com/office/drawing/2014/chart" uri="{C3380CC4-5D6E-409C-BE32-E72D297353CC}">
              <c16:uniqueId val="{00000004-6478-4293-A41E-6D36AC37056F}"/>
            </c:ext>
          </c:extLst>
        </c:ser>
        <c:dLbls>
          <c:showLegendKey val="0"/>
          <c:showVal val="0"/>
          <c:showCatName val="0"/>
          <c:showSerName val="0"/>
          <c:showPercent val="0"/>
          <c:showBubbleSize val="0"/>
        </c:dLbls>
        <c:gapWidth val="150"/>
        <c:shape val="box"/>
        <c:axId val="58479744"/>
        <c:axId val="58481280"/>
        <c:axId val="0"/>
      </c:bar3DChart>
      <c:catAx>
        <c:axId val="58479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8481280"/>
        <c:crosses val="autoZero"/>
        <c:auto val="1"/>
        <c:lblAlgn val="ctr"/>
        <c:lblOffset val="100"/>
        <c:noMultiLvlLbl val="0"/>
      </c:catAx>
      <c:valAx>
        <c:axId val="58481280"/>
        <c:scaling>
          <c:orientation val="minMax"/>
        </c:scaling>
        <c:delete val="1"/>
        <c:axPos val="l"/>
        <c:numFmt formatCode="0%" sourceLinked="1"/>
        <c:majorTickMark val="out"/>
        <c:minorTickMark val="none"/>
        <c:tickLblPos val="nextTo"/>
        <c:crossAx val="584797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0C1-47F9-8DE4-DFC20FB241F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0C1-47F9-8DE4-DFC20FB241F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0C1-47F9-8DE4-DFC20FB241F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0C1-47F9-8DE4-DFC20FB241F4}"/>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50C1-47F9-8DE4-DFC20FB241F4}"/>
            </c:ext>
          </c:extLst>
        </c:ser>
        <c:dLbls>
          <c:showLegendKey val="0"/>
          <c:showVal val="0"/>
          <c:showCatName val="0"/>
          <c:showSerName val="0"/>
          <c:showPercent val="0"/>
          <c:showBubbleSize val="0"/>
        </c:dLbls>
        <c:gapWidth val="150"/>
        <c:shape val="box"/>
        <c:axId val="58518144"/>
        <c:axId val="58528128"/>
        <c:axId val="0"/>
      </c:bar3DChart>
      <c:catAx>
        <c:axId val="58518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8528128"/>
        <c:crosses val="autoZero"/>
        <c:auto val="1"/>
        <c:lblAlgn val="ctr"/>
        <c:lblOffset val="100"/>
        <c:noMultiLvlLbl val="0"/>
      </c:catAx>
      <c:valAx>
        <c:axId val="58528128"/>
        <c:scaling>
          <c:orientation val="minMax"/>
        </c:scaling>
        <c:delete val="1"/>
        <c:axPos val="l"/>
        <c:numFmt formatCode="0%" sourceLinked="1"/>
        <c:majorTickMark val="out"/>
        <c:minorTickMark val="none"/>
        <c:tickLblPos val="nextTo"/>
        <c:crossAx val="585181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Cultura Institucional</a:t>
            </a:r>
          </a:p>
        </c:rich>
      </c:tx>
      <c:layout>
        <c:manualLayout>
          <c:xMode val="edge"/>
          <c:yMode val="edge"/>
          <c:x val="0.14841309823677581"/>
          <c:y val="2.829359358249233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C88-4CF0-B915-8A8410E2DE3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C88-4CF0-B915-8A8410E2DE3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C88-4CF0-B915-8A8410E2DE3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C88-4CF0-B915-8A8410E2DE31}"/>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3C88-4CF0-B915-8A8410E2DE31}"/>
            </c:ext>
          </c:extLst>
        </c:ser>
        <c:dLbls>
          <c:showLegendKey val="0"/>
          <c:showVal val="0"/>
          <c:showCatName val="0"/>
          <c:showSerName val="0"/>
          <c:showPercent val="0"/>
          <c:showBubbleSize val="0"/>
        </c:dLbls>
        <c:gapWidth val="150"/>
        <c:shape val="box"/>
        <c:axId val="58569088"/>
        <c:axId val="58570624"/>
        <c:axId val="0"/>
      </c:bar3DChart>
      <c:catAx>
        <c:axId val="58569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8570624"/>
        <c:crosses val="autoZero"/>
        <c:auto val="1"/>
        <c:lblAlgn val="ctr"/>
        <c:lblOffset val="100"/>
        <c:noMultiLvlLbl val="0"/>
      </c:catAx>
      <c:valAx>
        <c:axId val="58570624"/>
        <c:scaling>
          <c:orientation val="minMax"/>
        </c:scaling>
        <c:delete val="1"/>
        <c:axPos val="l"/>
        <c:numFmt formatCode="0%" sourceLinked="1"/>
        <c:majorTickMark val="out"/>
        <c:minorTickMark val="none"/>
        <c:tickLblPos val="nextTo"/>
        <c:crossAx val="585690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2015</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22E-4349-8910-C03B99953CF2}"/>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22E-4349-8910-C03B99953CF2}"/>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0.25</c:v>
                </c:pt>
                <c:pt idx="1">
                  <c:v>0.75</c:v>
                </c:pt>
                <c:pt idx="2">
                  <c:v>0</c:v>
                </c:pt>
                <c:pt idx="3">
                  <c:v>0</c:v>
                </c:pt>
              </c:numCache>
            </c:numRef>
          </c:val>
          <c:smooth val="0"/>
          <c:extLst xmlns:c16r2="http://schemas.microsoft.com/office/drawing/2015/06/chart">
            <c:ext xmlns:c16="http://schemas.microsoft.com/office/drawing/2014/chart" uri="{C3380CC4-5D6E-409C-BE32-E72D297353CC}">
              <c16:uniqueId val="{00000002-322E-4349-8910-C03B99953CF2}"/>
            </c:ext>
          </c:extLst>
        </c:ser>
        <c:ser>
          <c:idx val="0"/>
          <c:order val="1"/>
          <c:tx>
            <c:strRef>
              <c:f>Directiva!$H$2</c:f>
              <c:strCache>
                <c:ptCount val="1"/>
                <c:pt idx="0">
                  <c:v>AÑO 2016</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22E-4349-8910-C03B99953CF2}"/>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22E-4349-8910-C03B99953CF2}"/>
                </c:ext>
                <c:ext xmlns:c15="http://schemas.microsoft.com/office/drawing/2012/chart" uri="{CE6537A1-D6FC-4f65-9D91-7224C49458BB}"/>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22E-4349-8910-C03B99953CF2}"/>
                </c:ext>
                <c:ext xmlns:c15="http://schemas.microsoft.com/office/drawing/2012/chart" uri="{CE6537A1-D6FC-4f65-9D91-7224C49458BB}"/>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22E-4349-8910-C03B99953CF2}"/>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7-322E-4349-8910-C03B99953CF2}"/>
            </c:ext>
          </c:extLst>
        </c:ser>
        <c:ser>
          <c:idx val="1"/>
          <c:order val="2"/>
          <c:tx>
            <c:strRef>
              <c:f>Directiva!$M$2</c:f>
              <c:strCache>
                <c:ptCount val="1"/>
                <c:pt idx="0">
                  <c:v>AÑO 2017</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22E-4349-8910-C03B99953CF2}"/>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322E-4349-8910-C03B99953CF2}"/>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322E-4349-8910-C03B99953CF2}"/>
                </c:ext>
                <c:ext xmlns:c15="http://schemas.microsoft.com/office/drawing/2012/chart" uri="{CE6537A1-D6FC-4f65-9D91-7224C49458BB}"/>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322E-4349-8910-C03B99953CF2}"/>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322E-4349-8910-C03B99953CF2}"/>
            </c:ext>
          </c:extLst>
        </c:ser>
        <c:ser>
          <c:idx val="3"/>
          <c:order val="3"/>
          <c:tx>
            <c:v>AÑO 2014</c:v>
          </c:tx>
          <c:marker>
            <c:symbol val="none"/>
          </c:marker>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322E-4349-8910-C03B99953CF2}"/>
            </c:ext>
          </c:extLst>
        </c:ser>
        <c:dLbls>
          <c:showLegendKey val="0"/>
          <c:showVal val="0"/>
          <c:showCatName val="0"/>
          <c:showSerName val="0"/>
          <c:showPercent val="0"/>
          <c:showBubbleSize val="0"/>
        </c:dLbls>
        <c:marker val="1"/>
        <c:smooth val="0"/>
        <c:axId val="59563008"/>
        <c:axId val="58598144"/>
      </c:lineChart>
      <c:catAx>
        <c:axId val="595630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8598144"/>
        <c:crosses val="autoZero"/>
        <c:auto val="1"/>
        <c:lblAlgn val="ctr"/>
        <c:lblOffset val="100"/>
        <c:noMultiLvlLbl val="0"/>
      </c:catAx>
      <c:valAx>
        <c:axId val="58598144"/>
        <c:scaling>
          <c:orientation val="minMax"/>
        </c:scaling>
        <c:delete val="1"/>
        <c:axPos val="l"/>
        <c:numFmt formatCode="0%" sourceLinked="1"/>
        <c:majorTickMark val="out"/>
        <c:minorTickMark val="none"/>
        <c:tickLblPos val="nextTo"/>
        <c:crossAx val="595630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40E-43DD-861C-289DD2D6F0C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40E-43DD-861C-289DD2D6F0C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40E-43DD-861C-289DD2D6F0C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40E-43DD-861C-289DD2D6F0C6}"/>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4-C40E-43DD-861C-289DD2D6F0C6}"/>
            </c:ext>
          </c:extLst>
        </c:ser>
        <c:dLbls>
          <c:showLegendKey val="0"/>
          <c:showVal val="0"/>
          <c:showCatName val="0"/>
          <c:showSerName val="0"/>
          <c:showPercent val="0"/>
          <c:showBubbleSize val="0"/>
        </c:dLbls>
        <c:gapWidth val="150"/>
        <c:shape val="box"/>
        <c:axId val="58627200"/>
        <c:axId val="58628736"/>
        <c:axId val="0"/>
      </c:bar3DChart>
      <c:catAx>
        <c:axId val="58627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8628736"/>
        <c:crosses val="autoZero"/>
        <c:auto val="1"/>
        <c:lblAlgn val="ctr"/>
        <c:lblOffset val="100"/>
        <c:noMultiLvlLbl val="0"/>
      </c:catAx>
      <c:valAx>
        <c:axId val="58628736"/>
        <c:scaling>
          <c:orientation val="minMax"/>
        </c:scaling>
        <c:delete val="1"/>
        <c:axPos val="l"/>
        <c:numFmt formatCode="0%" sourceLinked="1"/>
        <c:majorTickMark val="out"/>
        <c:minorTickMark val="none"/>
        <c:tickLblPos val="nextTo"/>
        <c:crossAx val="586272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D25-4CCC-B1B1-FB219BE77B4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D25-4CCC-B1B1-FB219BE77B4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D25-4CCC-B1B1-FB219BE77B4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D25-4CCC-B1B1-FB219BE77B43}"/>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FD25-4CCC-B1B1-FB219BE77B43}"/>
            </c:ext>
          </c:extLst>
        </c:ser>
        <c:dLbls>
          <c:showLegendKey val="0"/>
          <c:showVal val="0"/>
          <c:showCatName val="0"/>
          <c:showSerName val="0"/>
          <c:showPercent val="0"/>
          <c:showBubbleSize val="0"/>
        </c:dLbls>
        <c:gapWidth val="150"/>
        <c:shape val="box"/>
        <c:axId val="59275904"/>
        <c:axId val="59277696"/>
        <c:axId val="0"/>
      </c:bar3DChart>
      <c:catAx>
        <c:axId val="59275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9277696"/>
        <c:crosses val="autoZero"/>
        <c:auto val="1"/>
        <c:lblAlgn val="ctr"/>
        <c:lblOffset val="100"/>
        <c:noMultiLvlLbl val="0"/>
      </c:catAx>
      <c:valAx>
        <c:axId val="59277696"/>
        <c:scaling>
          <c:orientation val="minMax"/>
        </c:scaling>
        <c:delete val="1"/>
        <c:axPos val="l"/>
        <c:numFmt formatCode="0%" sourceLinked="1"/>
        <c:majorTickMark val="out"/>
        <c:minorTickMark val="none"/>
        <c:tickLblPos val="nextTo"/>
        <c:crossAx val="592759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724-48B6-9B37-62D0F665CCE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724-48B6-9B37-62D0F665CCE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724-48B6-9B37-62D0F665CCE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724-48B6-9B37-62D0F665CCEF}"/>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4724-48B6-9B37-62D0F665CCEF}"/>
            </c:ext>
          </c:extLst>
        </c:ser>
        <c:dLbls>
          <c:showLegendKey val="0"/>
          <c:showVal val="0"/>
          <c:showCatName val="0"/>
          <c:showSerName val="0"/>
          <c:showPercent val="0"/>
          <c:showBubbleSize val="0"/>
        </c:dLbls>
        <c:gapWidth val="150"/>
        <c:shape val="box"/>
        <c:axId val="59318656"/>
        <c:axId val="59320192"/>
        <c:axId val="0"/>
      </c:bar3DChart>
      <c:catAx>
        <c:axId val="59318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9320192"/>
        <c:crosses val="autoZero"/>
        <c:auto val="1"/>
        <c:lblAlgn val="ctr"/>
        <c:lblOffset val="100"/>
        <c:noMultiLvlLbl val="0"/>
      </c:catAx>
      <c:valAx>
        <c:axId val="59320192"/>
        <c:scaling>
          <c:orientation val="minMax"/>
        </c:scaling>
        <c:delete val="1"/>
        <c:axPos val="l"/>
        <c:numFmt formatCode="0%" sourceLinked="1"/>
        <c:majorTickMark val="out"/>
        <c:minorTickMark val="none"/>
        <c:tickLblPos val="nextTo"/>
        <c:crossAx val="593186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EDC-4E6A-A980-217FD497885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EDC-4E6A-A980-217FD497885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EDC-4E6A-A980-217FD497885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EDC-4E6A-A980-217FD4978857}"/>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DEDC-4E6A-A980-217FD4978857}"/>
            </c:ext>
          </c:extLst>
        </c:ser>
        <c:dLbls>
          <c:showLegendKey val="0"/>
          <c:showVal val="0"/>
          <c:showCatName val="0"/>
          <c:showSerName val="0"/>
          <c:showPercent val="0"/>
          <c:showBubbleSize val="0"/>
        </c:dLbls>
        <c:gapWidth val="150"/>
        <c:shape val="box"/>
        <c:axId val="50977792"/>
        <c:axId val="51122944"/>
        <c:axId val="0"/>
      </c:bar3DChart>
      <c:catAx>
        <c:axId val="50977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1122944"/>
        <c:crosses val="autoZero"/>
        <c:auto val="1"/>
        <c:lblAlgn val="ctr"/>
        <c:lblOffset val="100"/>
        <c:noMultiLvlLbl val="0"/>
      </c:catAx>
      <c:valAx>
        <c:axId val="51122944"/>
        <c:scaling>
          <c:orientation val="minMax"/>
        </c:scaling>
        <c:delete val="1"/>
        <c:axPos val="l"/>
        <c:numFmt formatCode="0%" sourceLinked="1"/>
        <c:majorTickMark val="out"/>
        <c:minorTickMark val="none"/>
        <c:tickLblPos val="nextTo"/>
        <c:crossAx val="509777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2015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c:v>
                </c:pt>
                <c:pt idx="1">
                  <c:v>1</c:v>
                </c:pt>
                <c:pt idx="2">
                  <c:v>0</c:v>
                </c:pt>
                <c:pt idx="3">
                  <c:v>0</c:v>
                </c:pt>
              </c:numCache>
            </c:numRef>
          </c:val>
          <c:smooth val="0"/>
          <c:extLst xmlns:c16r2="http://schemas.microsoft.com/office/drawing/2015/06/chart">
            <c:ext xmlns:c16="http://schemas.microsoft.com/office/drawing/2014/chart" uri="{C3380CC4-5D6E-409C-BE32-E72D297353CC}">
              <c16:uniqueId val="{00000002-386E-4514-86C4-6E699BB55254}"/>
            </c:ext>
          </c:extLst>
        </c:ser>
        <c:ser>
          <c:idx val="0"/>
          <c:order val="1"/>
          <c:tx>
            <c:strRef>
              <c:f>Directiva!$H$2</c:f>
              <c:strCache>
                <c:ptCount val="1"/>
                <c:pt idx="0">
                  <c:v>AÑO 2016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7-386E-4514-86C4-6E699BB55254}"/>
            </c:ext>
          </c:extLst>
        </c:ser>
        <c:ser>
          <c:idx val="1"/>
          <c:order val="2"/>
          <c:tx>
            <c:strRef>
              <c:f>Directiva!$M$2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386E-4514-86C4-6E699BB55254}"/>
            </c:ext>
          </c:extLst>
        </c:ser>
        <c:ser>
          <c:idx val="3"/>
          <c:order val="3"/>
          <c:tx>
            <c:v>AÑO 2014</c:v>
          </c:tx>
          <c:marker>
            <c:symbol val="none"/>
          </c:marker>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386E-4514-86C4-6E699BB55254}"/>
            </c:ext>
          </c:extLst>
        </c:ser>
        <c:dLbls>
          <c:showLegendKey val="0"/>
          <c:showVal val="0"/>
          <c:showCatName val="0"/>
          <c:showSerName val="0"/>
          <c:showPercent val="0"/>
          <c:showBubbleSize val="0"/>
        </c:dLbls>
        <c:marker val="1"/>
        <c:smooth val="0"/>
        <c:axId val="59464704"/>
        <c:axId val="59474688"/>
      </c:lineChart>
      <c:catAx>
        <c:axId val="594647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9474688"/>
        <c:crosses val="autoZero"/>
        <c:auto val="1"/>
        <c:lblAlgn val="ctr"/>
        <c:lblOffset val="100"/>
        <c:noMultiLvlLbl val="0"/>
      </c:catAx>
      <c:valAx>
        <c:axId val="59474688"/>
        <c:scaling>
          <c:orientation val="minMax"/>
        </c:scaling>
        <c:delete val="1"/>
        <c:axPos val="l"/>
        <c:numFmt formatCode="0%" sourceLinked="1"/>
        <c:majorTickMark val="out"/>
        <c:minorTickMark val="none"/>
        <c:tickLblPos val="nextTo"/>
        <c:crossAx val="5946470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3FE-430D-A301-AC2CD8567BD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3FE-430D-A301-AC2CD8567BD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3FE-430D-A301-AC2CD8567BD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3FE-430D-A301-AC2CD8567BD7}"/>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Directiva!$C$9:$F$9</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4-13FE-430D-A301-AC2CD8567BD7}"/>
            </c:ext>
          </c:extLst>
        </c:ser>
        <c:dLbls>
          <c:showLegendKey val="0"/>
          <c:showVal val="0"/>
          <c:showCatName val="0"/>
          <c:showSerName val="0"/>
          <c:showPercent val="0"/>
          <c:showBubbleSize val="0"/>
        </c:dLbls>
        <c:gapWidth val="150"/>
        <c:shape val="box"/>
        <c:axId val="61027840"/>
        <c:axId val="61029376"/>
        <c:axId val="0"/>
      </c:bar3DChart>
      <c:catAx>
        <c:axId val="61027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1029376"/>
        <c:crosses val="autoZero"/>
        <c:auto val="1"/>
        <c:lblAlgn val="ctr"/>
        <c:lblOffset val="100"/>
        <c:noMultiLvlLbl val="0"/>
      </c:catAx>
      <c:valAx>
        <c:axId val="61029376"/>
        <c:scaling>
          <c:orientation val="minMax"/>
        </c:scaling>
        <c:delete val="1"/>
        <c:axPos val="l"/>
        <c:numFmt formatCode="0%" sourceLinked="1"/>
        <c:majorTickMark val="out"/>
        <c:minorTickMark val="none"/>
        <c:tickLblPos val="nextTo"/>
        <c:crossAx val="610278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DAB-44BD-B46A-47955B5BAB9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DAB-44BD-B46A-47955B5BAB9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DAB-44BD-B46A-47955B5BAB9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DAB-44BD-B46A-47955B5BAB94}"/>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Directiva!$H$9:$K$9</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BDAB-44BD-B46A-47955B5BAB94}"/>
            </c:ext>
          </c:extLst>
        </c:ser>
        <c:dLbls>
          <c:showLegendKey val="0"/>
          <c:showVal val="0"/>
          <c:showCatName val="0"/>
          <c:showSerName val="0"/>
          <c:showPercent val="0"/>
          <c:showBubbleSize val="0"/>
        </c:dLbls>
        <c:gapWidth val="150"/>
        <c:shape val="box"/>
        <c:axId val="61058048"/>
        <c:axId val="61059840"/>
        <c:axId val="0"/>
      </c:bar3DChart>
      <c:catAx>
        <c:axId val="61058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1059840"/>
        <c:crosses val="autoZero"/>
        <c:auto val="1"/>
        <c:lblAlgn val="ctr"/>
        <c:lblOffset val="100"/>
        <c:noMultiLvlLbl val="0"/>
      </c:catAx>
      <c:valAx>
        <c:axId val="61059840"/>
        <c:scaling>
          <c:orientation val="minMax"/>
        </c:scaling>
        <c:delete val="1"/>
        <c:axPos val="l"/>
        <c:numFmt formatCode="0%" sourceLinked="1"/>
        <c:majorTickMark val="out"/>
        <c:minorTickMark val="none"/>
        <c:tickLblPos val="nextTo"/>
        <c:crossAx val="610580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2EE-4003-A83F-AAAAAC72E74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2EE-4003-A83F-AAAAAC72E74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2EE-4003-A83F-AAAAAC72E74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2EE-4003-A83F-AAAAAC72E741}"/>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A2EE-4003-A83F-AAAAAC72E741}"/>
            </c:ext>
          </c:extLst>
        </c:ser>
        <c:dLbls>
          <c:showLegendKey val="0"/>
          <c:showVal val="0"/>
          <c:showCatName val="0"/>
          <c:showSerName val="0"/>
          <c:showPercent val="0"/>
          <c:showBubbleSize val="0"/>
        </c:dLbls>
        <c:gapWidth val="150"/>
        <c:shape val="box"/>
        <c:axId val="61436672"/>
        <c:axId val="61438208"/>
        <c:axId val="0"/>
      </c:bar3DChart>
      <c:catAx>
        <c:axId val="61436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1438208"/>
        <c:crosses val="autoZero"/>
        <c:auto val="1"/>
        <c:lblAlgn val="ctr"/>
        <c:lblOffset val="100"/>
        <c:noMultiLvlLbl val="0"/>
      </c:catAx>
      <c:valAx>
        <c:axId val="61438208"/>
        <c:scaling>
          <c:orientation val="minMax"/>
        </c:scaling>
        <c:delete val="1"/>
        <c:axPos val="l"/>
        <c:numFmt formatCode="0%" sourceLinked="1"/>
        <c:majorTickMark val="out"/>
        <c:minorTickMark val="none"/>
        <c:tickLblPos val="nextTo"/>
        <c:crossAx val="614366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2015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c:v>
                </c:pt>
                <c:pt idx="1">
                  <c:v>1</c:v>
                </c:pt>
                <c:pt idx="2">
                  <c:v>0</c:v>
                </c:pt>
                <c:pt idx="3">
                  <c:v>0</c:v>
                </c:pt>
              </c:numCache>
            </c:numRef>
          </c:val>
          <c:smooth val="0"/>
          <c:extLst xmlns:c16r2="http://schemas.microsoft.com/office/drawing/2015/06/chart">
            <c:ext xmlns:c16="http://schemas.microsoft.com/office/drawing/2014/chart" uri="{C3380CC4-5D6E-409C-BE32-E72D297353CC}">
              <c16:uniqueId val="{00000002-D607-4409-A862-8B4F992BDF10}"/>
            </c:ext>
          </c:extLst>
        </c:ser>
        <c:ser>
          <c:idx val="0"/>
          <c:order val="1"/>
          <c:tx>
            <c:strRef>
              <c:f>Directiva!$H$2</c:f>
              <c:strCache>
                <c:ptCount val="1"/>
                <c:pt idx="0">
                  <c:v>AÑO 2016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7-D607-4409-A862-8B4F992BDF10}"/>
            </c:ext>
          </c:extLst>
        </c:ser>
        <c:ser>
          <c:idx val="1"/>
          <c:order val="2"/>
          <c:tx>
            <c:strRef>
              <c:f>Directiva!$M$2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D607-4409-A862-8B4F992BDF10}"/>
            </c:ext>
          </c:extLst>
        </c:ser>
        <c:ser>
          <c:idx val="3"/>
          <c:order val="3"/>
          <c:tx>
            <c:v>AÑO 2014</c:v>
          </c:tx>
          <c:marker>
            <c:symbol val="none"/>
          </c:marker>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D607-4409-A862-8B4F992BDF10}"/>
            </c:ext>
          </c:extLst>
        </c:ser>
        <c:dLbls>
          <c:showLegendKey val="0"/>
          <c:showVal val="0"/>
          <c:showCatName val="0"/>
          <c:showSerName val="0"/>
          <c:showPercent val="0"/>
          <c:showBubbleSize val="0"/>
        </c:dLbls>
        <c:marker val="1"/>
        <c:smooth val="0"/>
        <c:axId val="61382016"/>
        <c:axId val="61404288"/>
      </c:lineChart>
      <c:catAx>
        <c:axId val="613820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61404288"/>
        <c:crosses val="autoZero"/>
        <c:auto val="1"/>
        <c:lblAlgn val="ctr"/>
        <c:lblOffset val="100"/>
        <c:noMultiLvlLbl val="0"/>
      </c:catAx>
      <c:valAx>
        <c:axId val="61404288"/>
        <c:scaling>
          <c:orientation val="minMax"/>
        </c:scaling>
        <c:delete val="1"/>
        <c:axPos val="l"/>
        <c:numFmt formatCode="0%" sourceLinked="1"/>
        <c:majorTickMark val="out"/>
        <c:minorTickMark val="none"/>
        <c:tickLblPos val="nextTo"/>
        <c:crossAx val="6138201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88A-40F4-8555-E3D875D9DCC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88A-40F4-8555-E3D875D9DCC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88A-40F4-8555-E3D875D9DCC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88A-40F4-8555-E3D875D9DCCB}"/>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588A-40F4-8555-E3D875D9DCCB}"/>
            </c:ext>
          </c:extLst>
        </c:ser>
        <c:dLbls>
          <c:showLegendKey val="0"/>
          <c:showVal val="0"/>
          <c:showCatName val="0"/>
          <c:showSerName val="0"/>
          <c:showPercent val="0"/>
          <c:showBubbleSize val="0"/>
        </c:dLbls>
        <c:gapWidth val="150"/>
        <c:shape val="box"/>
        <c:axId val="61109376"/>
        <c:axId val="61110912"/>
        <c:axId val="0"/>
      </c:bar3DChart>
      <c:catAx>
        <c:axId val="611093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61110912"/>
        <c:crosses val="autoZero"/>
        <c:auto val="1"/>
        <c:lblAlgn val="ctr"/>
        <c:lblOffset val="100"/>
        <c:noMultiLvlLbl val="0"/>
      </c:catAx>
      <c:valAx>
        <c:axId val="61110912"/>
        <c:scaling>
          <c:orientation val="minMax"/>
        </c:scaling>
        <c:delete val="1"/>
        <c:axPos val="l"/>
        <c:numFmt formatCode="0%" sourceLinked="1"/>
        <c:majorTickMark val="out"/>
        <c:minorTickMark val="none"/>
        <c:tickLblPos val="nextTo"/>
        <c:crossAx val="611093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Gestión Estrategica</a:t>
            </a:r>
          </a:p>
        </c:rich>
      </c:tx>
      <c:layout>
        <c:manualLayout>
          <c:xMode val="edge"/>
          <c:yMode val="edge"/>
          <c:x val="0.1629599440773421"/>
          <c:y val="4.6296265598379155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F246-4EB8-BC4B-4396E903BB1A}"/>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F246-4EB8-BC4B-4396E903BB1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246-4EB8-BC4B-4396E903BB1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246-4EB8-BC4B-4396E903BB1A}"/>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F246-4EB8-BC4B-4396E903BB1A}"/>
            </c:ext>
          </c:extLst>
        </c:ser>
        <c:dLbls>
          <c:showLegendKey val="0"/>
          <c:showVal val="0"/>
          <c:showCatName val="0"/>
          <c:showSerName val="0"/>
          <c:showPercent val="0"/>
          <c:showBubbleSize val="0"/>
        </c:dLbls>
        <c:gapWidth val="150"/>
        <c:shape val="box"/>
        <c:axId val="61151872"/>
        <c:axId val="61165952"/>
        <c:axId val="0"/>
      </c:bar3DChart>
      <c:catAx>
        <c:axId val="611518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61165952"/>
        <c:crosses val="autoZero"/>
        <c:auto val="1"/>
        <c:lblAlgn val="ctr"/>
        <c:lblOffset val="100"/>
        <c:noMultiLvlLbl val="0"/>
      </c:catAx>
      <c:valAx>
        <c:axId val="61165952"/>
        <c:scaling>
          <c:orientation val="minMax"/>
        </c:scaling>
        <c:delete val="1"/>
        <c:axPos val="l"/>
        <c:numFmt formatCode="0%" sourceLinked="1"/>
        <c:majorTickMark val="out"/>
        <c:minorTickMark val="none"/>
        <c:tickLblPos val="nextTo"/>
        <c:crossAx val="611518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F1C9-4F4B-9B0D-4678C5779871}"/>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F1C9-4F4B-9B0D-4678C577987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1C9-4F4B-9B0D-4678C577987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1C9-4F4B-9B0D-4678C5779871}"/>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F1C9-4F4B-9B0D-4678C5779871}"/>
            </c:ext>
          </c:extLst>
        </c:ser>
        <c:dLbls>
          <c:showLegendKey val="0"/>
          <c:showVal val="0"/>
          <c:showCatName val="0"/>
          <c:showSerName val="0"/>
          <c:showPercent val="0"/>
          <c:showBubbleSize val="0"/>
        </c:dLbls>
        <c:gapWidth val="150"/>
        <c:shape val="box"/>
        <c:axId val="61202816"/>
        <c:axId val="61204352"/>
        <c:axId val="0"/>
      </c:bar3DChart>
      <c:catAx>
        <c:axId val="612028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61204352"/>
        <c:crosses val="autoZero"/>
        <c:auto val="1"/>
        <c:lblAlgn val="ctr"/>
        <c:lblOffset val="100"/>
        <c:noMultiLvlLbl val="0"/>
      </c:catAx>
      <c:valAx>
        <c:axId val="61204352"/>
        <c:scaling>
          <c:orientation val="minMax"/>
        </c:scaling>
        <c:delete val="1"/>
        <c:axPos val="l"/>
        <c:numFmt formatCode="0%" sourceLinked="1"/>
        <c:majorTickMark val="out"/>
        <c:minorTickMark val="none"/>
        <c:tickLblPos val="nextTo"/>
        <c:crossAx val="612028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8752-4802-947E-C0BFD0F4906A}"/>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8752-4802-947E-C0BFD0F4906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752-4802-947E-C0BFD0F4906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752-4802-947E-C0BFD0F4906A}"/>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8752-4802-947E-C0BFD0F4906A}"/>
            </c:ext>
          </c:extLst>
        </c:ser>
        <c:dLbls>
          <c:showLegendKey val="0"/>
          <c:showVal val="0"/>
          <c:showCatName val="0"/>
          <c:showSerName val="0"/>
          <c:showPercent val="0"/>
          <c:showBubbleSize val="0"/>
        </c:dLbls>
        <c:gapWidth val="150"/>
        <c:shape val="box"/>
        <c:axId val="61310848"/>
        <c:axId val="61312384"/>
        <c:axId val="0"/>
      </c:bar3DChart>
      <c:catAx>
        <c:axId val="613108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61312384"/>
        <c:crosses val="autoZero"/>
        <c:auto val="1"/>
        <c:lblAlgn val="ctr"/>
        <c:lblOffset val="100"/>
        <c:noMultiLvlLbl val="0"/>
      </c:catAx>
      <c:valAx>
        <c:axId val="61312384"/>
        <c:scaling>
          <c:orientation val="minMax"/>
        </c:scaling>
        <c:delete val="1"/>
        <c:axPos val="l"/>
        <c:numFmt formatCode="0%" sourceLinked="1"/>
        <c:majorTickMark val="out"/>
        <c:minorTickMark val="none"/>
        <c:tickLblPos val="nextTo"/>
        <c:crossAx val="613108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82B1-408F-A9BD-043CEB7FD7C3}"/>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82B1-408F-A9BD-043CEB7FD7C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2B1-408F-A9BD-043CEB7FD7C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2B1-408F-A9BD-043CEB7FD7C3}"/>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82B1-408F-A9BD-043CEB7FD7C3}"/>
            </c:ext>
          </c:extLst>
        </c:ser>
        <c:dLbls>
          <c:showLegendKey val="0"/>
          <c:showVal val="0"/>
          <c:showCatName val="0"/>
          <c:showSerName val="0"/>
          <c:showPercent val="0"/>
          <c:showBubbleSize val="0"/>
        </c:dLbls>
        <c:gapWidth val="150"/>
        <c:shape val="box"/>
        <c:axId val="61488512"/>
        <c:axId val="61490304"/>
        <c:axId val="0"/>
      </c:bar3DChart>
      <c:catAx>
        <c:axId val="614885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61490304"/>
        <c:crosses val="autoZero"/>
        <c:auto val="1"/>
        <c:lblAlgn val="ctr"/>
        <c:lblOffset val="100"/>
        <c:noMultiLvlLbl val="0"/>
      </c:catAx>
      <c:valAx>
        <c:axId val="61490304"/>
        <c:scaling>
          <c:orientation val="minMax"/>
        </c:scaling>
        <c:delete val="1"/>
        <c:axPos val="l"/>
        <c:numFmt formatCode="0%" sourceLinked="1"/>
        <c:majorTickMark val="out"/>
        <c:minorTickMark val="none"/>
        <c:tickLblPos val="nextTo"/>
        <c:crossAx val="61488512"/>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77F-41DF-B73D-BFE816E9015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77F-41DF-B73D-BFE816E9015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77F-41DF-B73D-BFE816E9015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77F-41DF-B73D-BFE816E90159}"/>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F77F-41DF-B73D-BFE816E90159}"/>
            </c:ext>
          </c:extLst>
        </c:ser>
        <c:dLbls>
          <c:showLegendKey val="0"/>
          <c:showVal val="0"/>
          <c:showCatName val="0"/>
          <c:showSerName val="0"/>
          <c:showPercent val="0"/>
          <c:showBubbleSize val="0"/>
        </c:dLbls>
        <c:gapWidth val="150"/>
        <c:shape val="box"/>
        <c:axId val="31929088"/>
        <c:axId val="31930624"/>
        <c:axId val="0"/>
      </c:bar3DChart>
      <c:catAx>
        <c:axId val="31929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1930624"/>
        <c:crosses val="autoZero"/>
        <c:auto val="1"/>
        <c:lblAlgn val="ctr"/>
        <c:lblOffset val="100"/>
        <c:noMultiLvlLbl val="0"/>
      </c:catAx>
      <c:valAx>
        <c:axId val="31930624"/>
        <c:scaling>
          <c:orientation val="minMax"/>
        </c:scaling>
        <c:delete val="1"/>
        <c:axPos val="l"/>
        <c:numFmt formatCode="0%" sourceLinked="1"/>
        <c:majorTickMark val="out"/>
        <c:minorTickMark val="none"/>
        <c:tickLblPos val="nextTo"/>
        <c:crossAx val="319290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5EB7-4249-A411-E80473CD121F}"/>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5EB7-4249-A411-E80473CD121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EB7-4249-A411-E80473CD121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EB7-4249-A411-E80473CD121F}"/>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5EB7-4249-A411-E80473CD121F}"/>
            </c:ext>
          </c:extLst>
        </c:ser>
        <c:dLbls>
          <c:showLegendKey val="0"/>
          <c:showVal val="0"/>
          <c:showCatName val="0"/>
          <c:showSerName val="0"/>
          <c:showPercent val="0"/>
          <c:showBubbleSize val="0"/>
        </c:dLbls>
        <c:gapWidth val="150"/>
        <c:shape val="box"/>
        <c:axId val="61531264"/>
        <c:axId val="61532800"/>
        <c:axId val="0"/>
      </c:bar3DChart>
      <c:catAx>
        <c:axId val="615312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61532800"/>
        <c:crosses val="autoZero"/>
        <c:auto val="1"/>
        <c:lblAlgn val="ctr"/>
        <c:lblOffset val="100"/>
        <c:noMultiLvlLbl val="0"/>
      </c:catAx>
      <c:valAx>
        <c:axId val="61532800"/>
        <c:scaling>
          <c:orientation val="minMax"/>
        </c:scaling>
        <c:delete val="1"/>
        <c:axPos val="l"/>
        <c:numFmt formatCode="0%" sourceLinked="1"/>
        <c:majorTickMark val="out"/>
        <c:minorTickMark val="none"/>
        <c:tickLblPos val="nextTo"/>
        <c:crossAx val="615312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701-4A95-AEE8-B158128B69C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701-4A95-AEE8-B158128B69C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701-4A95-AEE8-B158128B69C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701-4A95-AEE8-B158128B69CE}"/>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Academica!$C$4:$F$4</c:f>
              <c:numCache>
                <c:formatCode>0%</c:formatCode>
                <c:ptCount val="4"/>
                <c:pt idx="0">
                  <c:v>0</c:v>
                </c:pt>
                <c:pt idx="1">
                  <c:v>0.6</c:v>
                </c:pt>
                <c:pt idx="2">
                  <c:v>0.4</c:v>
                </c:pt>
                <c:pt idx="3">
                  <c:v>0</c:v>
                </c:pt>
              </c:numCache>
            </c:numRef>
          </c:val>
          <c:extLst xmlns:c16r2="http://schemas.microsoft.com/office/drawing/2015/06/chart">
            <c:ext xmlns:c16="http://schemas.microsoft.com/office/drawing/2014/chart" uri="{C3380CC4-5D6E-409C-BE32-E72D297353CC}">
              <c16:uniqueId val="{00000004-5701-4A95-AEE8-B158128B69CE}"/>
            </c:ext>
          </c:extLst>
        </c:ser>
        <c:dLbls>
          <c:showLegendKey val="0"/>
          <c:showVal val="0"/>
          <c:showCatName val="0"/>
          <c:showSerName val="0"/>
          <c:showPercent val="0"/>
          <c:showBubbleSize val="0"/>
        </c:dLbls>
        <c:gapWidth val="150"/>
        <c:shape val="box"/>
        <c:axId val="30912896"/>
        <c:axId val="30914432"/>
        <c:axId val="0"/>
      </c:bar3DChart>
      <c:catAx>
        <c:axId val="309128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0914432"/>
        <c:crosses val="autoZero"/>
        <c:auto val="1"/>
        <c:lblAlgn val="ctr"/>
        <c:lblOffset val="100"/>
        <c:noMultiLvlLbl val="0"/>
      </c:catAx>
      <c:valAx>
        <c:axId val="30914432"/>
        <c:scaling>
          <c:orientation val="minMax"/>
        </c:scaling>
        <c:delete val="1"/>
        <c:axPos val="l"/>
        <c:numFmt formatCode="0%" sourceLinked="1"/>
        <c:majorTickMark val="out"/>
        <c:minorTickMark val="none"/>
        <c:tickLblPos val="nextTo"/>
        <c:crossAx val="309128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F52-40A3-9A71-972591EBE56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F52-40A3-9A71-972591EBE56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F52-40A3-9A71-972591EBE56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F52-40A3-9A71-972591EBE561}"/>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1F52-40A3-9A71-972591EBE561}"/>
            </c:ext>
          </c:extLst>
        </c:ser>
        <c:dLbls>
          <c:showLegendKey val="0"/>
          <c:showVal val="0"/>
          <c:showCatName val="0"/>
          <c:showSerName val="0"/>
          <c:showPercent val="0"/>
          <c:showBubbleSize val="0"/>
        </c:dLbls>
        <c:gapWidth val="150"/>
        <c:shape val="box"/>
        <c:axId val="61577088"/>
        <c:axId val="61578624"/>
        <c:axId val="0"/>
      </c:bar3DChart>
      <c:catAx>
        <c:axId val="61577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1578624"/>
        <c:crosses val="autoZero"/>
        <c:auto val="1"/>
        <c:lblAlgn val="ctr"/>
        <c:lblOffset val="100"/>
        <c:noMultiLvlLbl val="0"/>
      </c:catAx>
      <c:valAx>
        <c:axId val="61578624"/>
        <c:scaling>
          <c:orientation val="minMax"/>
        </c:scaling>
        <c:delete val="1"/>
        <c:axPos val="l"/>
        <c:numFmt formatCode="0%" sourceLinked="1"/>
        <c:majorTickMark val="out"/>
        <c:minorTickMark val="none"/>
        <c:tickLblPos val="nextTo"/>
        <c:crossAx val="615770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89A-4321-8193-33B9D5DF1DB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89A-4321-8193-33B9D5DF1DB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89A-4321-8193-33B9D5DF1DB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89A-4321-8193-33B9D5DF1DBA}"/>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C89A-4321-8193-33B9D5DF1DBA}"/>
            </c:ext>
          </c:extLst>
        </c:ser>
        <c:dLbls>
          <c:showLegendKey val="0"/>
          <c:showVal val="0"/>
          <c:showCatName val="0"/>
          <c:showSerName val="0"/>
          <c:showPercent val="0"/>
          <c:showBubbleSize val="0"/>
        </c:dLbls>
        <c:gapWidth val="150"/>
        <c:shape val="box"/>
        <c:axId val="30829952"/>
        <c:axId val="30831744"/>
        <c:axId val="0"/>
      </c:bar3DChart>
      <c:catAx>
        <c:axId val="30829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0831744"/>
        <c:crosses val="autoZero"/>
        <c:auto val="1"/>
        <c:lblAlgn val="ctr"/>
        <c:lblOffset val="100"/>
        <c:noMultiLvlLbl val="0"/>
      </c:catAx>
      <c:valAx>
        <c:axId val="30831744"/>
        <c:scaling>
          <c:orientation val="minMax"/>
        </c:scaling>
        <c:delete val="1"/>
        <c:axPos val="l"/>
        <c:numFmt formatCode="0%" sourceLinked="1"/>
        <c:majorTickMark val="out"/>
        <c:minorTickMark val="none"/>
        <c:tickLblPos val="nextTo"/>
        <c:crossAx val="308299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2015.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6A2-4EEA-9182-4D7A0FDB9CE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6A2-4EEA-9182-4D7A0FDB9CE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6A2-4EEA-9182-4D7A0FDB9CE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6A2-4EEA-9182-4D7A0FDB9CE8}"/>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Academica!$C$5:$F$5</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4-86A2-4EEA-9182-4D7A0FDB9CE8}"/>
            </c:ext>
          </c:extLst>
        </c:ser>
        <c:dLbls>
          <c:showLegendKey val="0"/>
          <c:showVal val="0"/>
          <c:showCatName val="0"/>
          <c:showSerName val="0"/>
          <c:showPercent val="0"/>
          <c:showBubbleSize val="0"/>
        </c:dLbls>
        <c:gapWidth val="150"/>
        <c:shape val="box"/>
        <c:axId val="31003776"/>
        <c:axId val="31005312"/>
        <c:axId val="0"/>
      </c:bar3DChart>
      <c:catAx>
        <c:axId val="31003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1005312"/>
        <c:crosses val="autoZero"/>
        <c:auto val="1"/>
        <c:lblAlgn val="ctr"/>
        <c:lblOffset val="100"/>
        <c:noMultiLvlLbl val="0"/>
      </c:catAx>
      <c:valAx>
        <c:axId val="31005312"/>
        <c:scaling>
          <c:orientation val="minMax"/>
        </c:scaling>
        <c:delete val="1"/>
        <c:axPos val="l"/>
        <c:numFmt formatCode="0%" sourceLinked="1"/>
        <c:majorTickMark val="out"/>
        <c:minorTickMark val="none"/>
        <c:tickLblPos val="nextTo"/>
        <c:crossAx val="310037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EFA-46E2-BDEF-6D6514997F7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EFA-46E2-BDEF-6D6514997F7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EFA-46E2-BDEF-6D6514997F7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EFA-46E2-BDEF-6D6514997F7A}"/>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4EFA-46E2-BDEF-6D6514997F7A}"/>
            </c:ext>
          </c:extLst>
        </c:ser>
        <c:dLbls>
          <c:showLegendKey val="0"/>
          <c:showVal val="0"/>
          <c:showCatName val="0"/>
          <c:showSerName val="0"/>
          <c:showPercent val="0"/>
          <c:showBubbleSize val="0"/>
        </c:dLbls>
        <c:gapWidth val="150"/>
        <c:shape val="box"/>
        <c:axId val="31054464"/>
        <c:axId val="73212288"/>
        <c:axId val="0"/>
      </c:bar3DChart>
      <c:catAx>
        <c:axId val="31054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73212288"/>
        <c:crosses val="autoZero"/>
        <c:auto val="1"/>
        <c:lblAlgn val="ctr"/>
        <c:lblOffset val="100"/>
        <c:noMultiLvlLbl val="0"/>
      </c:catAx>
      <c:valAx>
        <c:axId val="73212288"/>
        <c:scaling>
          <c:orientation val="minMax"/>
        </c:scaling>
        <c:delete val="1"/>
        <c:axPos val="l"/>
        <c:numFmt formatCode="0%" sourceLinked="1"/>
        <c:majorTickMark val="out"/>
        <c:minorTickMark val="none"/>
        <c:tickLblPos val="nextTo"/>
        <c:crossAx val="310544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CB4-407C-88A1-4A2C4BBE0CF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CB4-407C-88A1-4A2C4BBE0CF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CB4-407C-88A1-4A2C4BBE0CF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CB4-407C-88A1-4A2C4BBE0CFC}"/>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1CB4-407C-88A1-4A2C4BBE0CFC}"/>
            </c:ext>
          </c:extLst>
        </c:ser>
        <c:dLbls>
          <c:showLegendKey val="0"/>
          <c:showVal val="0"/>
          <c:showCatName val="0"/>
          <c:showSerName val="0"/>
          <c:showPercent val="0"/>
          <c:showBubbleSize val="0"/>
        </c:dLbls>
        <c:gapWidth val="150"/>
        <c:shape val="box"/>
        <c:axId val="73232768"/>
        <c:axId val="73234304"/>
        <c:axId val="0"/>
      </c:bar3DChart>
      <c:catAx>
        <c:axId val="732327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73234304"/>
        <c:crosses val="autoZero"/>
        <c:auto val="1"/>
        <c:lblAlgn val="ctr"/>
        <c:lblOffset val="100"/>
        <c:noMultiLvlLbl val="0"/>
      </c:catAx>
      <c:valAx>
        <c:axId val="73234304"/>
        <c:scaling>
          <c:orientation val="minMax"/>
        </c:scaling>
        <c:delete val="1"/>
        <c:axPos val="l"/>
        <c:numFmt formatCode="0%" sourceLinked="1"/>
        <c:majorTickMark val="out"/>
        <c:minorTickMark val="none"/>
        <c:tickLblPos val="nextTo"/>
        <c:crossAx val="732327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5D4-4197-9A9A-ED66FA3C9C1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5D4-4197-9A9A-ED66FA3C9C1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5D4-4197-9A9A-ED66FA3C9C1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5D4-4197-9A9A-ED66FA3C9C11}"/>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Academica!$C$6:$F$6</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4-15D4-4197-9A9A-ED66FA3C9C11}"/>
            </c:ext>
          </c:extLst>
        </c:ser>
        <c:dLbls>
          <c:showLegendKey val="0"/>
          <c:showVal val="0"/>
          <c:showCatName val="0"/>
          <c:showSerName val="0"/>
          <c:showPercent val="0"/>
          <c:showBubbleSize val="0"/>
        </c:dLbls>
        <c:gapWidth val="150"/>
        <c:shape val="box"/>
        <c:axId val="73291648"/>
        <c:axId val="73293184"/>
        <c:axId val="0"/>
      </c:bar3DChart>
      <c:catAx>
        <c:axId val="73291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73293184"/>
        <c:crosses val="autoZero"/>
        <c:auto val="1"/>
        <c:lblAlgn val="ctr"/>
        <c:lblOffset val="100"/>
        <c:noMultiLvlLbl val="0"/>
      </c:catAx>
      <c:valAx>
        <c:axId val="73293184"/>
        <c:scaling>
          <c:orientation val="minMax"/>
        </c:scaling>
        <c:delete val="1"/>
        <c:axPos val="l"/>
        <c:numFmt formatCode="0%" sourceLinked="1"/>
        <c:majorTickMark val="out"/>
        <c:minorTickMark val="none"/>
        <c:tickLblPos val="nextTo"/>
        <c:crossAx val="732916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006-4A29-94FC-0725BD14783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006-4A29-94FC-0725BD14783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006-4A29-94FC-0725BD14783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006-4A29-94FC-0725BD14783F}"/>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B006-4A29-94FC-0725BD14783F}"/>
            </c:ext>
          </c:extLst>
        </c:ser>
        <c:dLbls>
          <c:showLegendKey val="0"/>
          <c:showVal val="0"/>
          <c:showCatName val="0"/>
          <c:showSerName val="0"/>
          <c:showPercent val="0"/>
          <c:showBubbleSize val="0"/>
        </c:dLbls>
        <c:gapWidth val="150"/>
        <c:shape val="box"/>
        <c:axId val="73317760"/>
        <c:axId val="73319552"/>
        <c:axId val="0"/>
      </c:bar3DChart>
      <c:catAx>
        <c:axId val="73317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73319552"/>
        <c:crosses val="autoZero"/>
        <c:auto val="1"/>
        <c:lblAlgn val="ctr"/>
        <c:lblOffset val="100"/>
        <c:noMultiLvlLbl val="0"/>
      </c:catAx>
      <c:valAx>
        <c:axId val="73319552"/>
        <c:scaling>
          <c:orientation val="minMax"/>
        </c:scaling>
        <c:delete val="1"/>
        <c:axPos val="l"/>
        <c:numFmt formatCode="0%" sourceLinked="1"/>
        <c:majorTickMark val="out"/>
        <c:minorTickMark val="none"/>
        <c:tickLblPos val="nextTo"/>
        <c:crossAx val="733177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699-48FE-92E6-249DA305CEA5}"/>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699-48FE-92E6-249DA305CEA5}"/>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699-48FE-92E6-249DA305CEA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699-48FE-92E6-249DA305CEA5}"/>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3699-48FE-92E6-249DA305CEA5}"/>
            </c:ext>
          </c:extLst>
        </c:ser>
        <c:dLbls>
          <c:showLegendKey val="0"/>
          <c:showVal val="0"/>
          <c:showCatName val="0"/>
          <c:showSerName val="0"/>
          <c:showPercent val="0"/>
          <c:showBubbleSize val="0"/>
        </c:dLbls>
        <c:gapWidth val="150"/>
        <c:shape val="box"/>
        <c:axId val="73499776"/>
        <c:axId val="73501312"/>
        <c:axId val="0"/>
      </c:bar3DChart>
      <c:catAx>
        <c:axId val="73499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73501312"/>
        <c:crosses val="autoZero"/>
        <c:auto val="1"/>
        <c:lblAlgn val="ctr"/>
        <c:lblOffset val="100"/>
        <c:noMultiLvlLbl val="0"/>
      </c:catAx>
      <c:valAx>
        <c:axId val="73501312"/>
        <c:scaling>
          <c:orientation val="minMax"/>
        </c:scaling>
        <c:delete val="1"/>
        <c:axPos val="l"/>
        <c:numFmt formatCode="0%" sourceLinked="1"/>
        <c:majorTickMark val="out"/>
        <c:minorTickMark val="none"/>
        <c:tickLblPos val="nextTo"/>
        <c:crossAx val="734997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2015.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2FA-4917-8211-B76BA2246FB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2FA-4917-8211-B76BA2246FB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2FA-4917-8211-B76BA2246FB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2FA-4917-8211-B76BA2246FB4}"/>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Directiva!$C$5:$F$5</c:f>
              <c:numCache>
                <c:formatCode>0%</c:formatCode>
                <c:ptCount val="4"/>
                <c:pt idx="0">
                  <c:v>0</c:v>
                </c:pt>
                <c:pt idx="1">
                  <c:v>0.4</c:v>
                </c:pt>
                <c:pt idx="2">
                  <c:v>0.6</c:v>
                </c:pt>
                <c:pt idx="3">
                  <c:v>0</c:v>
                </c:pt>
              </c:numCache>
            </c:numRef>
          </c:val>
          <c:extLst xmlns:c16r2="http://schemas.microsoft.com/office/drawing/2015/06/chart">
            <c:ext xmlns:c16="http://schemas.microsoft.com/office/drawing/2014/chart" uri="{C3380CC4-5D6E-409C-BE32-E72D297353CC}">
              <c16:uniqueId val="{00000004-12FA-4917-8211-B76BA2246FB4}"/>
            </c:ext>
          </c:extLst>
        </c:ser>
        <c:dLbls>
          <c:showLegendKey val="0"/>
          <c:showVal val="0"/>
          <c:showCatName val="0"/>
          <c:showSerName val="0"/>
          <c:showPercent val="0"/>
          <c:showBubbleSize val="0"/>
        </c:dLbls>
        <c:gapWidth val="150"/>
        <c:shape val="box"/>
        <c:axId val="31975680"/>
        <c:axId val="31977472"/>
        <c:axId val="0"/>
      </c:bar3DChart>
      <c:catAx>
        <c:axId val="31975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1977472"/>
        <c:crosses val="autoZero"/>
        <c:auto val="1"/>
        <c:lblAlgn val="ctr"/>
        <c:lblOffset val="100"/>
        <c:noMultiLvlLbl val="0"/>
      </c:catAx>
      <c:valAx>
        <c:axId val="31977472"/>
        <c:scaling>
          <c:orientation val="minMax"/>
        </c:scaling>
        <c:delete val="1"/>
        <c:axPos val="l"/>
        <c:numFmt formatCode="0%" sourceLinked="1"/>
        <c:majorTickMark val="out"/>
        <c:minorTickMark val="none"/>
        <c:tickLblPos val="nextTo"/>
        <c:crossAx val="319756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2015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Academica!$C$4:$F$4</c:f>
              <c:numCache>
                <c:formatCode>0%</c:formatCode>
                <c:ptCount val="4"/>
                <c:pt idx="0">
                  <c:v>0</c:v>
                </c:pt>
                <c:pt idx="1">
                  <c:v>0.6</c:v>
                </c:pt>
                <c:pt idx="2">
                  <c:v>0.4</c:v>
                </c:pt>
                <c:pt idx="3">
                  <c:v>0</c:v>
                </c:pt>
              </c:numCache>
            </c:numRef>
          </c:val>
          <c:smooth val="0"/>
          <c:extLst xmlns:c16r2="http://schemas.microsoft.com/office/drawing/2015/06/chart">
            <c:ext xmlns:c16="http://schemas.microsoft.com/office/drawing/2014/chart" uri="{C3380CC4-5D6E-409C-BE32-E72D297353CC}">
              <c16:uniqueId val="{00000002-F4C9-44E5-ABE5-2AA3EF647CE4}"/>
            </c:ext>
          </c:extLst>
        </c:ser>
        <c:ser>
          <c:idx val="0"/>
          <c:order val="1"/>
          <c:tx>
            <c:strRef>
              <c:f>Academica!$H$2</c:f>
              <c:strCache>
                <c:ptCount val="1"/>
                <c:pt idx="0">
                  <c:v>AÑO 2016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7-F4C9-44E5-ABE5-2AA3EF647CE4}"/>
            </c:ext>
          </c:extLst>
        </c:ser>
        <c:ser>
          <c:idx val="1"/>
          <c:order val="2"/>
          <c:tx>
            <c:strRef>
              <c:f>Academica!$M$2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F4C9-44E5-ABE5-2AA3EF647CE4}"/>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F4C9-44E5-ABE5-2AA3EF647CE4}"/>
                </c:ext>
                <c:ext xmlns:c15="http://schemas.microsoft.com/office/drawing/2012/chart" uri="{CE6537A1-D6FC-4f65-9D91-7224C49458BB}"/>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F4C9-44E5-ABE5-2AA3EF647CE4}"/>
                </c:ext>
                <c:ext xmlns:c15="http://schemas.microsoft.com/office/drawing/2012/chart" uri="{CE6537A1-D6FC-4f65-9D91-7224C49458BB}"/>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4C9-44E5-ABE5-2AA3EF647CE4}"/>
                </c:ext>
                <c:ext xmlns:c15="http://schemas.microsoft.com/office/drawing/2012/chart" uri="{CE6537A1-D6FC-4f65-9D91-7224C49458BB}"/>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4C9-44E5-ABE5-2AA3EF647CE4}"/>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F4C9-44E5-ABE5-2AA3EF647CE4}"/>
            </c:ext>
          </c:extLst>
        </c:ser>
        <c:dLbls>
          <c:showLegendKey val="0"/>
          <c:showVal val="0"/>
          <c:showCatName val="0"/>
          <c:showSerName val="0"/>
          <c:showPercent val="0"/>
          <c:showBubbleSize val="0"/>
        </c:dLbls>
        <c:marker val="1"/>
        <c:smooth val="0"/>
        <c:axId val="73587712"/>
        <c:axId val="73409280"/>
      </c:lineChart>
      <c:catAx>
        <c:axId val="735877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73409280"/>
        <c:crosses val="autoZero"/>
        <c:auto val="1"/>
        <c:lblAlgn val="ctr"/>
        <c:lblOffset val="100"/>
        <c:noMultiLvlLbl val="0"/>
      </c:catAx>
      <c:valAx>
        <c:axId val="73409280"/>
        <c:scaling>
          <c:orientation val="minMax"/>
        </c:scaling>
        <c:delete val="1"/>
        <c:axPos val="l"/>
        <c:numFmt formatCode="0%" sourceLinked="1"/>
        <c:majorTickMark val="out"/>
        <c:minorTickMark val="none"/>
        <c:tickLblPos val="nextTo"/>
        <c:crossAx val="7358771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2015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Academica!$C$5:$F$5</c:f>
              <c:numCache>
                <c:formatCode>0%</c:formatCode>
                <c:ptCount val="4"/>
                <c:pt idx="0">
                  <c:v>0</c:v>
                </c:pt>
                <c:pt idx="1">
                  <c:v>1</c:v>
                </c:pt>
                <c:pt idx="2">
                  <c:v>0</c:v>
                </c:pt>
                <c:pt idx="3">
                  <c:v>0</c:v>
                </c:pt>
              </c:numCache>
            </c:numRef>
          </c:val>
          <c:smooth val="0"/>
          <c:extLst xmlns:c16r2="http://schemas.microsoft.com/office/drawing/2015/06/chart">
            <c:ext xmlns:c16="http://schemas.microsoft.com/office/drawing/2014/chart" uri="{C3380CC4-5D6E-409C-BE32-E72D297353CC}">
              <c16:uniqueId val="{00000002-8609-477F-A38E-2F57C0DECA95}"/>
            </c:ext>
          </c:extLst>
        </c:ser>
        <c:ser>
          <c:idx val="0"/>
          <c:order val="1"/>
          <c:tx>
            <c:strRef>
              <c:f>Academica!$H$2</c:f>
              <c:strCache>
                <c:ptCount val="1"/>
                <c:pt idx="0">
                  <c:v>AÑO 2016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7-8609-477F-A38E-2F57C0DECA95}"/>
            </c:ext>
          </c:extLst>
        </c:ser>
        <c:ser>
          <c:idx val="1"/>
          <c:order val="2"/>
          <c:tx>
            <c:strRef>
              <c:f>Academica!$M$2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8609-477F-A38E-2F57C0DECA95}"/>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8609-477F-A38E-2F57C0DECA95}"/>
                </c:ext>
                <c:ext xmlns:c15="http://schemas.microsoft.com/office/drawing/2012/chart" uri="{CE6537A1-D6FC-4f65-9D91-7224C49458BB}"/>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8609-477F-A38E-2F57C0DECA95}"/>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F-8609-477F-A38E-2F57C0DECA95}"/>
            </c:ext>
          </c:extLst>
        </c:ser>
        <c:dLbls>
          <c:showLegendKey val="0"/>
          <c:showVal val="0"/>
          <c:showCatName val="0"/>
          <c:showSerName val="0"/>
          <c:showPercent val="0"/>
          <c:showBubbleSize val="0"/>
        </c:dLbls>
        <c:marker val="1"/>
        <c:smooth val="0"/>
        <c:axId val="73641984"/>
        <c:axId val="73643520"/>
      </c:lineChart>
      <c:catAx>
        <c:axId val="736419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73643520"/>
        <c:crosses val="autoZero"/>
        <c:auto val="1"/>
        <c:lblAlgn val="ctr"/>
        <c:lblOffset val="100"/>
        <c:noMultiLvlLbl val="0"/>
      </c:catAx>
      <c:valAx>
        <c:axId val="73643520"/>
        <c:scaling>
          <c:orientation val="minMax"/>
        </c:scaling>
        <c:delete val="1"/>
        <c:axPos val="l"/>
        <c:numFmt formatCode="0%" sourceLinked="1"/>
        <c:majorTickMark val="out"/>
        <c:minorTickMark val="none"/>
        <c:tickLblPos val="nextTo"/>
        <c:crossAx val="7364198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2015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Academica!$C$6:$F$6</c:f>
              <c:numCache>
                <c:formatCode>0%</c:formatCode>
                <c:ptCount val="4"/>
                <c:pt idx="0">
                  <c:v>0</c:v>
                </c:pt>
                <c:pt idx="1">
                  <c:v>1</c:v>
                </c:pt>
                <c:pt idx="2">
                  <c:v>0</c:v>
                </c:pt>
                <c:pt idx="3">
                  <c:v>0</c:v>
                </c:pt>
              </c:numCache>
            </c:numRef>
          </c:val>
          <c:smooth val="0"/>
          <c:extLst xmlns:c16r2="http://schemas.microsoft.com/office/drawing/2015/06/chart">
            <c:ext xmlns:c16="http://schemas.microsoft.com/office/drawing/2014/chart" uri="{C3380CC4-5D6E-409C-BE32-E72D297353CC}">
              <c16:uniqueId val="{00000002-9402-4D65-9B38-0C95CEEA90EA}"/>
            </c:ext>
          </c:extLst>
        </c:ser>
        <c:ser>
          <c:idx val="0"/>
          <c:order val="1"/>
          <c:tx>
            <c:strRef>
              <c:f>Academica!$H$2</c:f>
              <c:strCache>
                <c:ptCount val="1"/>
                <c:pt idx="0">
                  <c:v>AÑO 2016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7-9402-4D65-9B38-0C95CEEA90EA}"/>
            </c:ext>
          </c:extLst>
        </c:ser>
        <c:ser>
          <c:idx val="1"/>
          <c:order val="2"/>
          <c:tx>
            <c:strRef>
              <c:f>Academica!$M$2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9402-4D65-9B38-0C95CEEA90EA}"/>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9402-4D65-9B38-0C95CEEA90EA}"/>
                </c:ext>
                <c:ext xmlns:c15="http://schemas.microsoft.com/office/drawing/2012/chart" uri="{CE6537A1-D6FC-4f65-9D91-7224C49458BB}"/>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9402-4D65-9B38-0C95CEEA90EA}"/>
                </c:ext>
                <c:ext xmlns:c15="http://schemas.microsoft.com/office/drawing/2012/chart" uri="{CE6537A1-D6FC-4f65-9D91-7224C49458BB}"/>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402-4D65-9B38-0C95CEEA90EA}"/>
                </c:ext>
                <c:ext xmlns:c15="http://schemas.microsoft.com/office/drawing/2012/chart" uri="{CE6537A1-D6FC-4f65-9D91-7224C49458BB}"/>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402-4D65-9B38-0C95CEEA90EA}"/>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9402-4D65-9B38-0C95CEEA90EA}"/>
            </c:ext>
          </c:extLst>
        </c:ser>
        <c:dLbls>
          <c:showLegendKey val="0"/>
          <c:showVal val="0"/>
          <c:showCatName val="0"/>
          <c:showSerName val="0"/>
          <c:showPercent val="0"/>
          <c:showBubbleSize val="0"/>
        </c:dLbls>
        <c:marker val="1"/>
        <c:smooth val="0"/>
        <c:axId val="73787648"/>
        <c:axId val="73682944"/>
      </c:lineChart>
      <c:catAx>
        <c:axId val="737876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73682944"/>
        <c:crosses val="autoZero"/>
        <c:auto val="1"/>
        <c:lblAlgn val="ctr"/>
        <c:lblOffset val="100"/>
        <c:noMultiLvlLbl val="0"/>
      </c:catAx>
      <c:valAx>
        <c:axId val="73682944"/>
        <c:scaling>
          <c:orientation val="minMax"/>
        </c:scaling>
        <c:delete val="1"/>
        <c:axPos val="l"/>
        <c:numFmt formatCode="0%" sourceLinked="1"/>
        <c:majorTickMark val="out"/>
        <c:minorTickMark val="none"/>
        <c:tickLblPos val="nextTo"/>
        <c:crossAx val="7378764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DE8-4074-A2F7-70D4F01B49F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DE8-4074-A2F7-70D4F01B49F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DE8-4074-A2F7-70D4F01B49F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DE8-4074-A2F7-70D4F01B49F9}"/>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0.25</c:v>
                </c:pt>
                <c:pt idx="1">
                  <c:v>0.75</c:v>
                </c:pt>
                <c:pt idx="2">
                  <c:v>0</c:v>
                </c:pt>
                <c:pt idx="3">
                  <c:v>0</c:v>
                </c:pt>
              </c:numCache>
            </c:numRef>
          </c:val>
          <c:extLst xmlns:c16r2="http://schemas.microsoft.com/office/drawing/2015/06/chart">
            <c:ext xmlns:c16="http://schemas.microsoft.com/office/drawing/2014/chart" uri="{C3380CC4-5D6E-409C-BE32-E72D297353CC}">
              <c16:uniqueId val="{00000004-6DE8-4074-A2F7-70D4F01B49F9}"/>
            </c:ext>
          </c:extLst>
        </c:ser>
        <c:dLbls>
          <c:showLegendKey val="0"/>
          <c:showVal val="0"/>
          <c:showCatName val="0"/>
          <c:showSerName val="0"/>
          <c:showPercent val="0"/>
          <c:showBubbleSize val="0"/>
        </c:dLbls>
        <c:gapWidth val="150"/>
        <c:shape val="box"/>
        <c:axId val="73707904"/>
        <c:axId val="73709440"/>
        <c:axId val="0"/>
      </c:bar3DChart>
      <c:catAx>
        <c:axId val="73707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73709440"/>
        <c:crosses val="autoZero"/>
        <c:auto val="1"/>
        <c:lblAlgn val="ctr"/>
        <c:lblOffset val="100"/>
        <c:noMultiLvlLbl val="0"/>
      </c:catAx>
      <c:valAx>
        <c:axId val="73709440"/>
        <c:scaling>
          <c:orientation val="minMax"/>
        </c:scaling>
        <c:delete val="1"/>
        <c:axPos val="l"/>
        <c:numFmt formatCode="0%" sourceLinked="1"/>
        <c:majorTickMark val="out"/>
        <c:minorTickMark val="none"/>
        <c:tickLblPos val="nextTo"/>
        <c:crossAx val="737079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785-4663-9459-52517FA2E5C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785-4663-9459-52517FA2E5C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785-4663-9459-52517FA2E5C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785-4663-9459-52517FA2E5C2}"/>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A785-4663-9459-52517FA2E5C2}"/>
            </c:ext>
          </c:extLst>
        </c:ser>
        <c:dLbls>
          <c:showLegendKey val="0"/>
          <c:showVal val="0"/>
          <c:showCatName val="0"/>
          <c:showSerName val="0"/>
          <c:showPercent val="0"/>
          <c:showBubbleSize val="0"/>
        </c:dLbls>
        <c:gapWidth val="150"/>
        <c:shape val="box"/>
        <c:axId val="67843968"/>
        <c:axId val="67845504"/>
        <c:axId val="0"/>
      </c:bar3DChart>
      <c:catAx>
        <c:axId val="67843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7845504"/>
        <c:crosses val="autoZero"/>
        <c:auto val="1"/>
        <c:lblAlgn val="ctr"/>
        <c:lblOffset val="100"/>
        <c:noMultiLvlLbl val="0"/>
      </c:catAx>
      <c:valAx>
        <c:axId val="67845504"/>
        <c:scaling>
          <c:orientation val="minMax"/>
        </c:scaling>
        <c:delete val="1"/>
        <c:axPos val="l"/>
        <c:numFmt formatCode="0%" sourceLinked="1"/>
        <c:majorTickMark val="out"/>
        <c:minorTickMark val="none"/>
        <c:tickLblPos val="nextTo"/>
        <c:crossAx val="678439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64D-4898-91F5-464A7F894D0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64D-4898-91F5-464A7F894D0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64D-4898-91F5-464A7F894D0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64D-4898-91F5-464A7F894D04}"/>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464D-4898-91F5-464A7F894D04}"/>
            </c:ext>
          </c:extLst>
        </c:ser>
        <c:dLbls>
          <c:showLegendKey val="0"/>
          <c:showVal val="0"/>
          <c:showCatName val="0"/>
          <c:showSerName val="0"/>
          <c:showPercent val="0"/>
          <c:showBubbleSize val="0"/>
        </c:dLbls>
        <c:gapWidth val="150"/>
        <c:shape val="box"/>
        <c:axId val="67882368"/>
        <c:axId val="67892352"/>
        <c:axId val="0"/>
      </c:bar3DChart>
      <c:catAx>
        <c:axId val="67882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7892352"/>
        <c:crosses val="autoZero"/>
        <c:auto val="1"/>
        <c:lblAlgn val="ctr"/>
        <c:lblOffset val="100"/>
        <c:noMultiLvlLbl val="0"/>
      </c:catAx>
      <c:valAx>
        <c:axId val="67892352"/>
        <c:scaling>
          <c:orientation val="minMax"/>
        </c:scaling>
        <c:delete val="1"/>
        <c:axPos val="l"/>
        <c:numFmt formatCode="0%" sourceLinked="1"/>
        <c:majorTickMark val="out"/>
        <c:minorTickMark val="none"/>
        <c:tickLblPos val="nextTo"/>
        <c:crossAx val="678823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2015</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C76-4B7A-89C1-CB0B2BC8ADD0}"/>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C76-4B7A-89C1-CB0B2BC8ADD0}"/>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Academica!$C$7:$F$7</c:f>
              <c:numCache>
                <c:formatCode>0%</c:formatCode>
                <c:ptCount val="4"/>
                <c:pt idx="0">
                  <c:v>9.0909090909090912E-2</c:v>
                </c:pt>
                <c:pt idx="1">
                  <c:v>0.45454545454545453</c:v>
                </c:pt>
                <c:pt idx="2">
                  <c:v>0.45454545454545453</c:v>
                </c:pt>
                <c:pt idx="3">
                  <c:v>0</c:v>
                </c:pt>
              </c:numCache>
            </c:numRef>
          </c:val>
          <c:smooth val="0"/>
          <c:extLst xmlns:c16r2="http://schemas.microsoft.com/office/drawing/2015/06/chart">
            <c:ext xmlns:c16="http://schemas.microsoft.com/office/drawing/2014/chart" uri="{C3380CC4-5D6E-409C-BE32-E72D297353CC}">
              <c16:uniqueId val="{00000002-AC76-4B7A-89C1-CB0B2BC8ADD0}"/>
            </c:ext>
          </c:extLst>
        </c:ser>
        <c:ser>
          <c:idx val="0"/>
          <c:order val="1"/>
          <c:tx>
            <c:strRef>
              <c:f>Academica!$H$2</c:f>
              <c:strCache>
                <c:ptCount val="1"/>
                <c:pt idx="0">
                  <c:v>AÑO 2016</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C76-4B7A-89C1-CB0B2BC8ADD0}"/>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C76-4B7A-89C1-CB0B2BC8ADD0}"/>
                </c:ext>
                <c:ext xmlns:c15="http://schemas.microsoft.com/office/drawing/2012/chart" uri="{CE6537A1-D6FC-4f65-9D91-7224C49458BB}"/>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C76-4B7A-89C1-CB0B2BC8ADD0}"/>
                </c:ext>
                <c:ext xmlns:c15="http://schemas.microsoft.com/office/drawing/2012/chart" uri="{CE6537A1-D6FC-4f65-9D91-7224C49458BB}"/>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C76-4B7A-89C1-CB0B2BC8ADD0}"/>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Academica!$H$7:$K$7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7-AC76-4B7A-89C1-CB0B2BC8ADD0}"/>
            </c:ext>
          </c:extLst>
        </c:ser>
        <c:ser>
          <c:idx val="1"/>
          <c:order val="2"/>
          <c:tx>
            <c:strRef>
              <c:f>Academica!$M$2</c:f>
              <c:strCache>
                <c:ptCount val="1"/>
                <c:pt idx="0">
                  <c:v>AÑO 2017</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C76-4B7A-89C1-CB0B2BC8ADD0}"/>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AC76-4B7A-89C1-CB0B2BC8ADD0}"/>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AC76-4B7A-89C1-CB0B2BC8ADD0}"/>
                </c:ext>
                <c:ext xmlns:c15="http://schemas.microsoft.com/office/drawing/2012/chart" uri="{CE6537A1-D6FC-4f65-9D91-7224C49458BB}"/>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AC76-4B7A-89C1-CB0B2BC8ADD0}"/>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AC76-4B7A-89C1-CB0B2BC8ADD0}"/>
            </c:ext>
          </c:extLst>
        </c:ser>
        <c:ser>
          <c:idx val="3"/>
          <c:order val="3"/>
          <c:tx>
            <c:v>AÑO 2014</c:v>
          </c:tx>
          <c:marker>
            <c:symbol val="none"/>
          </c:marker>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AC76-4B7A-89C1-CB0B2BC8ADD0}"/>
            </c:ext>
          </c:extLst>
        </c:ser>
        <c:dLbls>
          <c:showLegendKey val="0"/>
          <c:showVal val="0"/>
          <c:showCatName val="0"/>
          <c:showSerName val="0"/>
          <c:showPercent val="0"/>
          <c:showBubbleSize val="0"/>
        </c:dLbls>
        <c:marker val="1"/>
        <c:smooth val="0"/>
        <c:axId val="67909888"/>
        <c:axId val="67919872"/>
      </c:lineChart>
      <c:catAx>
        <c:axId val="679098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67919872"/>
        <c:crosses val="autoZero"/>
        <c:auto val="1"/>
        <c:lblAlgn val="ctr"/>
        <c:lblOffset val="100"/>
        <c:noMultiLvlLbl val="0"/>
      </c:catAx>
      <c:valAx>
        <c:axId val="67919872"/>
        <c:scaling>
          <c:orientation val="minMax"/>
        </c:scaling>
        <c:delete val="1"/>
        <c:axPos val="l"/>
        <c:numFmt formatCode="0%" sourceLinked="1"/>
        <c:majorTickMark val="out"/>
        <c:minorTickMark val="none"/>
        <c:tickLblPos val="nextTo"/>
        <c:crossAx val="6790988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E73-4011-85C3-A0C943FD302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E73-4011-85C3-A0C943FD302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E73-4011-85C3-A0C943FD302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E73-4011-85C3-A0C943FD302D}"/>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7E73-4011-85C3-A0C943FD302D}"/>
            </c:ext>
          </c:extLst>
        </c:ser>
        <c:dLbls>
          <c:showLegendKey val="0"/>
          <c:showVal val="0"/>
          <c:showCatName val="0"/>
          <c:showSerName val="0"/>
          <c:showPercent val="0"/>
          <c:showBubbleSize val="0"/>
        </c:dLbls>
        <c:gapWidth val="150"/>
        <c:shape val="box"/>
        <c:axId val="67957504"/>
        <c:axId val="67959040"/>
        <c:axId val="0"/>
      </c:bar3DChart>
      <c:catAx>
        <c:axId val="679575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67959040"/>
        <c:crosses val="autoZero"/>
        <c:auto val="1"/>
        <c:lblAlgn val="ctr"/>
        <c:lblOffset val="100"/>
        <c:noMultiLvlLbl val="0"/>
      </c:catAx>
      <c:valAx>
        <c:axId val="67959040"/>
        <c:scaling>
          <c:orientation val="minMax"/>
        </c:scaling>
        <c:delete val="1"/>
        <c:axPos val="l"/>
        <c:numFmt formatCode="0%" sourceLinked="1"/>
        <c:majorTickMark val="out"/>
        <c:minorTickMark val="none"/>
        <c:tickLblPos val="nextTo"/>
        <c:crossAx val="679575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084-4107-A4DA-7E6284FFB57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084-4107-A4DA-7E6284FFB57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084-4107-A4DA-7E6284FFB57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084-4107-A4DA-7E6284FFB579}"/>
              </c:ext>
            </c:extLst>
          </c:dPt>
          <c:dLbls>
            <c:spPr>
              <a:noFill/>
              <a:ln>
                <a:noFill/>
              </a:ln>
              <a:effectLst/>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4084-4107-A4DA-7E6284FFB579}"/>
            </c:ext>
          </c:extLst>
        </c:ser>
        <c:dLbls>
          <c:showLegendKey val="0"/>
          <c:showVal val="0"/>
          <c:showCatName val="0"/>
          <c:showSerName val="0"/>
          <c:showPercent val="0"/>
          <c:showBubbleSize val="0"/>
        </c:dLbls>
        <c:gapWidth val="150"/>
        <c:shape val="box"/>
        <c:axId val="73840896"/>
        <c:axId val="73846784"/>
        <c:axId val="0"/>
      </c:bar3DChart>
      <c:catAx>
        <c:axId val="738408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73846784"/>
        <c:crosses val="autoZero"/>
        <c:auto val="1"/>
        <c:lblAlgn val="ctr"/>
        <c:lblOffset val="100"/>
        <c:noMultiLvlLbl val="0"/>
      </c:catAx>
      <c:valAx>
        <c:axId val="73846784"/>
        <c:scaling>
          <c:orientation val="minMax"/>
        </c:scaling>
        <c:delete val="1"/>
        <c:axPos val="l"/>
        <c:numFmt formatCode="0%" sourceLinked="1"/>
        <c:majorTickMark val="out"/>
        <c:minorTickMark val="none"/>
        <c:tickLblPos val="nextTo"/>
        <c:crossAx val="738408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D626-468D-9583-8C6CEE15179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D626-468D-9583-8C6CEE15179F}"/>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D626-468D-9583-8C6CEE15179F}"/>
            </c:ext>
          </c:extLst>
        </c:ser>
        <c:dLbls>
          <c:showLegendKey val="0"/>
          <c:showVal val="0"/>
          <c:showCatName val="0"/>
          <c:showSerName val="0"/>
          <c:showPercent val="0"/>
          <c:showBubbleSize val="0"/>
        </c:dLbls>
        <c:gapWidth val="150"/>
        <c:shape val="box"/>
        <c:axId val="73890048"/>
        <c:axId val="73895936"/>
        <c:axId val="0"/>
      </c:bar3DChart>
      <c:catAx>
        <c:axId val="738900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73895936"/>
        <c:crosses val="autoZero"/>
        <c:auto val="1"/>
        <c:lblAlgn val="ctr"/>
        <c:lblOffset val="100"/>
        <c:noMultiLvlLbl val="0"/>
      </c:catAx>
      <c:valAx>
        <c:axId val="73895936"/>
        <c:scaling>
          <c:orientation val="minMax"/>
        </c:scaling>
        <c:delete val="1"/>
        <c:axPos val="l"/>
        <c:numFmt formatCode="0%" sourceLinked="1"/>
        <c:majorTickMark val="out"/>
        <c:minorTickMark val="none"/>
        <c:tickLblPos val="nextTo"/>
        <c:crossAx val="738900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839-4574-8C35-F4369467C7C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839-4574-8C35-F4369467C7C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839-4574-8C35-F4369467C7C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839-4574-8C35-F4369467C7C9}"/>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7839-4574-8C35-F4369467C7C9}"/>
            </c:ext>
          </c:extLst>
        </c:ser>
        <c:dLbls>
          <c:showLegendKey val="0"/>
          <c:showVal val="0"/>
          <c:showCatName val="0"/>
          <c:showSerName val="0"/>
          <c:showPercent val="0"/>
          <c:showBubbleSize val="0"/>
        </c:dLbls>
        <c:gapWidth val="150"/>
        <c:shape val="box"/>
        <c:axId val="32022912"/>
        <c:axId val="32024448"/>
        <c:axId val="0"/>
      </c:bar3DChart>
      <c:catAx>
        <c:axId val="32022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024448"/>
        <c:crosses val="autoZero"/>
        <c:auto val="1"/>
        <c:lblAlgn val="ctr"/>
        <c:lblOffset val="100"/>
        <c:noMultiLvlLbl val="0"/>
      </c:catAx>
      <c:valAx>
        <c:axId val="32024448"/>
        <c:scaling>
          <c:orientation val="minMax"/>
        </c:scaling>
        <c:delete val="1"/>
        <c:axPos val="l"/>
        <c:numFmt formatCode="0%" sourceLinked="1"/>
        <c:majorTickMark val="out"/>
        <c:minorTickMark val="none"/>
        <c:tickLblPos val="nextTo"/>
        <c:crossAx val="320229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387-4457-A79C-0370C768B34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387-4457-A79C-0370C768B34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387-4457-A79C-0370C768B34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387-4457-A79C-0370C768B348}"/>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A387-4457-A79C-0370C768B348}"/>
            </c:ext>
          </c:extLst>
        </c:ser>
        <c:dLbls>
          <c:showLegendKey val="0"/>
          <c:showVal val="0"/>
          <c:showCatName val="0"/>
          <c:showSerName val="0"/>
          <c:showPercent val="0"/>
          <c:showBubbleSize val="0"/>
        </c:dLbls>
        <c:gapWidth val="150"/>
        <c:shape val="box"/>
        <c:axId val="74121216"/>
        <c:axId val="74122752"/>
        <c:axId val="0"/>
      </c:bar3DChart>
      <c:catAx>
        <c:axId val="741212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74122752"/>
        <c:crosses val="autoZero"/>
        <c:auto val="1"/>
        <c:lblAlgn val="ctr"/>
        <c:lblOffset val="100"/>
        <c:noMultiLvlLbl val="0"/>
      </c:catAx>
      <c:valAx>
        <c:axId val="74122752"/>
        <c:scaling>
          <c:orientation val="minMax"/>
        </c:scaling>
        <c:delete val="1"/>
        <c:axPos val="l"/>
        <c:numFmt formatCode="0%" sourceLinked="1"/>
        <c:majorTickMark val="out"/>
        <c:minorTickMark val="none"/>
        <c:tickLblPos val="nextTo"/>
        <c:crossAx val="741212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FB6-45FD-AED7-5558C3842B7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FB6-45FD-AED7-5558C3842B7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FB6-45FD-AED7-5558C3842B7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FB6-45FD-AED7-5558C3842B71}"/>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Admon!$C$4:$F$4</c:f>
              <c:numCache>
                <c:formatCode>0%</c:formatCode>
                <c:ptCount val="4"/>
                <c:pt idx="0">
                  <c:v>0</c:v>
                </c:pt>
                <c:pt idx="1">
                  <c:v>0.66666666666666663</c:v>
                </c:pt>
                <c:pt idx="2">
                  <c:v>0.33333333333333331</c:v>
                </c:pt>
                <c:pt idx="3">
                  <c:v>0</c:v>
                </c:pt>
              </c:numCache>
            </c:numRef>
          </c:val>
          <c:extLst xmlns:c16r2="http://schemas.microsoft.com/office/drawing/2015/06/chart">
            <c:ext xmlns:c16="http://schemas.microsoft.com/office/drawing/2014/chart" uri="{C3380CC4-5D6E-409C-BE32-E72D297353CC}">
              <c16:uniqueId val="{00000004-BFB6-45FD-AED7-5558C3842B71}"/>
            </c:ext>
          </c:extLst>
        </c:ser>
        <c:dLbls>
          <c:showLegendKey val="0"/>
          <c:showVal val="0"/>
          <c:showCatName val="0"/>
          <c:showSerName val="0"/>
          <c:showPercent val="0"/>
          <c:showBubbleSize val="0"/>
        </c:dLbls>
        <c:gapWidth val="150"/>
        <c:shape val="box"/>
        <c:axId val="67681280"/>
        <c:axId val="67687168"/>
        <c:axId val="0"/>
      </c:bar3DChart>
      <c:catAx>
        <c:axId val="67681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7687168"/>
        <c:crosses val="autoZero"/>
        <c:auto val="1"/>
        <c:lblAlgn val="ctr"/>
        <c:lblOffset val="100"/>
        <c:noMultiLvlLbl val="0"/>
      </c:catAx>
      <c:valAx>
        <c:axId val="67687168"/>
        <c:scaling>
          <c:orientation val="minMax"/>
        </c:scaling>
        <c:delete val="1"/>
        <c:axPos val="l"/>
        <c:numFmt formatCode="0%" sourceLinked="1"/>
        <c:majorTickMark val="out"/>
        <c:minorTickMark val="none"/>
        <c:tickLblPos val="nextTo"/>
        <c:crossAx val="676812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2012Apoyo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7E9-4682-9687-E7D517360E8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7E9-4682-9687-E7D517360E8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7E9-4682-9687-E7D517360E8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7E9-4682-9687-E7D517360E80}"/>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97E9-4682-9687-E7D517360E80}"/>
            </c:ext>
          </c:extLst>
        </c:ser>
        <c:dLbls>
          <c:showLegendKey val="0"/>
          <c:showVal val="0"/>
          <c:showCatName val="0"/>
          <c:showSerName val="0"/>
          <c:showPercent val="0"/>
          <c:showBubbleSize val="0"/>
        </c:dLbls>
        <c:gapWidth val="150"/>
        <c:shape val="box"/>
        <c:axId val="74154752"/>
        <c:axId val="74156288"/>
        <c:axId val="0"/>
      </c:bar3DChart>
      <c:catAx>
        <c:axId val="74154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74156288"/>
        <c:crosses val="autoZero"/>
        <c:auto val="1"/>
        <c:lblAlgn val="ctr"/>
        <c:lblOffset val="100"/>
        <c:noMultiLvlLbl val="0"/>
      </c:catAx>
      <c:valAx>
        <c:axId val="74156288"/>
        <c:scaling>
          <c:orientation val="minMax"/>
        </c:scaling>
        <c:delete val="1"/>
        <c:axPos val="l"/>
        <c:numFmt formatCode="0%" sourceLinked="1"/>
        <c:majorTickMark val="out"/>
        <c:minorTickMark val="none"/>
        <c:tickLblPos val="nextTo"/>
        <c:crossAx val="741547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713-4FB1-B89D-5B5E6BE88F7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713-4FB1-B89D-5B5E6BE88F7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713-4FB1-B89D-5B5E6BE88F7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713-4FB1-B89D-5B5E6BE88F76}"/>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6713-4FB1-B89D-5B5E6BE88F76}"/>
            </c:ext>
          </c:extLst>
        </c:ser>
        <c:dLbls>
          <c:showLegendKey val="0"/>
          <c:showVal val="0"/>
          <c:showCatName val="0"/>
          <c:showSerName val="0"/>
          <c:showPercent val="0"/>
          <c:showBubbleSize val="0"/>
        </c:dLbls>
        <c:gapWidth val="150"/>
        <c:shape val="box"/>
        <c:axId val="75970816"/>
        <c:axId val="75976704"/>
        <c:axId val="0"/>
      </c:bar3DChart>
      <c:catAx>
        <c:axId val="75970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75976704"/>
        <c:crosses val="autoZero"/>
        <c:auto val="1"/>
        <c:lblAlgn val="ctr"/>
        <c:lblOffset val="100"/>
        <c:noMultiLvlLbl val="0"/>
      </c:catAx>
      <c:valAx>
        <c:axId val="75976704"/>
        <c:scaling>
          <c:orientation val="minMax"/>
        </c:scaling>
        <c:delete val="1"/>
        <c:axPos val="l"/>
        <c:numFmt formatCode="0%" sourceLinked="1"/>
        <c:majorTickMark val="out"/>
        <c:minorTickMark val="none"/>
        <c:tickLblPos val="nextTo"/>
        <c:crossAx val="759708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2011.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6C4-4D76-8C1E-919C183DE45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6C4-4D76-8C1E-919C183DE45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6C4-4D76-8C1E-919C183DE45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6C4-4D76-8C1E-919C183DE450}"/>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Admon!$C$5:$F$5</c:f>
              <c:numCache>
                <c:formatCode>0%</c:formatCode>
                <c:ptCount val="4"/>
                <c:pt idx="0">
                  <c:v>0.7142857142857143</c:v>
                </c:pt>
                <c:pt idx="1">
                  <c:v>0.2857142857142857</c:v>
                </c:pt>
                <c:pt idx="2">
                  <c:v>0</c:v>
                </c:pt>
                <c:pt idx="3">
                  <c:v>0</c:v>
                </c:pt>
              </c:numCache>
            </c:numRef>
          </c:val>
          <c:extLst xmlns:c16r2="http://schemas.microsoft.com/office/drawing/2015/06/chart">
            <c:ext xmlns:c16="http://schemas.microsoft.com/office/drawing/2014/chart" uri="{C3380CC4-5D6E-409C-BE32-E72D297353CC}">
              <c16:uniqueId val="{00000004-B6C4-4D76-8C1E-919C183DE450}"/>
            </c:ext>
          </c:extLst>
        </c:ser>
        <c:dLbls>
          <c:showLegendKey val="0"/>
          <c:showVal val="0"/>
          <c:showCatName val="0"/>
          <c:showSerName val="0"/>
          <c:showPercent val="0"/>
          <c:showBubbleSize val="0"/>
        </c:dLbls>
        <c:gapWidth val="150"/>
        <c:shape val="box"/>
        <c:axId val="76017664"/>
        <c:axId val="76019200"/>
        <c:axId val="0"/>
      </c:bar3DChart>
      <c:catAx>
        <c:axId val="76017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76019200"/>
        <c:crosses val="autoZero"/>
        <c:auto val="1"/>
        <c:lblAlgn val="ctr"/>
        <c:lblOffset val="100"/>
        <c:noMultiLvlLbl val="0"/>
      </c:catAx>
      <c:valAx>
        <c:axId val="76019200"/>
        <c:scaling>
          <c:orientation val="minMax"/>
        </c:scaling>
        <c:delete val="1"/>
        <c:axPos val="l"/>
        <c:numFmt formatCode="0%" sourceLinked="1"/>
        <c:majorTickMark val="out"/>
        <c:minorTickMark val="none"/>
        <c:tickLblPos val="nextTo"/>
        <c:crossAx val="760176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2012.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BEE-4D67-AC66-4E906778932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BEE-4D67-AC66-4E906778932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BEE-4D67-AC66-4E906778932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BEE-4D67-AC66-4E906778932B}"/>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0BEE-4D67-AC66-4E906778932B}"/>
            </c:ext>
          </c:extLst>
        </c:ser>
        <c:dLbls>
          <c:showLegendKey val="0"/>
          <c:showVal val="0"/>
          <c:showCatName val="0"/>
          <c:showSerName val="0"/>
          <c:showPercent val="0"/>
          <c:showBubbleSize val="0"/>
        </c:dLbls>
        <c:gapWidth val="150"/>
        <c:shape val="box"/>
        <c:axId val="76056064"/>
        <c:axId val="76057600"/>
        <c:axId val="0"/>
      </c:bar3DChart>
      <c:catAx>
        <c:axId val="760560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76057600"/>
        <c:crosses val="autoZero"/>
        <c:auto val="1"/>
        <c:lblAlgn val="ctr"/>
        <c:lblOffset val="100"/>
        <c:noMultiLvlLbl val="0"/>
      </c:catAx>
      <c:valAx>
        <c:axId val="76057600"/>
        <c:scaling>
          <c:orientation val="minMax"/>
        </c:scaling>
        <c:delete val="1"/>
        <c:axPos val="l"/>
        <c:numFmt formatCode="0%" sourceLinked="1"/>
        <c:majorTickMark val="out"/>
        <c:minorTickMark val="none"/>
        <c:tickLblPos val="nextTo"/>
        <c:crossAx val="760560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2013.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A29-42CA-93BA-EEDC1C9C1D1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A29-42CA-93BA-EEDC1C9C1D1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A29-42CA-93BA-EEDC1C9C1D1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A29-42CA-93BA-EEDC1C9C1D1A}"/>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3A29-42CA-93BA-EEDC1C9C1D1A}"/>
            </c:ext>
          </c:extLst>
        </c:ser>
        <c:dLbls>
          <c:showLegendKey val="0"/>
          <c:showVal val="0"/>
          <c:showCatName val="0"/>
          <c:showSerName val="0"/>
          <c:showPercent val="0"/>
          <c:showBubbleSize val="0"/>
        </c:dLbls>
        <c:gapWidth val="150"/>
        <c:shape val="box"/>
        <c:axId val="76094464"/>
        <c:axId val="76108544"/>
        <c:axId val="0"/>
      </c:bar3DChart>
      <c:catAx>
        <c:axId val="76094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76108544"/>
        <c:crosses val="autoZero"/>
        <c:auto val="1"/>
        <c:lblAlgn val="ctr"/>
        <c:lblOffset val="100"/>
        <c:noMultiLvlLbl val="0"/>
      </c:catAx>
      <c:valAx>
        <c:axId val="76108544"/>
        <c:scaling>
          <c:orientation val="minMax"/>
        </c:scaling>
        <c:delete val="1"/>
        <c:axPos val="l"/>
        <c:numFmt formatCode="0%" sourceLinked="1"/>
        <c:majorTickMark val="out"/>
        <c:minorTickMark val="none"/>
        <c:tickLblPos val="nextTo"/>
        <c:crossAx val="760944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EB1A-4A29-A180-0CE9FB1026E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EB1A-4A29-A180-0CE9FB1026E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B1A-4A29-A180-0CE9FB1026E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B1A-4A29-A180-0CE9FB1026EE}"/>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4-EB1A-4A29-A180-0CE9FB1026EE}"/>
            </c:ext>
          </c:extLst>
        </c:ser>
        <c:dLbls>
          <c:showLegendKey val="0"/>
          <c:showVal val="0"/>
          <c:showCatName val="0"/>
          <c:showSerName val="0"/>
          <c:showPercent val="0"/>
          <c:showBubbleSize val="0"/>
        </c:dLbls>
        <c:gapWidth val="150"/>
        <c:shape val="box"/>
        <c:axId val="76145408"/>
        <c:axId val="76146944"/>
        <c:axId val="0"/>
      </c:bar3DChart>
      <c:catAx>
        <c:axId val="76145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76146944"/>
        <c:crosses val="autoZero"/>
        <c:auto val="1"/>
        <c:lblAlgn val="ctr"/>
        <c:lblOffset val="100"/>
        <c:noMultiLvlLbl val="0"/>
      </c:catAx>
      <c:valAx>
        <c:axId val="76146944"/>
        <c:scaling>
          <c:orientation val="minMax"/>
        </c:scaling>
        <c:delete val="1"/>
        <c:axPos val="l"/>
        <c:numFmt formatCode="0%" sourceLinked="1"/>
        <c:majorTickMark val="out"/>
        <c:minorTickMark val="none"/>
        <c:tickLblPos val="nextTo"/>
        <c:crossAx val="761454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0C2-494F-8754-85842716E47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0C2-494F-8754-85842716E47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0C2-494F-8754-85842716E47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0C2-494F-8754-85842716E471}"/>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00C2-494F-8754-85842716E471}"/>
            </c:ext>
          </c:extLst>
        </c:ser>
        <c:dLbls>
          <c:showLegendKey val="0"/>
          <c:showVal val="0"/>
          <c:showCatName val="0"/>
          <c:showSerName val="0"/>
          <c:showPercent val="0"/>
          <c:showBubbleSize val="0"/>
        </c:dLbls>
        <c:gapWidth val="150"/>
        <c:shape val="box"/>
        <c:axId val="77359360"/>
        <c:axId val="77373440"/>
        <c:axId val="0"/>
      </c:bar3DChart>
      <c:catAx>
        <c:axId val="77359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77373440"/>
        <c:crosses val="autoZero"/>
        <c:auto val="1"/>
        <c:lblAlgn val="ctr"/>
        <c:lblOffset val="100"/>
        <c:noMultiLvlLbl val="0"/>
      </c:catAx>
      <c:valAx>
        <c:axId val="77373440"/>
        <c:scaling>
          <c:orientation val="minMax"/>
        </c:scaling>
        <c:delete val="1"/>
        <c:axPos val="l"/>
        <c:numFmt formatCode="0%" sourceLinked="1"/>
        <c:majorTickMark val="out"/>
        <c:minorTickMark val="none"/>
        <c:tickLblPos val="nextTo"/>
        <c:crossAx val="773593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0A2-44A5-B4CC-A2229FD94A1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0A2-44A5-B4CC-A2229FD94A1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0A2-44A5-B4CC-A2229FD94A1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0A2-44A5-B4CC-A2229FD94A14}"/>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80A2-44A5-B4CC-A2229FD94A14}"/>
            </c:ext>
          </c:extLst>
        </c:ser>
        <c:dLbls>
          <c:showLegendKey val="0"/>
          <c:showVal val="0"/>
          <c:showCatName val="0"/>
          <c:showSerName val="0"/>
          <c:showPercent val="0"/>
          <c:showBubbleSize val="0"/>
        </c:dLbls>
        <c:gapWidth val="150"/>
        <c:shape val="box"/>
        <c:axId val="77410304"/>
        <c:axId val="77411840"/>
        <c:axId val="0"/>
      </c:bar3DChart>
      <c:catAx>
        <c:axId val="77410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77411840"/>
        <c:crosses val="autoZero"/>
        <c:auto val="1"/>
        <c:lblAlgn val="ctr"/>
        <c:lblOffset val="100"/>
        <c:noMultiLvlLbl val="0"/>
      </c:catAx>
      <c:valAx>
        <c:axId val="77411840"/>
        <c:scaling>
          <c:orientation val="minMax"/>
        </c:scaling>
        <c:delete val="1"/>
        <c:axPos val="l"/>
        <c:numFmt formatCode="0%" sourceLinked="1"/>
        <c:majorTickMark val="out"/>
        <c:minorTickMark val="none"/>
        <c:tickLblPos val="nextTo"/>
        <c:crossAx val="774103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397-4646-83E3-40F1C17141E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397-4646-83E3-40F1C17141E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397-4646-83E3-40F1C17141E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397-4646-83E3-40F1C17141EF}"/>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D397-4646-83E3-40F1C17141EF}"/>
            </c:ext>
          </c:extLst>
        </c:ser>
        <c:dLbls>
          <c:showLegendKey val="0"/>
          <c:showVal val="0"/>
          <c:showCatName val="0"/>
          <c:showSerName val="0"/>
          <c:showPercent val="0"/>
          <c:showBubbleSize val="0"/>
        </c:dLbls>
        <c:gapWidth val="150"/>
        <c:shape val="box"/>
        <c:axId val="32058752"/>
        <c:axId val="32060544"/>
        <c:axId val="0"/>
      </c:bar3DChart>
      <c:catAx>
        <c:axId val="32058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060544"/>
        <c:crosses val="autoZero"/>
        <c:auto val="1"/>
        <c:lblAlgn val="ctr"/>
        <c:lblOffset val="100"/>
        <c:noMultiLvlLbl val="0"/>
      </c:catAx>
      <c:valAx>
        <c:axId val="32060544"/>
        <c:scaling>
          <c:orientation val="minMax"/>
        </c:scaling>
        <c:delete val="1"/>
        <c:axPos val="l"/>
        <c:numFmt formatCode="0%" sourceLinked="1"/>
        <c:majorTickMark val="out"/>
        <c:minorTickMark val="none"/>
        <c:tickLblPos val="nextTo"/>
        <c:crossAx val="320587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2015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Admon!$C$4:$F$4</c:f>
              <c:numCache>
                <c:formatCode>0%</c:formatCode>
                <c:ptCount val="4"/>
                <c:pt idx="0">
                  <c:v>0</c:v>
                </c:pt>
                <c:pt idx="1">
                  <c:v>0.66666666666666663</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2-FD8E-4995-95D9-8D465B5E1F81}"/>
            </c:ext>
          </c:extLst>
        </c:ser>
        <c:ser>
          <c:idx val="0"/>
          <c:order val="1"/>
          <c:tx>
            <c:strRef>
              <c:f>Admon!$H$2</c:f>
              <c:strCache>
                <c:ptCount val="1"/>
                <c:pt idx="0">
                  <c:v>AÑO 2016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7-FD8E-4995-95D9-8D465B5E1F81}"/>
            </c:ext>
          </c:extLst>
        </c:ser>
        <c:ser>
          <c:idx val="1"/>
          <c:order val="2"/>
          <c:tx>
            <c:strRef>
              <c:f>Admon!$M$2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FD8E-4995-95D9-8D465B5E1F81}"/>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FD8E-4995-95D9-8D465B5E1F81}"/>
                </c:ext>
                <c:ext xmlns:c15="http://schemas.microsoft.com/office/drawing/2012/chart" uri="{CE6537A1-D6FC-4f65-9D91-7224C49458BB}"/>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FD8E-4995-95D9-8D465B5E1F81}"/>
                </c:ext>
                <c:ext xmlns:c15="http://schemas.microsoft.com/office/drawing/2012/chart" uri="{CE6537A1-D6FC-4f65-9D91-7224C49458BB}"/>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D8E-4995-95D9-8D465B5E1F81}"/>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0-FD8E-4995-95D9-8D465B5E1F81}"/>
            </c:ext>
          </c:extLst>
        </c:ser>
        <c:dLbls>
          <c:showLegendKey val="0"/>
          <c:showVal val="0"/>
          <c:showCatName val="0"/>
          <c:showSerName val="0"/>
          <c:showPercent val="0"/>
          <c:showBubbleSize val="0"/>
        </c:dLbls>
        <c:marker val="1"/>
        <c:smooth val="0"/>
        <c:axId val="75809920"/>
        <c:axId val="75811456"/>
      </c:lineChart>
      <c:catAx>
        <c:axId val="758099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75811456"/>
        <c:crosses val="autoZero"/>
        <c:auto val="1"/>
        <c:lblAlgn val="ctr"/>
        <c:lblOffset val="100"/>
        <c:noMultiLvlLbl val="0"/>
      </c:catAx>
      <c:valAx>
        <c:axId val="75811456"/>
        <c:scaling>
          <c:orientation val="minMax"/>
        </c:scaling>
        <c:delete val="1"/>
        <c:axPos val="l"/>
        <c:numFmt formatCode="0%" sourceLinked="1"/>
        <c:majorTickMark val="out"/>
        <c:minorTickMark val="none"/>
        <c:tickLblPos val="nextTo"/>
        <c:crossAx val="7580992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2015</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841-4274-90B9-C396439C287D}"/>
                </c:ext>
                <c:ext xmlns:c15="http://schemas.microsoft.com/office/drawing/2012/chart" uri="{CE6537A1-D6FC-4f65-9D91-7224C49458BB}"/>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841-4274-90B9-C396439C287D}"/>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Admon!$C$5:$F$5</c:f>
              <c:numCache>
                <c:formatCode>0%</c:formatCode>
                <c:ptCount val="4"/>
                <c:pt idx="0">
                  <c:v>0.7142857142857143</c:v>
                </c:pt>
                <c:pt idx="1">
                  <c:v>0.2857142857142857</c:v>
                </c:pt>
                <c:pt idx="2">
                  <c:v>0</c:v>
                </c:pt>
                <c:pt idx="3">
                  <c:v>0</c:v>
                </c:pt>
              </c:numCache>
            </c:numRef>
          </c:val>
          <c:smooth val="0"/>
          <c:extLst xmlns:c16r2="http://schemas.microsoft.com/office/drawing/2015/06/chart">
            <c:ext xmlns:c16="http://schemas.microsoft.com/office/drawing/2014/chart" uri="{C3380CC4-5D6E-409C-BE32-E72D297353CC}">
              <c16:uniqueId val="{00000002-E841-4274-90B9-C396439C287D}"/>
            </c:ext>
          </c:extLst>
        </c:ser>
        <c:ser>
          <c:idx val="0"/>
          <c:order val="1"/>
          <c:tx>
            <c:strRef>
              <c:f>Admon!$H$2</c:f>
              <c:strCache>
                <c:ptCount val="1"/>
                <c:pt idx="0">
                  <c:v>AÑO 2016</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841-4274-90B9-C396439C287D}"/>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841-4274-90B9-C396439C287D}"/>
                </c:ext>
                <c:ext xmlns:c15="http://schemas.microsoft.com/office/drawing/2012/chart" uri="{CE6537A1-D6FC-4f65-9D91-7224C49458BB}"/>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841-4274-90B9-C396439C287D}"/>
                </c:ext>
                <c:ext xmlns:c15="http://schemas.microsoft.com/office/drawing/2012/chart" uri="{CE6537A1-D6FC-4f65-9D91-7224C49458BB}"/>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841-4274-90B9-C396439C287D}"/>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7-E841-4274-90B9-C396439C287D}"/>
            </c:ext>
          </c:extLst>
        </c:ser>
        <c:ser>
          <c:idx val="1"/>
          <c:order val="2"/>
          <c:tx>
            <c:strRef>
              <c:f>Directiva!$M$2</c:f>
              <c:strCache>
                <c:ptCount val="1"/>
                <c:pt idx="0">
                  <c:v>AÑO 2017</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841-4274-90B9-C396439C287D}"/>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E841-4274-90B9-C396439C287D}"/>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E841-4274-90B9-C396439C287D}"/>
                </c:ext>
                <c:ext xmlns:c15="http://schemas.microsoft.com/office/drawing/2012/chart" uri="{CE6537A1-D6FC-4f65-9D91-7224C49458BB}"/>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E841-4274-90B9-C396439C287D}"/>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E841-4274-90B9-C396439C287D}"/>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E841-4274-90B9-C396439C287D}"/>
                </c:ext>
                <c:ext xmlns:c15="http://schemas.microsoft.com/office/drawing/2012/chart" uri="{CE6537A1-D6FC-4f65-9D91-7224C49458BB}"/>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E841-4274-90B9-C396439C287D}"/>
                </c:ext>
                <c:ext xmlns:c15="http://schemas.microsoft.com/office/drawing/2012/chart" uri="{CE6537A1-D6FC-4f65-9D91-7224C49458BB}"/>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841-4274-90B9-C396439C287D}"/>
                </c:ext>
                <c:ext xmlns:c15="http://schemas.microsoft.com/office/drawing/2012/chart" uri="{CE6537A1-D6FC-4f65-9D91-7224C49458BB}"/>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841-4274-90B9-C396439C287D}"/>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E841-4274-90B9-C396439C287D}"/>
            </c:ext>
          </c:extLst>
        </c:ser>
        <c:dLbls>
          <c:showLegendKey val="0"/>
          <c:showVal val="0"/>
          <c:showCatName val="0"/>
          <c:showSerName val="0"/>
          <c:showPercent val="0"/>
          <c:showBubbleSize val="0"/>
        </c:dLbls>
        <c:marker val="1"/>
        <c:smooth val="0"/>
        <c:axId val="75902336"/>
        <c:axId val="75916416"/>
      </c:lineChart>
      <c:catAx>
        <c:axId val="759023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75916416"/>
        <c:crosses val="autoZero"/>
        <c:auto val="1"/>
        <c:lblAlgn val="ctr"/>
        <c:lblOffset val="100"/>
        <c:noMultiLvlLbl val="0"/>
      </c:catAx>
      <c:valAx>
        <c:axId val="75916416"/>
        <c:scaling>
          <c:orientation val="minMax"/>
        </c:scaling>
        <c:delete val="1"/>
        <c:axPos val="l"/>
        <c:numFmt formatCode="0%" sourceLinked="1"/>
        <c:majorTickMark val="out"/>
        <c:minorTickMark val="none"/>
        <c:tickLblPos val="nextTo"/>
        <c:crossAx val="7590233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2015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smooth val="0"/>
          <c:extLst xmlns:c16r2="http://schemas.microsoft.com/office/drawing/2015/06/chart">
            <c:ext xmlns:c16="http://schemas.microsoft.com/office/drawing/2014/chart" uri="{C3380CC4-5D6E-409C-BE32-E72D297353CC}">
              <c16:uniqueId val="{00000002-8472-4D3C-A710-422AE7120D16}"/>
            </c:ext>
          </c:extLst>
        </c:ser>
        <c:ser>
          <c:idx val="0"/>
          <c:order val="1"/>
          <c:tx>
            <c:strRef>
              <c:f>Admon!$H$2</c:f>
              <c:strCache>
                <c:ptCount val="1"/>
                <c:pt idx="0">
                  <c:v>AÑO 2016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7-8472-4D3C-A710-422AE7120D16}"/>
            </c:ext>
          </c:extLst>
        </c:ser>
        <c:ser>
          <c:idx val="1"/>
          <c:order val="2"/>
          <c:tx>
            <c:strRef>
              <c:f>Admon!$M$2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8472-4D3C-A710-422AE7120D16}"/>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8472-4D3C-A710-422AE7120D16}"/>
                </c:ext>
                <c:ext xmlns:c15="http://schemas.microsoft.com/office/drawing/2012/chart" uri="{CE6537A1-D6FC-4f65-9D91-7224C49458BB}"/>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8472-4D3C-A710-422AE7120D16}"/>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F-8472-4D3C-A710-422AE7120D16}"/>
            </c:ext>
          </c:extLst>
        </c:ser>
        <c:dLbls>
          <c:showLegendKey val="0"/>
          <c:showVal val="0"/>
          <c:showCatName val="0"/>
          <c:showSerName val="0"/>
          <c:showPercent val="0"/>
          <c:showBubbleSize val="0"/>
        </c:dLbls>
        <c:marker val="1"/>
        <c:smooth val="0"/>
        <c:axId val="77762944"/>
        <c:axId val="77764480"/>
      </c:lineChart>
      <c:catAx>
        <c:axId val="777629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77764480"/>
        <c:crosses val="autoZero"/>
        <c:auto val="1"/>
        <c:lblAlgn val="ctr"/>
        <c:lblOffset val="100"/>
        <c:noMultiLvlLbl val="0"/>
      </c:catAx>
      <c:valAx>
        <c:axId val="77764480"/>
        <c:scaling>
          <c:orientation val="minMax"/>
        </c:scaling>
        <c:delete val="1"/>
        <c:axPos val="l"/>
        <c:numFmt formatCode="0%" sourceLinked="1"/>
        <c:majorTickMark val="out"/>
        <c:minorTickMark val="none"/>
        <c:tickLblPos val="nextTo"/>
        <c:crossAx val="7776294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3C6-4F15-B753-4455CAA9E59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3C6-4F15-B753-4455CAA9E59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3C6-4F15-B753-4455CAA9E59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3C6-4F15-B753-4455CAA9E592}"/>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Admon!$C$7:$F$7</c:f>
              <c:numCache>
                <c:formatCode>0%</c:formatCode>
                <c:ptCount val="4"/>
                <c:pt idx="0">
                  <c:v>0.1</c:v>
                </c:pt>
                <c:pt idx="1">
                  <c:v>0.6</c:v>
                </c:pt>
                <c:pt idx="2">
                  <c:v>0.3</c:v>
                </c:pt>
                <c:pt idx="3">
                  <c:v>0</c:v>
                </c:pt>
              </c:numCache>
            </c:numRef>
          </c:val>
          <c:extLst xmlns:c16r2="http://schemas.microsoft.com/office/drawing/2015/06/chart">
            <c:ext xmlns:c16="http://schemas.microsoft.com/office/drawing/2014/chart" uri="{C3380CC4-5D6E-409C-BE32-E72D297353CC}">
              <c16:uniqueId val="{00000004-13C6-4F15-B753-4455CAA9E592}"/>
            </c:ext>
          </c:extLst>
        </c:ser>
        <c:dLbls>
          <c:showLegendKey val="0"/>
          <c:showVal val="0"/>
          <c:showCatName val="0"/>
          <c:showSerName val="0"/>
          <c:showPercent val="0"/>
          <c:showBubbleSize val="0"/>
        </c:dLbls>
        <c:gapWidth val="150"/>
        <c:shape val="box"/>
        <c:axId val="77875456"/>
        <c:axId val="77877248"/>
        <c:axId val="0"/>
      </c:bar3DChart>
      <c:catAx>
        <c:axId val="77875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77877248"/>
        <c:crosses val="autoZero"/>
        <c:auto val="1"/>
        <c:lblAlgn val="ctr"/>
        <c:lblOffset val="100"/>
        <c:noMultiLvlLbl val="0"/>
      </c:catAx>
      <c:valAx>
        <c:axId val="77877248"/>
        <c:scaling>
          <c:orientation val="minMax"/>
        </c:scaling>
        <c:delete val="1"/>
        <c:axPos val="l"/>
        <c:numFmt formatCode="0%" sourceLinked="1"/>
        <c:majorTickMark val="out"/>
        <c:minorTickMark val="none"/>
        <c:tickLblPos val="nextTo"/>
        <c:crossAx val="778754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3A1-4990-8EA9-3DE492F5846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3A1-4990-8EA9-3DE492F5846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3A1-4990-8EA9-3DE492F5846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3A1-4990-8EA9-3DE492F58462}"/>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D3A1-4990-8EA9-3DE492F58462}"/>
            </c:ext>
          </c:extLst>
        </c:ser>
        <c:dLbls>
          <c:showLegendKey val="0"/>
          <c:showVal val="0"/>
          <c:showCatName val="0"/>
          <c:showSerName val="0"/>
          <c:showPercent val="0"/>
          <c:showBubbleSize val="0"/>
        </c:dLbls>
        <c:gapWidth val="150"/>
        <c:shape val="box"/>
        <c:axId val="77791232"/>
        <c:axId val="77792768"/>
        <c:axId val="0"/>
      </c:bar3DChart>
      <c:catAx>
        <c:axId val="77791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77792768"/>
        <c:crosses val="autoZero"/>
        <c:auto val="1"/>
        <c:lblAlgn val="ctr"/>
        <c:lblOffset val="100"/>
        <c:noMultiLvlLbl val="0"/>
      </c:catAx>
      <c:valAx>
        <c:axId val="77792768"/>
        <c:scaling>
          <c:orientation val="minMax"/>
        </c:scaling>
        <c:delete val="1"/>
        <c:axPos val="l"/>
        <c:numFmt formatCode="0%" sourceLinked="1"/>
        <c:majorTickMark val="out"/>
        <c:minorTickMark val="none"/>
        <c:tickLblPos val="nextTo"/>
        <c:crossAx val="777912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4F3-46DD-801E-0906ECCF462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4F3-46DD-801E-0906ECCF462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4F3-46DD-801E-0906ECCF462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4F3-46DD-801E-0906ECCF462B}"/>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04F3-46DD-801E-0906ECCF462B}"/>
            </c:ext>
          </c:extLst>
        </c:ser>
        <c:dLbls>
          <c:showLegendKey val="0"/>
          <c:showVal val="0"/>
          <c:showCatName val="0"/>
          <c:showSerName val="0"/>
          <c:showPercent val="0"/>
          <c:showBubbleSize val="0"/>
        </c:dLbls>
        <c:gapWidth val="150"/>
        <c:shape val="box"/>
        <c:axId val="77829632"/>
        <c:axId val="77831168"/>
        <c:axId val="0"/>
      </c:bar3DChart>
      <c:catAx>
        <c:axId val="77829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77831168"/>
        <c:crosses val="autoZero"/>
        <c:auto val="1"/>
        <c:lblAlgn val="ctr"/>
        <c:lblOffset val="100"/>
        <c:noMultiLvlLbl val="0"/>
      </c:catAx>
      <c:valAx>
        <c:axId val="77831168"/>
        <c:scaling>
          <c:orientation val="minMax"/>
        </c:scaling>
        <c:delete val="1"/>
        <c:axPos val="l"/>
        <c:numFmt formatCode="0%" sourceLinked="1"/>
        <c:majorTickMark val="out"/>
        <c:minorTickMark val="none"/>
        <c:tickLblPos val="nextTo"/>
        <c:crossAx val="778296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2015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Admon!$I$5</c:f>
              <c:numCache>
                <c:formatCode>0%</c:formatCode>
                <c:ptCount val="1"/>
                <c:pt idx="0">
                  <c:v>0</c:v>
                </c:pt>
              </c:numCache>
            </c:numRef>
          </c:val>
          <c:smooth val="0"/>
          <c:extLst xmlns:c16r2="http://schemas.microsoft.com/office/drawing/2015/06/chart">
            <c:ext xmlns:c16="http://schemas.microsoft.com/office/drawing/2014/chart" uri="{C3380CC4-5D6E-409C-BE32-E72D297353CC}">
              <c16:uniqueId val="{00000002-1374-464D-937C-2F4508E46605}"/>
            </c:ext>
          </c:extLst>
        </c:ser>
        <c:ser>
          <c:idx val="0"/>
          <c:order val="1"/>
          <c:tx>
            <c:strRef>
              <c:f>Admon!$H$2</c:f>
              <c:strCache>
                <c:ptCount val="1"/>
                <c:pt idx="0">
                  <c:v>AÑO 2016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7-1374-464D-937C-2F4508E46605}"/>
            </c:ext>
          </c:extLst>
        </c:ser>
        <c:ser>
          <c:idx val="1"/>
          <c:order val="2"/>
          <c:tx>
            <c:strRef>
              <c:f>Admon!$M$2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1374-464D-937C-2F4508E46605}"/>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1374-464D-937C-2F4508E46605}"/>
                </c:ext>
                <c:ext xmlns:c15="http://schemas.microsoft.com/office/drawing/2012/chart" uri="{CE6537A1-D6FC-4f65-9D91-7224C49458BB}"/>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1374-464D-937C-2F4508E46605}"/>
                </c:ext>
                <c:ext xmlns:c15="http://schemas.microsoft.com/office/drawing/2012/chart" uri="{CE6537A1-D6FC-4f65-9D91-7224C49458BB}"/>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374-464D-937C-2F4508E46605}"/>
                </c:ext>
                <c:ext xmlns:c15="http://schemas.microsoft.com/office/drawing/2012/chart" uri="{CE6537A1-D6FC-4f65-9D91-7224C49458BB}"/>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374-464D-937C-2F4508E46605}"/>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1374-464D-937C-2F4508E46605}"/>
            </c:ext>
          </c:extLst>
        </c:ser>
        <c:dLbls>
          <c:showLegendKey val="0"/>
          <c:showVal val="0"/>
          <c:showCatName val="0"/>
          <c:showSerName val="0"/>
          <c:showPercent val="0"/>
          <c:showBubbleSize val="0"/>
        </c:dLbls>
        <c:marker val="1"/>
        <c:smooth val="0"/>
        <c:axId val="78110080"/>
        <c:axId val="78115968"/>
      </c:lineChart>
      <c:catAx>
        <c:axId val="781100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78115968"/>
        <c:crosses val="autoZero"/>
        <c:auto val="1"/>
        <c:lblAlgn val="ctr"/>
        <c:lblOffset val="100"/>
        <c:noMultiLvlLbl val="0"/>
      </c:catAx>
      <c:valAx>
        <c:axId val="78115968"/>
        <c:scaling>
          <c:orientation val="minMax"/>
        </c:scaling>
        <c:delete val="1"/>
        <c:axPos val="l"/>
        <c:numFmt formatCode="0%" sourceLinked="1"/>
        <c:majorTickMark val="out"/>
        <c:minorTickMark val="none"/>
        <c:tickLblPos val="nextTo"/>
        <c:crossAx val="7811008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1.Apoyo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536-4926-AB7A-FB6B6F4C44F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536-4926-AB7A-FB6B6F4C44F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536-4926-AB7A-FB6B6F4C44F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536-4926-AB7A-FB6B6F4C44F6}"/>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9536-4926-AB7A-FB6B6F4C44F6}"/>
            </c:ext>
          </c:extLst>
        </c:ser>
        <c:dLbls>
          <c:showLegendKey val="0"/>
          <c:showVal val="0"/>
          <c:showCatName val="0"/>
          <c:showSerName val="0"/>
          <c:showPercent val="0"/>
          <c:showBubbleSize val="0"/>
        </c:dLbls>
        <c:gapWidth val="150"/>
        <c:shape val="box"/>
        <c:axId val="78042624"/>
        <c:axId val="78044160"/>
        <c:axId val="0"/>
      </c:bar3DChart>
      <c:catAx>
        <c:axId val="78042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78044160"/>
        <c:crosses val="autoZero"/>
        <c:auto val="1"/>
        <c:lblAlgn val="ctr"/>
        <c:lblOffset val="100"/>
        <c:noMultiLvlLbl val="0"/>
      </c:catAx>
      <c:valAx>
        <c:axId val="78044160"/>
        <c:scaling>
          <c:orientation val="minMax"/>
        </c:scaling>
        <c:delete val="1"/>
        <c:axPos val="l"/>
        <c:numFmt formatCode="0%" sourceLinked="1"/>
        <c:majorTickMark val="out"/>
        <c:minorTickMark val="none"/>
        <c:tickLblPos val="nextTo"/>
        <c:crossAx val="780426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1B7-49BB-A5AC-CF4F570FCD1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1B7-49BB-A5AC-CF4F570FCD1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1B7-49BB-A5AC-CF4F570FCD1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1B7-49BB-A5AC-CF4F570FCD18}"/>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21B7-49BB-A5AC-CF4F570FCD18}"/>
            </c:ext>
          </c:extLst>
        </c:ser>
        <c:dLbls>
          <c:showLegendKey val="0"/>
          <c:showVal val="0"/>
          <c:showCatName val="0"/>
          <c:showSerName val="0"/>
          <c:showPercent val="0"/>
          <c:showBubbleSize val="0"/>
        </c:dLbls>
        <c:gapWidth val="150"/>
        <c:shape val="box"/>
        <c:axId val="78429184"/>
        <c:axId val="78435072"/>
        <c:axId val="0"/>
      </c:bar3DChart>
      <c:catAx>
        <c:axId val="78429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78435072"/>
        <c:crosses val="autoZero"/>
        <c:auto val="1"/>
        <c:lblAlgn val="ctr"/>
        <c:lblOffset val="100"/>
        <c:noMultiLvlLbl val="0"/>
      </c:catAx>
      <c:valAx>
        <c:axId val="78435072"/>
        <c:scaling>
          <c:orientation val="minMax"/>
        </c:scaling>
        <c:delete val="1"/>
        <c:axPos val="l"/>
        <c:numFmt formatCode="0%" sourceLinked="1"/>
        <c:majorTickMark val="out"/>
        <c:minorTickMark val="none"/>
        <c:tickLblPos val="nextTo"/>
        <c:crossAx val="784291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A76-4C91-A93D-5AC02DAD790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A76-4C91-A93D-5AC02DAD790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A76-4C91-A93D-5AC02DAD790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A76-4C91-A93D-5AC02DAD790B}"/>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FA76-4C91-A93D-5AC02DAD790B}"/>
            </c:ext>
          </c:extLst>
        </c:ser>
        <c:dLbls>
          <c:showLegendKey val="0"/>
          <c:showVal val="0"/>
          <c:showCatName val="0"/>
          <c:showSerName val="0"/>
          <c:showPercent val="0"/>
          <c:showBubbleSize val="0"/>
        </c:dLbls>
        <c:gapWidth val="150"/>
        <c:shape val="box"/>
        <c:axId val="78455552"/>
        <c:axId val="78457088"/>
        <c:axId val="0"/>
      </c:bar3DChart>
      <c:catAx>
        <c:axId val="78455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78457088"/>
        <c:crosses val="autoZero"/>
        <c:auto val="1"/>
        <c:lblAlgn val="ctr"/>
        <c:lblOffset val="100"/>
        <c:noMultiLvlLbl val="0"/>
      </c:catAx>
      <c:valAx>
        <c:axId val="78457088"/>
        <c:scaling>
          <c:orientation val="minMax"/>
        </c:scaling>
        <c:delete val="1"/>
        <c:axPos val="l"/>
        <c:numFmt formatCode="0%" sourceLinked="1"/>
        <c:majorTickMark val="out"/>
        <c:minorTickMark val="none"/>
        <c:tickLblPos val="nextTo"/>
        <c:crossAx val="784555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E2D-44DD-A051-F9990724A36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E2D-44DD-A051-F9990724A36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E2D-44DD-A051-F9990724A36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E2D-44DD-A051-F9990724A369}"/>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Directiva!$C$6:$F$6</c:f>
              <c:numCache>
                <c:formatCode>0%</c:formatCode>
                <c:ptCount val="4"/>
                <c:pt idx="0">
                  <c:v>0.375</c:v>
                </c:pt>
                <c:pt idx="1">
                  <c:v>0.5</c:v>
                </c:pt>
                <c:pt idx="2">
                  <c:v>0.125</c:v>
                </c:pt>
                <c:pt idx="3">
                  <c:v>0</c:v>
                </c:pt>
              </c:numCache>
            </c:numRef>
          </c:val>
          <c:extLst xmlns:c16r2="http://schemas.microsoft.com/office/drawing/2015/06/chart">
            <c:ext xmlns:c16="http://schemas.microsoft.com/office/drawing/2014/chart" uri="{C3380CC4-5D6E-409C-BE32-E72D297353CC}">
              <c16:uniqueId val="{00000004-9E2D-44DD-A051-F9990724A369}"/>
            </c:ext>
          </c:extLst>
        </c:ser>
        <c:dLbls>
          <c:showLegendKey val="0"/>
          <c:showVal val="0"/>
          <c:showCatName val="0"/>
          <c:showSerName val="0"/>
          <c:showPercent val="0"/>
          <c:showBubbleSize val="0"/>
        </c:dLbls>
        <c:gapWidth val="150"/>
        <c:shape val="box"/>
        <c:axId val="32092928"/>
        <c:axId val="32094464"/>
        <c:axId val="0"/>
      </c:bar3DChart>
      <c:catAx>
        <c:axId val="32092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094464"/>
        <c:crosses val="autoZero"/>
        <c:auto val="1"/>
        <c:lblAlgn val="ctr"/>
        <c:lblOffset val="100"/>
        <c:noMultiLvlLbl val="0"/>
      </c:catAx>
      <c:valAx>
        <c:axId val="32094464"/>
        <c:scaling>
          <c:orientation val="minMax"/>
        </c:scaling>
        <c:delete val="1"/>
        <c:axPos val="l"/>
        <c:numFmt formatCode="0%" sourceLinked="1"/>
        <c:majorTickMark val="out"/>
        <c:minorTickMark val="none"/>
        <c:tickLblPos val="nextTo"/>
        <c:crossAx val="320929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2015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B207-4E3A-ACA5-9B033775A864}"/>
            </c:ext>
          </c:extLst>
        </c:ser>
        <c:ser>
          <c:idx val="0"/>
          <c:order val="1"/>
          <c:tx>
            <c:strRef>
              <c:f>Admon!$H$2</c:f>
              <c:strCache>
                <c:ptCount val="1"/>
                <c:pt idx="0">
                  <c:v>AÑO 2016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7-B207-4E3A-ACA5-9B033775A864}"/>
            </c:ext>
          </c:extLst>
        </c:ser>
        <c:ser>
          <c:idx val="1"/>
          <c:order val="2"/>
          <c:tx>
            <c:strRef>
              <c:f>Admon!$M$2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B207-4E3A-ACA5-9B033775A864}"/>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B207-4E3A-ACA5-9B033775A864}"/>
                </c:ext>
                <c:ext xmlns:c15="http://schemas.microsoft.com/office/drawing/2012/chart" uri="{CE6537A1-D6FC-4f65-9D91-7224C49458BB}"/>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B207-4E3A-ACA5-9B033775A864}"/>
                </c:ext>
                <c:ext xmlns:c15="http://schemas.microsoft.com/office/drawing/2012/chart" uri="{CE6537A1-D6FC-4f65-9D91-7224C49458BB}"/>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207-4E3A-ACA5-9B033775A864}"/>
                </c:ext>
                <c:ext xmlns:c15="http://schemas.microsoft.com/office/drawing/2012/chart" uri="{CE6537A1-D6FC-4f65-9D91-7224C49458BB}"/>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207-4E3A-ACA5-9B033775A864}"/>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B207-4E3A-ACA5-9B033775A864}"/>
            </c:ext>
          </c:extLst>
        </c:ser>
        <c:dLbls>
          <c:showLegendKey val="0"/>
          <c:showVal val="0"/>
          <c:showCatName val="0"/>
          <c:showSerName val="0"/>
          <c:showPercent val="0"/>
          <c:showBubbleSize val="0"/>
        </c:dLbls>
        <c:marker val="1"/>
        <c:smooth val="0"/>
        <c:axId val="77564928"/>
        <c:axId val="77574912"/>
      </c:lineChart>
      <c:catAx>
        <c:axId val="775649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77574912"/>
        <c:crosses val="autoZero"/>
        <c:auto val="1"/>
        <c:lblAlgn val="ctr"/>
        <c:lblOffset val="100"/>
        <c:noMultiLvlLbl val="0"/>
      </c:catAx>
      <c:valAx>
        <c:axId val="77574912"/>
        <c:scaling>
          <c:orientation val="minMax"/>
        </c:scaling>
        <c:delete val="1"/>
        <c:axPos val="l"/>
        <c:numFmt formatCode="0%" sourceLinked="1"/>
        <c:majorTickMark val="out"/>
        <c:minorTickMark val="none"/>
        <c:tickLblPos val="nextTo"/>
        <c:crossAx val="7756492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E5C3-444B-9749-8B8EE0FC5105}"/>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E5C3-444B-9749-8B8EE0FC5105}"/>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5C3-444B-9749-8B8EE0FC510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5C3-444B-9749-8B8EE0FC5105}"/>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E5C3-444B-9749-8B8EE0FC5105}"/>
            </c:ext>
          </c:extLst>
        </c:ser>
        <c:dLbls>
          <c:showLegendKey val="0"/>
          <c:showVal val="0"/>
          <c:showCatName val="0"/>
          <c:showSerName val="0"/>
          <c:showPercent val="0"/>
          <c:showBubbleSize val="0"/>
        </c:dLbls>
        <c:gapWidth val="150"/>
        <c:shape val="box"/>
        <c:axId val="77624448"/>
        <c:axId val="77625984"/>
        <c:axId val="0"/>
      </c:bar3DChart>
      <c:catAx>
        <c:axId val="776244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77625984"/>
        <c:crosses val="autoZero"/>
        <c:auto val="1"/>
        <c:lblAlgn val="ctr"/>
        <c:lblOffset val="100"/>
        <c:noMultiLvlLbl val="0"/>
      </c:catAx>
      <c:valAx>
        <c:axId val="77625984"/>
        <c:scaling>
          <c:orientation val="minMax"/>
        </c:scaling>
        <c:delete val="1"/>
        <c:axPos val="l"/>
        <c:numFmt formatCode="0%" sourceLinked="1"/>
        <c:majorTickMark val="out"/>
        <c:minorTickMark val="none"/>
        <c:tickLblPos val="nextTo"/>
        <c:crossAx val="776244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2014.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39F-4413-A4E7-56B9EACB492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39F-4413-A4E7-56B9EACB492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39F-4413-A4E7-56B9EACB492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39F-4413-A4E7-56B9EACB4927}"/>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C39F-4413-A4E7-56B9EACB4927}"/>
            </c:ext>
          </c:extLst>
        </c:ser>
        <c:dLbls>
          <c:showLegendKey val="0"/>
          <c:showVal val="0"/>
          <c:showCatName val="0"/>
          <c:showSerName val="0"/>
          <c:showPercent val="0"/>
          <c:showBubbleSize val="0"/>
        </c:dLbls>
        <c:gapWidth val="150"/>
        <c:shape val="box"/>
        <c:axId val="77662848"/>
        <c:axId val="77668736"/>
        <c:axId val="0"/>
      </c:bar3DChart>
      <c:catAx>
        <c:axId val="776628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77668736"/>
        <c:crosses val="autoZero"/>
        <c:auto val="1"/>
        <c:lblAlgn val="ctr"/>
        <c:lblOffset val="100"/>
        <c:noMultiLvlLbl val="0"/>
      </c:catAx>
      <c:valAx>
        <c:axId val="77668736"/>
        <c:scaling>
          <c:orientation val="minMax"/>
        </c:scaling>
        <c:delete val="1"/>
        <c:axPos val="l"/>
        <c:numFmt formatCode="0%" sourceLinked="1"/>
        <c:majorTickMark val="out"/>
        <c:minorTickMark val="none"/>
        <c:tickLblPos val="nextTo"/>
        <c:crossAx val="776628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BE9A-436F-B914-3CC51223891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BE9A-436F-B914-3CC51223891C}"/>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BE9A-436F-B914-3CC51223891C}"/>
            </c:ext>
          </c:extLst>
        </c:ser>
        <c:dLbls>
          <c:showLegendKey val="0"/>
          <c:showVal val="0"/>
          <c:showCatName val="0"/>
          <c:showSerName val="0"/>
          <c:showPercent val="0"/>
          <c:showBubbleSize val="0"/>
        </c:dLbls>
        <c:gapWidth val="150"/>
        <c:shape val="box"/>
        <c:axId val="80951936"/>
        <c:axId val="80961920"/>
        <c:axId val="0"/>
      </c:bar3DChart>
      <c:catAx>
        <c:axId val="80951936"/>
        <c:scaling>
          <c:orientation val="minMax"/>
        </c:scaling>
        <c:delete val="1"/>
        <c:axPos val="b"/>
        <c:majorTickMark val="out"/>
        <c:minorTickMark val="none"/>
        <c:tickLblPos val="nextTo"/>
        <c:crossAx val="80961920"/>
        <c:crosses val="autoZero"/>
        <c:auto val="1"/>
        <c:lblAlgn val="ctr"/>
        <c:lblOffset val="100"/>
        <c:noMultiLvlLbl val="0"/>
      </c:catAx>
      <c:valAx>
        <c:axId val="80961920"/>
        <c:scaling>
          <c:orientation val="minMax"/>
        </c:scaling>
        <c:delete val="1"/>
        <c:axPos val="l"/>
        <c:numFmt formatCode="0%" sourceLinked="1"/>
        <c:majorTickMark val="out"/>
        <c:minorTickMark val="none"/>
        <c:tickLblPos val="nextTo"/>
        <c:crossAx val="809519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8B78-4204-B60F-2F03F8B2941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8B78-4204-B60F-2F03F8B29418}"/>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8B78-4204-B60F-2F03F8B29418}"/>
            </c:ext>
          </c:extLst>
        </c:ser>
        <c:dLbls>
          <c:showLegendKey val="0"/>
          <c:showVal val="0"/>
          <c:showCatName val="0"/>
          <c:showSerName val="0"/>
          <c:showPercent val="0"/>
          <c:showBubbleSize val="0"/>
        </c:dLbls>
        <c:gapWidth val="150"/>
        <c:shape val="box"/>
        <c:axId val="80988416"/>
        <c:axId val="80994304"/>
        <c:axId val="0"/>
      </c:bar3DChart>
      <c:catAx>
        <c:axId val="809884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80994304"/>
        <c:crosses val="autoZero"/>
        <c:auto val="1"/>
        <c:lblAlgn val="ctr"/>
        <c:lblOffset val="100"/>
        <c:noMultiLvlLbl val="0"/>
      </c:catAx>
      <c:valAx>
        <c:axId val="80994304"/>
        <c:scaling>
          <c:orientation val="minMax"/>
        </c:scaling>
        <c:delete val="1"/>
        <c:axPos val="l"/>
        <c:numFmt formatCode="0%" sourceLinked="1"/>
        <c:majorTickMark val="out"/>
        <c:minorTickMark val="none"/>
        <c:tickLblPos val="nextTo"/>
        <c:crossAx val="809884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C7F-4AB4-8AC4-EA44290271F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C7F-4AB4-8AC4-EA44290271F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C7F-4AB4-8AC4-EA44290271F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C7F-4AB4-8AC4-EA44290271FB}"/>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7C7F-4AB4-8AC4-EA44290271FB}"/>
            </c:ext>
          </c:extLst>
        </c:ser>
        <c:dLbls>
          <c:showLegendKey val="0"/>
          <c:showVal val="0"/>
          <c:showCatName val="0"/>
          <c:showSerName val="0"/>
          <c:showPercent val="0"/>
          <c:showBubbleSize val="0"/>
        </c:dLbls>
        <c:gapWidth val="150"/>
        <c:shape val="box"/>
        <c:axId val="81035264"/>
        <c:axId val="81036800"/>
        <c:axId val="0"/>
      </c:bar3DChart>
      <c:catAx>
        <c:axId val="810352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81036800"/>
        <c:crosses val="autoZero"/>
        <c:auto val="1"/>
        <c:lblAlgn val="ctr"/>
        <c:lblOffset val="100"/>
        <c:noMultiLvlLbl val="0"/>
      </c:catAx>
      <c:valAx>
        <c:axId val="81036800"/>
        <c:scaling>
          <c:orientation val="minMax"/>
        </c:scaling>
        <c:delete val="1"/>
        <c:axPos val="l"/>
        <c:numFmt formatCode="0%" sourceLinked="1"/>
        <c:majorTickMark val="out"/>
        <c:minorTickMark val="none"/>
        <c:tickLblPos val="nextTo"/>
        <c:crossAx val="810352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F9C-4138-B743-0588FAF695F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F9C-4138-B743-0588FAF695F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F9C-4138-B743-0588FAF695F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F9C-4138-B743-0588FAF695F4}"/>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Comunidad!$C$4:$F$4</c:f>
              <c:numCache>
                <c:formatCode>0%</c:formatCode>
                <c:ptCount val="4"/>
                <c:pt idx="0">
                  <c:v>0.25</c:v>
                </c:pt>
                <c:pt idx="1">
                  <c:v>0.75</c:v>
                </c:pt>
                <c:pt idx="2">
                  <c:v>0</c:v>
                </c:pt>
                <c:pt idx="3">
                  <c:v>0</c:v>
                </c:pt>
              </c:numCache>
            </c:numRef>
          </c:val>
          <c:extLst xmlns:c16r2="http://schemas.microsoft.com/office/drawing/2015/06/chart">
            <c:ext xmlns:c16="http://schemas.microsoft.com/office/drawing/2014/chart" uri="{C3380CC4-5D6E-409C-BE32-E72D297353CC}">
              <c16:uniqueId val="{00000004-DF9C-4138-B743-0588FAF695F4}"/>
            </c:ext>
          </c:extLst>
        </c:ser>
        <c:dLbls>
          <c:showLegendKey val="0"/>
          <c:showVal val="0"/>
          <c:showCatName val="0"/>
          <c:showSerName val="0"/>
          <c:showPercent val="0"/>
          <c:showBubbleSize val="0"/>
        </c:dLbls>
        <c:gapWidth val="150"/>
        <c:shape val="box"/>
        <c:axId val="74300416"/>
        <c:axId val="74306304"/>
        <c:axId val="0"/>
      </c:bar3DChart>
      <c:catAx>
        <c:axId val="74300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74306304"/>
        <c:crosses val="autoZero"/>
        <c:auto val="1"/>
        <c:lblAlgn val="ctr"/>
        <c:lblOffset val="100"/>
        <c:noMultiLvlLbl val="0"/>
      </c:catAx>
      <c:valAx>
        <c:axId val="74306304"/>
        <c:scaling>
          <c:orientation val="minMax"/>
        </c:scaling>
        <c:delete val="1"/>
        <c:axPos val="l"/>
        <c:numFmt formatCode="0%" sourceLinked="1"/>
        <c:majorTickMark val="out"/>
        <c:minorTickMark val="none"/>
        <c:tickLblPos val="nextTo"/>
        <c:crossAx val="743004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1C8-4199-9801-EA24E7E305D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1C8-4199-9801-EA24E7E305D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1C8-4199-9801-EA24E7E305D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1C8-4199-9801-EA24E7E305D1}"/>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81C8-4199-9801-EA24E7E305D1}"/>
            </c:ext>
          </c:extLst>
        </c:ser>
        <c:dLbls>
          <c:showLegendKey val="0"/>
          <c:showVal val="0"/>
          <c:showCatName val="0"/>
          <c:showSerName val="0"/>
          <c:showPercent val="0"/>
          <c:showBubbleSize val="0"/>
        </c:dLbls>
        <c:gapWidth val="150"/>
        <c:shape val="box"/>
        <c:axId val="74351360"/>
        <c:axId val="74352896"/>
        <c:axId val="0"/>
      </c:bar3DChart>
      <c:catAx>
        <c:axId val="74351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74352896"/>
        <c:crosses val="autoZero"/>
        <c:auto val="1"/>
        <c:lblAlgn val="ctr"/>
        <c:lblOffset val="100"/>
        <c:noMultiLvlLbl val="0"/>
      </c:catAx>
      <c:valAx>
        <c:axId val="74352896"/>
        <c:scaling>
          <c:orientation val="minMax"/>
        </c:scaling>
        <c:delete val="1"/>
        <c:axPos val="l"/>
        <c:numFmt formatCode="0%" sourceLinked="1"/>
        <c:majorTickMark val="out"/>
        <c:minorTickMark val="none"/>
        <c:tickLblPos val="nextTo"/>
        <c:crossAx val="743513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872-4496-899E-D4943687B94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872-4496-899E-D4943687B94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872-4496-899E-D4943687B94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872-4496-899E-D4943687B948}"/>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C872-4496-899E-D4943687B948}"/>
            </c:ext>
          </c:extLst>
        </c:ser>
        <c:dLbls>
          <c:showLegendKey val="0"/>
          <c:showVal val="0"/>
          <c:showCatName val="0"/>
          <c:showSerName val="0"/>
          <c:showPercent val="0"/>
          <c:showBubbleSize val="0"/>
        </c:dLbls>
        <c:gapWidth val="150"/>
        <c:shape val="box"/>
        <c:axId val="74393856"/>
        <c:axId val="74395648"/>
        <c:axId val="0"/>
      </c:bar3DChart>
      <c:catAx>
        <c:axId val="74393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74395648"/>
        <c:crosses val="autoZero"/>
        <c:auto val="1"/>
        <c:lblAlgn val="ctr"/>
        <c:lblOffset val="100"/>
        <c:noMultiLvlLbl val="0"/>
      </c:catAx>
      <c:valAx>
        <c:axId val="74395648"/>
        <c:scaling>
          <c:orientation val="minMax"/>
        </c:scaling>
        <c:delete val="1"/>
        <c:axPos val="l"/>
        <c:numFmt formatCode="0%" sourceLinked="1"/>
        <c:majorTickMark val="out"/>
        <c:minorTickMark val="none"/>
        <c:tickLblPos val="nextTo"/>
        <c:crossAx val="743938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2015.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3CB-454B-A7CD-87674679053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3CB-454B-A7CD-87674679053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3CB-454B-A7CD-87674679053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3CB-454B-A7CD-876746790531}"/>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Comunidad!$C$5:$F$5</c:f>
              <c:numCache>
                <c:formatCode>0%</c:formatCode>
                <c:ptCount val="4"/>
                <c:pt idx="0">
                  <c:v>0.25</c:v>
                </c:pt>
                <c:pt idx="1">
                  <c:v>0.75</c:v>
                </c:pt>
                <c:pt idx="2">
                  <c:v>0</c:v>
                </c:pt>
                <c:pt idx="3">
                  <c:v>0</c:v>
                </c:pt>
              </c:numCache>
            </c:numRef>
          </c:val>
          <c:extLst xmlns:c16r2="http://schemas.microsoft.com/office/drawing/2015/06/chart">
            <c:ext xmlns:c16="http://schemas.microsoft.com/office/drawing/2014/chart" uri="{C3380CC4-5D6E-409C-BE32-E72D297353CC}">
              <c16:uniqueId val="{00000004-83CB-454B-A7CD-876746790531}"/>
            </c:ext>
          </c:extLst>
        </c:ser>
        <c:dLbls>
          <c:showLegendKey val="0"/>
          <c:showVal val="0"/>
          <c:showCatName val="0"/>
          <c:showSerName val="0"/>
          <c:showPercent val="0"/>
          <c:showBubbleSize val="0"/>
        </c:dLbls>
        <c:gapWidth val="150"/>
        <c:shape val="box"/>
        <c:axId val="74436608"/>
        <c:axId val="74438144"/>
        <c:axId val="0"/>
      </c:bar3DChart>
      <c:catAx>
        <c:axId val="74436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74438144"/>
        <c:crosses val="autoZero"/>
        <c:auto val="1"/>
        <c:lblAlgn val="ctr"/>
        <c:lblOffset val="100"/>
        <c:noMultiLvlLbl val="0"/>
      </c:catAx>
      <c:valAx>
        <c:axId val="74438144"/>
        <c:scaling>
          <c:orientation val="minMax"/>
        </c:scaling>
        <c:delete val="1"/>
        <c:axPos val="l"/>
        <c:numFmt formatCode="0%" sourceLinked="1"/>
        <c:majorTickMark val="out"/>
        <c:minorTickMark val="none"/>
        <c:tickLblPos val="nextTo"/>
        <c:crossAx val="744366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F74-4DDE-BCD3-AAF74B332735}"/>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F74-4DDE-BCD3-AAF74B332735}"/>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F74-4DDE-BCD3-AAF74B33273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F74-4DDE-BCD3-AAF74B332735}"/>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8F74-4DDE-BCD3-AAF74B332735}"/>
            </c:ext>
          </c:extLst>
        </c:ser>
        <c:dLbls>
          <c:showLegendKey val="0"/>
          <c:showVal val="0"/>
          <c:showCatName val="0"/>
          <c:showSerName val="0"/>
          <c:showPercent val="0"/>
          <c:showBubbleSize val="0"/>
        </c:dLbls>
        <c:gapWidth val="150"/>
        <c:shape val="box"/>
        <c:axId val="56451840"/>
        <c:axId val="56453376"/>
        <c:axId val="0"/>
      </c:bar3DChart>
      <c:catAx>
        <c:axId val="56451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6453376"/>
        <c:crosses val="autoZero"/>
        <c:auto val="1"/>
        <c:lblAlgn val="ctr"/>
        <c:lblOffset val="100"/>
        <c:noMultiLvlLbl val="0"/>
      </c:catAx>
      <c:valAx>
        <c:axId val="56453376"/>
        <c:scaling>
          <c:orientation val="minMax"/>
        </c:scaling>
        <c:delete val="1"/>
        <c:axPos val="l"/>
        <c:numFmt formatCode="0%" sourceLinked="1"/>
        <c:majorTickMark val="out"/>
        <c:minorTickMark val="none"/>
        <c:tickLblPos val="nextTo"/>
        <c:crossAx val="564518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E012-406E-8E55-68A3041272E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E012-406E-8E55-68A3041272E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012-406E-8E55-68A3041272E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012-406E-8E55-68A3041272ED}"/>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E012-406E-8E55-68A3041272ED}"/>
            </c:ext>
          </c:extLst>
        </c:ser>
        <c:dLbls>
          <c:showLegendKey val="0"/>
          <c:showVal val="0"/>
          <c:showCatName val="0"/>
          <c:showSerName val="0"/>
          <c:showPercent val="0"/>
          <c:showBubbleSize val="0"/>
        </c:dLbls>
        <c:gapWidth val="150"/>
        <c:shape val="box"/>
        <c:axId val="74479104"/>
        <c:axId val="74480640"/>
        <c:axId val="0"/>
      </c:bar3DChart>
      <c:catAx>
        <c:axId val="74479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74480640"/>
        <c:crosses val="autoZero"/>
        <c:auto val="1"/>
        <c:lblAlgn val="ctr"/>
        <c:lblOffset val="100"/>
        <c:noMultiLvlLbl val="0"/>
      </c:catAx>
      <c:valAx>
        <c:axId val="74480640"/>
        <c:scaling>
          <c:orientation val="minMax"/>
        </c:scaling>
        <c:delete val="1"/>
        <c:axPos val="l"/>
        <c:numFmt formatCode="0%" sourceLinked="1"/>
        <c:majorTickMark val="out"/>
        <c:minorTickMark val="none"/>
        <c:tickLblPos val="nextTo"/>
        <c:crossAx val="744791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D14-4FA2-8A0C-978906D5C92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D14-4FA2-8A0C-978906D5C92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D14-4FA2-8A0C-978906D5C92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D14-4FA2-8A0C-978906D5C92F}"/>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3D14-4FA2-8A0C-978906D5C92F}"/>
            </c:ext>
          </c:extLst>
        </c:ser>
        <c:dLbls>
          <c:showLegendKey val="0"/>
          <c:showVal val="0"/>
          <c:showCatName val="0"/>
          <c:showSerName val="0"/>
          <c:showPercent val="0"/>
          <c:showBubbleSize val="0"/>
        </c:dLbls>
        <c:gapWidth val="150"/>
        <c:shape val="box"/>
        <c:axId val="81480704"/>
        <c:axId val="81486592"/>
        <c:axId val="0"/>
      </c:bar3DChart>
      <c:catAx>
        <c:axId val="81480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1486592"/>
        <c:crosses val="autoZero"/>
        <c:auto val="1"/>
        <c:lblAlgn val="ctr"/>
        <c:lblOffset val="100"/>
        <c:noMultiLvlLbl val="0"/>
      </c:catAx>
      <c:valAx>
        <c:axId val="81486592"/>
        <c:scaling>
          <c:orientation val="minMax"/>
        </c:scaling>
        <c:delete val="1"/>
        <c:axPos val="l"/>
        <c:numFmt formatCode="0%" sourceLinked="1"/>
        <c:majorTickMark val="out"/>
        <c:minorTickMark val="none"/>
        <c:tickLblPos val="nextTo"/>
        <c:crossAx val="814807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B79-4256-9F4D-43A12FAD645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B79-4256-9F4D-43A12FAD645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B79-4256-9F4D-43A12FAD645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B79-4256-9F4D-43A12FAD645D}"/>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Comunidad!$C$6:$F$6</c:f>
              <c:numCache>
                <c:formatCode>0%</c:formatCode>
                <c:ptCount val="4"/>
                <c:pt idx="0">
                  <c:v>0.33333333333333331</c:v>
                </c:pt>
                <c:pt idx="1">
                  <c:v>0.66666666666666663</c:v>
                </c:pt>
                <c:pt idx="2">
                  <c:v>0</c:v>
                </c:pt>
                <c:pt idx="3">
                  <c:v>0</c:v>
                </c:pt>
              </c:numCache>
            </c:numRef>
          </c:val>
          <c:extLst xmlns:c16r2="http://schemas.microsoft.com/office/drawing/2015/06/chart">
            <c:ext xmlns:c16="http://schemas.microsoft.com/office/drawing/2014/chart" uri="{C3380CC4-5D6E-409C-BE32-E72D297353CC}">
              <c16:uniqueId val="{00000004-7B79-4256-9F4D-43A12FAD645D}"/>
            </c:ext>
          </c:extLst>
        </c:ser>
        <c:dLbls>
          <c:showLegendKey val="0"/>
          <c:showVal val="0"/>
          <c:showCatName val="0"/>
          <c:showSerName val="0"/>
          <c:showPercent val="0"/>
          <c:showBubbleSize val="0"/>
        </c:dLbls>
        <c:gapWidth val="150"/>
        <c:shape val="box"/>
        <c:axId val="81523456"/>
        <c:axId val="81524992"/>
        <c:axId val="0"/>
      </c:bar3DChart>
      <c:catAx>
        <c:axId val="81523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1524992"/>
        <c:crosses val="autoZero"/>
        <c:auto val="1"/>
        <c:lblAlgn val="ctr"/>
        <c:lblOffset val="100"/>
        <c:noMultiLvlLbl val="0"/>
      </c:catAx>
      <c:valAx>
        <c:axId val="81524992"/>
        <c:scaling>
          <c:orientation val="minMax"/>
        </c:scaling>
        <c:delete val="1"/>
        <c:axPos val="l"/>
        <c:numFmt formatCode="0%" sourceLinked="1"/>
        <c:majorTickMark val="out"/>
        <c:minorTickMark val="none"/>
        <c:tickLblPos val="nextTo"/>
        <c:crossAx val="815234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FE0-4EBC-9F6F-7383DBEF90F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FE0-4EBC-9F6F-7383DBEF90F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FE0-4EBC-9F6F-7383DBEF90F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FE0-4EBC-9F6F-7383DBEF90FE}"/>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0FE0-4EBC-9F6F-7383DBEF90FE}"/>
            </c:ext>
          </c:extLst>
        </c:ser>
        <c:dLbls>
          <c:showLegendKey val="0"/>
          <c:showVal val="0"/>
          <c:showCatName val="0"/>
          <c:showSerName val="0"/>
          <c:showPercent val="0"/>
          <c:showBubbleSize val="0"/>
        </c:dLbls>
        <c:gapWidth val="150"/>
        <c:shape val="box"/>
        <c:axId val="81303808"/>
        <c:axId val="81305600"/>
        <c:axId val="0"/>
      </c:bar3DChart>
      <c:catAx>
        <c:axId val="81303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1305600"/>
        <c:crosses val="autoZero"/>
        <c:auto val="1"/>
        <c:lblAlgn val="ctr"/>
        <c:lblOffset val="100"/>
        <c:noMultiLvlLbl val="0"/>
      </c:catAx>
      <c:valAx>
        <c:axId val="81305600"/>
        <c:scaling>
          <c:orientation val="minMax"/>
        </c:scaling>
        <c:delete val="1"/>
        <c:axPos val="l"/>
        <c:numFmt formatCode="0%" sourceLinked="1"/>
        <c:majorTickMark val="out"/>
        <c:minorTickMark val="none"/>
        <c:tickLblPos val="nextTo"/>
        <c:crossAx val="813038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200-4C47-B5C4-860209F7B4D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200-4C47-B5C4-860209F7B4D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200-4C47-B5C4-860209F7B4D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200-4C47-B5C4-860209F7B4DF}"/>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3200-4C47-B5C4-860209F7B4DF}"/>
            </c:ext>
          </c:extLst>
        </c:ser>
        <c:dLbls>
          <c:showLegendKey val="0"/>
          <c:showVal val="0"/>
          <c:showCatName val="0"/>
          <c:showSerName val="0"/>
          <c:showPercent val="0"/>
          <c:showBubbleSize val="0"/>
        </c:dLbls>
        <c:gapWidth val="150"/>
        <c:shape val="box"/>
        <c:axId val="81354752"/>
        <c:axId val="81356288"/>
        <c:axId val="0"/>
      </c:bar3DChart>
      <c:catAx>
        <c:axId val="81354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1356288"/>
        <c:crosses val="autoZero"/>
        <c:auto val="1"/>
        <c:lblAlgn val="ctr"/>
        <c:lblOffset val="100"/>
        <c:noMultiLvlLbl val="0"/>
      </c:catAx>
      <c:valAx>
        <c:axId val="81356288"/>
        <c:scaling>
          <c:orientation val="minMax"/>
        </c:scaling>
        <c:delete val="1"/>
        <c:axPos val="l"/>
        <c:numFmt formatCode="0%" sourceLinked="1"/>
        <c:majorTickMark val="out"/>
        <c:minorTickMark val="none"/>
        <c:tickLblPos val="nextTo"/>
        <c:crossAx val="813547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2015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Comunidad!$C$4:$F$4</c:f>
              <c:numCache>
                <c:formatCode>0%</c:formatCode>
                <c:ptCount val="4"/>
                <c:pt idx="0">
                  <c:v>0.25</c:v>
                </c:pt>
                <c:pt idx="1">
                  <c:v>0.75</c:v>
                </c:pt>
                <c:pt idx="2">
                  <c:v>0</c:v>
                </c:pt>
                <c:pt idx="3">
                  <c:v>0</c:v>
                </c:pt>
              </c:numCache>
            </c:numRef>
          </c:val>
          <c:smooth val="0"/>
          <c:extLst xmlns:c16r2="http://schemas.microsoft.com/office/drawing/2015/06/chart">
            <c:ext xmlns:c16="http://schemas.microsoft.com/office/drawing/2014/chart" uri="{C3380CC4-5D6E-409C-BE32-E72D297353CC}">
              <c16:uniqueId val="{00000002-C2BD-462C-B2C2-BEB94C27A744}"/>
            </c:ext>
          </c:extLst>
        </c:ser>
        <c:ser>
          <c:idx val="0"/>
          <c:order val="1"/>
          <c:tx>
            <c:strRef>
              <c:f>Comunidad!$H$2</c:f>
              <c:strCache>
                <c:ptCount val="1"/>
                <c:pt idx="0">
                  <c:v>AÑO 2016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7-C2BD-462C-B2C2-BEB94C27A744}"/>
            </c:ext>
          </c:extLst>
        </c:ser>
        <c:ser>
          <c:idx val="1"/>
          <c:order val="2"/>
          <c:tx>
            <c:strRef>
              <c:f>Comunidad!$M$2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C2BD-462C-B2C2-BEB94C27A74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C2BD-462C-B2C2-BEB94C27A744}"/>
                </c:ext>
                <c:ext xmlns:c15="http://schemas.microsoft.com/office/drawing/2012/chart" uri="{CE6537A1-D6FC-4f65-9D91-7224C49458BB}"/>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C2BD-462C-B2C2-BEB94C27A744}"/>
                </c:ext>
                <c:ext xmlns:c15="http://schemas.microsoft.com/office/drawing/2012/chart" uri="{CE6537A1-D6FC-4f65-9D91-7224C49458BB}"/>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2BD-462C-B2C2-BEB94C27A744}"/>
                </c:ext>
                <c:ext xmlns:c15="http://schemas.microsoft.com/office/drawing/2012/chart" uri="{CE6537A1-D6FC-4f65-9D91-7224C49458BB}"/>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2BD-462C-B2C2-BEB94C27A744}"/>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C2BD-462C-B2C2-BEB94C27A744}"/>
            </c:ext>
          </c:extLst>
        </c:ser>
        <c:dLbls>
          <c:showLegendKey val="0"/>
          <c:showVal val="0"/>
          <c:showCatName val="0"/>
          <c:showSerName val="0"/>
          <c:showPercent val="0"/>
          <c:showBubbleSize val="0"/>
        </c:dLbls>
        <c:marker val="1"/>
        <c:smooth val="0"/>
        <c:axId val="81442688"/>
        <c:axId val="81444224"/>
      </c:lineChart>
      <c:catAx>
        <c:axId val="814426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81444224"/>
        <c:crosses val="autoZero"/>
        <c:auto val="1"/>
        <c:lblAlgn val="ctr"/>
        <c:lblOffset val="100"/>
        <c:noMultiLvlLbl val="0"/>
      </c:catAx>
      <c:valAx>
        <c:axId val="81444224"/>
        <c:scaling>
          <c:orientation val="minMax"/>
        </c:scaling>
        <c:delete val="1"/>
        <c:axPos val="l"/>
        <c:numFmt formatCode="0%" sourceLinked="1"/>
        <c:majorTickMark val="out"/>
        <c:minorTickMark val="none"/>
        <c:tickLblPos val="nextTo"/>
        <c:crossAx val="8144268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2015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Comunidad!$C$5:$F$5</c:f>
              <c:numCache>
                <c:formatCode>0%</c:formatCode>
                <c:ptCount val="4"/>
                <c:pt idx="0">
                  <c:v>0.25</c:v>
                </c:pt>
                <c:pt idx="1">
                  <c:v>0.75</c:v>
                </c:pt>
                <c:pt idx="2">
                  <c:v>0</c:v>
                </c:pt>
                <c:pt idx="3">
                  <c:v>0</c:v>
                </c:pt>
              </c:numCache>
            </c:numRef>
          </c:val>
          <c:smooth val="0"/>
          <c:extLst xmlns:c16r2="http://schemas.microsoft.com/office/drawing/2015/06/chart">
            <c:ext xmlns:c16="http://schemas.microsoft.com/office/drawing/2014/chart" uri="{C3380CC4-5D6E-409C-BE32-E72D297353CC}">
              <c16:uniqueId val="{00000002-F4BA-421F-B02F-89B19E1B4277}"/>
            </c:ext>
          </c:extLst>
        </c:ser>
        <c:ser>
          <c:idx val="0"/>
          <c:order val="1"/>
          <c:tx>
            <c:strRef>
              <c:f>Comunidad!$H$2</c:f>
              <c:strCache>
                <c:ptCount val="1"/>
                <c:pt idx="0">
                  <c:v>AÑO 2016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7-F4BA-421F-B02F-89B19E1B4277}"/>
            </c:ext>
          </c:extLst>
        </c:ser>
        <c:ser>
          <c:idx val="1"/>
          <c:order val="2"/>
          <c:tx>
            <c:strRef>
              <c:f>Comunidad!$M$2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F4BA-421F-B02F-89B19E1B4277}"/>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F4BA-421F-B02F-89B19E1B4277}"/>
                </c:ext>
                <c:ext xmlns:c15="http://schemas.microsoft.com/office/drawing/2012/chart" uri="{CE6537A1-D6FC-4f65-9D91-7224C49458BB}"/>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F4BA-421F-B02F-89B19E1B4277}"/>
                </c:ext>
                <c:ext xmlns:c15="http://schemas.microsoft.com/office/drawing/2012/chart" uri="{CE6537A1-D6FC-4f65-9D91-7224C49458BB}"/>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4BA-421F-B02F-89B19E1B4277}"/>
                </c:ext>
                <c:ext xmlns:c15="http://schemas.microsoft.com/office/drawing/2012/chart" uri="{CE6537A1-D6FC-4f65-9D91-7224C49458BB}"/>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4BA-421F-B02F-89B19E1B4277}"/>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F4BA-421F-B02F-89B19E1B4277}"/>
            </c:ext>
          </c:extLst>
        </c:ser>
        <c:dLbls>
          <c:showLegendKey val="0"/>
          <c:showVal val="0"/>
          <c:showCatName val="0"/>
          <c:showSerName val="0"/>
          <c:showPercent val="0"/>
          <c:showBubbleSize val="0"/>
        </c:dLbls>
        <c:marker val="1"/>
        <c:smooth val="0"/>
        <c:axId val="81936768"/>
        <c:axId val="81938304"/>
      </c:lineChart>
      <c:catAx>
        <c:axId val="819367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81938304"/>
        <c:crosses val="autoZero"/>
        <c:auto val="1"/>
        <c:lblAlgn val="ctr"/>
        <c:lblOffset val="100"/>
        <c:noMultiLvlLbl val="0"/>
      </c:catAx>
      <c:valAx>
        <c:axId val="81938304"/>
        <c:scaling>
          <c:orientation val="minMax"/>
        </c:scaling>
        <c:delete val="1"/>
        <c:axPos val="l"/>
        <c:numFmt formatCode="0%" sourceLinked="1"/>
        <c:majorTickMark val="out"/>
        <c:minorTickMark val="none"/>
        <c:tickLblPos val="nextTo"/>
        <c:crossAx val="8193676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2015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Comunidad!$C$6:$F$6</c:f>
              <c:numCache>
                <c:formatCode>0%</c:formatCode>
                <c:ptCount val="4"/>
                <c:pt idx="0">
                  <c:v>0.33333333333333331</c:v>
                </c:pt>
                <c:pt idx="1">
                  <c:v>0.66666666666666663</c:v>
                </c:pt>
                <c:pt idx="2">
                  <c:v>0</c:v>
                </c:pt>
                <c:pt idx="3">
                  <c:v>0</c:v>
                </c:pt>
              </c:numCache>
            </c:numRef>
          </c:val>
          <c:smooth val="0"/>
          <c:extLst xmlns:c16r2="http://schemas.microsoft.com/office/drawing/2015/06/chart">
            <c:ext xmlns:c16="http://schemas.microsoft.com/office/drawing/2014/chart" uri="{C3380CC4-5D6E-409C-BE32-E72D297353CC}">
              <c16:uniqueId val="{00000002-645D-44F7-B370-6E9784299D65}"/>
            </c:ext>
          </c:extLst>
        </c:ser>
        <c:ser>
          <c:idx val="0"/>
          <c:order val="1"/>
          <c:tx>
            <c:strRef>
              <c:f>Comunidad!$H$2</c:f>
              <c:strCache>
                <c:ptCount val="1"/>
                <c:pt idx="0">
                  <c:v>AÑO 2016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7-645D-44F7-B370-6E9784299D65}"/>
            </c:ext>
          </c:extLst>
        </c:ser>
        <c:ser>
          <c:idx val="1"/>
          <c:order val="2"/>
          <c:tx>
            <c:strRef>
              <c:f>Comunidad!$M$2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645D-44F7-B370-6E9784299D65}"/>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645D-44F7-B370-6E9784299D65}"/>
                </c:ext>
                <c:ext xmlns:c15="http://schemas.microsoft.com/office/drawing/2012/chart" uri="{CE6537A1-D6FC-4f65-9D91-7224C49458BB}"/>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645D-44F7-B370-6E9784299D65}"/>
                </c:ext>
                <c:ext xmlns:c15="http://schemas.microsoft.com/office/drawing/2012/chart" uri="{CE6537A1-D6FC-4f65-9D91-7224C49458BB}"/>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45D-44F7-B370-6E9784299D65}"/>
                </c:ext>
                <c:ext xmlns:c15="http://schemas.microsoft.com/office/drawing/2012/chart" uri="{CE6537A1-D6FC-4f65-9D91-7224C49458BB}"/>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45D-44F7-B370-6E9784299D65}"/>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645D-44F7-B370-6E9784299D65}"/>
            </c:ext>
          </c:extLst>
        </c:ser>
        <c:dLbls>
          <c:showLegendKey val="0"/>
          <c:showVal val="0"/>
          <c:showCatName val="0"/>
          <c:showSerName val="0"/>
          <c:showPercent val="0"/>
          <c:showBubbleSize val="0"/>
        </c:dLbls>
        <c:marker val="1"/>
        <c:smooth val="0"/>
        <c:axId val="82016896"/>
        <c:axId val="82030976"/>
      </c:lineChart>
      <c:catAx>
        <c:axId val="820168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82030976"/>
        <c:crosses val="autoZero"/>
        <c:auto val="1"/>
        <c:lblAlgn val="ctr"/>
        <c:lblOffset val="100"/>
        <c:noMultiLvlLbl val="0"/>
      </c:catAx>
      <c:valAx>
        <c:axId val="82030976"/>
        <c:scaling>
          <c:orientation val="minMax"/>
        </c:scaling>
        <c:delete val="1"/>
        <c:axPos val="l"/>
        <c:numFmt formatCode="0%" sourceLinked="1"/>
        <c:majorTickMark val="out"/>
        <c:minorTickMark val="none"/>
        <c:tickLblPos val="nextTo"/>
        <c:crossAx val="8201689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F5D-4FAB-B3DA-C950DACD4EB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F5D-4FAB-B3DA-C950DACD4EB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F5D-4FAB-B3DA-C950DACD4EB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F5D-4FAB-B3DA-C950DACD4EB8}"/>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Comunidad!$C$7:$F$7</c:f>
              <c:numCache>
                <c:formatCode>0%</c:formatCode>
                <c:ptCount val="4"/>
                <c:pt idx="0">
                  <c:v>0.33333333333333331</c:v>
                </c:pt>
                <c:pt idx="1">
                  <c:v>0.66666666666666663</c:v>
                </c:pt>
                <c:pt idx="2">
                  <c:v>0</c:v>
                </c:pt>
                <c:pt idx="3">
                  <c:v>0</c:v>
                </c:pt>
              </c:numCache>
            </c:numRef>
          </c:val>
          <c:extLst xmlns:c16r2="http://schemas.microsoft.com/office/drawing/2015/06/chart">
            <c:ext xmlns:c16="http://schemas.microsoft.com/office/drawing/2014/chart" uri="{C3380CC4-5D6E-409C-BE32-E72D297353CC}">
              <c16:uniqueId val="{00000004-3F5D-4FAB-B3DA-C950DACD4EB8}"/>
            </c:ext>
          </c:extLst>
        </c:ser>
        <c:dLbls>
          <c:showLegendKey val="0"/>
          <c:showVal val="0"/>
          <c:showCatName val="0"/>
          <c:showSerName val="0"/>
          <c:showPercent val="0"/>
          <c:showBubbleSize val="0"/>
        </c:dLbls>
        <c:gapWidth val="150"/>
        <c:shape val="box"/>
        <c:axId val="81675008"/>
        <c:axId val="81676544"/>
        <c:axId val="0"/>
      </c:bar3DChart>
      <c:catAx>
        <c:axId val="81675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1676544"/>
        <c:crosses val="autoZero"/>
        <c:auto val="1"/>
        <c:lblAlgn val="ctr"/>
        <c:lblOffset val="100"/>
        <c:noMultiLvlLbl val="0"/>
      </c:catAx>
      <c:valAx>
        <c:axId val="81676544"/>
        <c:scaling>
          <c:orientation val="minMax"/>
        </c:scaling>
        <c:delete val="1"/>
        <c:axPos val="l"/>
        <c:numFmt formatCode="0%" sourceLinked="1"/>
        <c:majorTickMark val="out"/>
        <c:minorTickMark val="none"/>
        <c:tickLblPos val="nextTo"/>
        <c:crossAx val="816750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06A-4E7A-B448-505B3441CDC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06A-4E7A-B448-505B3441CDC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06A-4E7A-B448-505B3441CDC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06A-4E7A-B448-505B3441CDC3}"/>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806A-4E7A-B448-505B3441CDC3}"/>
            </c:ext>
          </c:extLst>
        </c:ser>
        <c:dLbls>
          <c:showLegendKey val="0"/>
          <c:showVal val="0"/>
          <c:showCatName val="0"/>
          <c:showSerName val="0"/>
          <c:showPercent val="0"/>
          <c:showBubbleSize val="0"/>
        </c:dLbls>
        <c:gapWidth val="150"/>
        <c:shape val="box"/>
        <c:axId val="81725696"/>
        <c:axId val="81731584"/>
        <c:axId val="0"/>
      </c:bar3DChart>
      <c:catAx>
        <c:axId val="81725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1731584"/>
        <c:crosses val="autoZero"/>
        <c:auto val="1"/>
        <c:lblAlgn val="ctr"/>
        <c:lblOffset val="100"/>
        <c:noMultiLvlLbl val="0"/>
      </c:catAx>
      <c:valAx>
        <c:axId val="81731584"/>
        <c:scaling>
          <c:orientation val="minMax"/>
        </c:scaling>
        <c:delete val="1"/>
        <c:axPos val="l"/>
        <c:numFmt formatCode="0%" sourceLinked="1"/>
        <c:majorTickMark val="out"/>
        <c:minorTickMark val="none"/>
        <c:tickLblPos val="nextTo"/>
        <c:crossAx val="817256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C07-4173-B448-B782F09E7C6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C07-4173-B448-B782F09E7C6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C07-4173-B448-B782F09E7C6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C07-4173-B448-B782F09E7C6A}"/>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8C07-4173-B448-B782F09E7C6A}"/>
            </c:ext>
          </c:extLst>
        </c:ser>
        <c:dLbls>
          <c:showLegendKey val="0"/>
          <c:showVal val="0"/>
          <c:showCatName val="0"/>
          <c:showSerName val="0"/>
          <c:showPercent val="0"/>
          <c:showBubbleSize val="0"/>
        </c:dLbls>
        <c:gapWidth val="150"/>
        <c:shape val="box"/>
        <c:axId val="58660736"/>
        <c:axId val="58662272"/>
        <c:axId val="0"/>
      </c:bar3DChart>
      <c:catAx>
        <c:axId val="58660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8662272"/>
        <c:crosses val="autoZero"/>
        <c:auto val="1"/>
        <c:lblAlgn val="ctr"/>
        <c:lblOffset val="100"/>
        <c:noMultiLvlLbl val="0"/>
      </c:catAx>
      <c:valAx>
        <c:axId val="58662272"/>
        <c:scaling>
          <c:orientation val="minMax"/>
        </c:scaling>
        <c:delete val="1"/>
        <c:axPos val="l"/>
        <c:numFmt formatCode="0%" sourceLinked="1"/>
        <c:majorTickMark val="out"/>
        <c:minorTickMark val="none"/>
        <c:tickLblPos val="nextTo"/>
        <c:crossAx val="586607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EE5B-46BF-B15F-333FD0F0E714}"/>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1-EE5B-46BF-B15F-333FD0F0E714}"/>
            </c:ext>
          </c:extLst>
        </c:ser>
        <c:dLbls>
          <c:showLegendKey val="0"/>
          <c:showVal val="0"/>
          <c:showCatName val="0"/>
          <c:showSerName val="0"/>
          <c:showPercent val="0"/>
          <c:showBubbleSize val="0"/>
        </c:dLbls>
        <c:gapWidth val="150"/>
        <c:shape val="box"/>
        <c:axId val="81757696"/>
        <c:axId val="81759232"/>
        <c:axId val="0"/>
      </c:bar3DChart>
      <c:catAx>
        <c:axId val="81757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1759232"/>
        <c:crosses val="autoZero"/>
        <c:auto val="1"/>
        <c:lblAlgn val="ctr"/>
        <c:lblOffset val="100"/>
        <c:noMultiLvlLbl val="0"/>
      </c:catAx>
      <c:valAx>
        <c:axId val="81759232"/>
        <c:scaling>
          <c:orientation val="minMax"/>
        </c:scaling>
        <c:delete val="1"/>
        <c:axPos val="l"/>
        <c:numFmt formatCode="0%" sourceLinked="1"/>
        <c:majorTickMark val="out"/>
        <c:minorTickMark val="none"/>
        <c:tickLblPos val="nextTo"/>
        <c:crossAx val="817576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2015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Comunidad!$C$7:$F$7</c:f>
              <c:numCache>
                <c:formatCode>0%</c:formatCode>
                <c:ptCount val="4"/>
                <c:pt idx="0">
                  <c:v>0.33333333333333331</c:v>
                </c:pt>
                <c:pt idx="1">
                  <c:v>0.66666666666666663</c:v>
                </c:pt>
                <c:pt idx="2">
                  <c:v>0</c:v>
                </c:pt>
                <c:pt idx="3">
                  <c:v>0</c:v>
                </c:pt>
              </c:numCache>
            </c:numRef>
          </c:val>
          <c:smooth val="0"/>
          <c:extLst xmlns:c16r2="http://schemas.microsoft.com/office/drawing/2015/06/chart">
            <c:ext xmlns:c16="http://schemas.microsoft.com/office/drawing/2014/chart" uri="{C3380CC4-5D6E-409C-BE32-E72D297353CC}">
              <c16:uniqueId val="{00000002-1D11-4E63-98B7-3F5CD07DC6D2}"/>
            </c:ext>
          </c:extLst>
        </c:ser>
        <c:ser>
          <c:idx val="0"/>
          <c:order val="1"/>
          <c:tx>
            <c:strRef>
              <c:f>Comunidad!$H$2</c:f>
              <c:strCache>
                <c:ptCount val="1"/>
                <c:pt idx="0">
                  <c:v>AÑO 2016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7-1D11-4E63-98B7-3F5CD07DC6D2}"/>
            </c:ext>
          </c:extLst>
        </c:ser>
        <c:ser>
          <c:idx val="1"/>
          <c:order val="2"/>
          <c:tx>
            <c:strRef>
              <c:f>Comunidad!$M$2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1D11-4E63-98B7-3F5CD07DC6D2}"/>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1D11-4E63-98B7-3F5CD07DC6D2}"/>
                </c:ext>
                <c:ext xmlns:c15="http://schemas.microsoft.com/office/drawing/2012/chart" uri="{CE6537A1-D6FC-4f65-9D91-7224C49458BB}"/>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1D11-4E63-98B7-3F5CD07DC6D2}"/>
                </c:ext>
                <c:ext xmlns:c15="http://schemas.microsoft.com/office/drawing/2012/chart" uri="{CE6537A1-D6FC-4f65-9D91-7224C49458BB}"/>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D11-4E63-98B7-3F5CD07DC6D2}"/>
                </c:ext>
                <c:ext xmlns:c15="http://schemas.microsoft.com/office/drawing/2012/chart" uri="{CE6537A1-D6FC-4f65-9D91-7224C49458BB}"/>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D11-4E63-98B7-3F5CD07DC6D2}"/>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1D11-4E63-98B7-3F5CD07DC6D2}"/>
            </c:ext>
          </c:extLst>
        </c:ser>
        <c:dLbls>
          <c:showLegendKey val="0"/>
          <c:showVal val="0"/>
          <c:showCatName val="0"/>
          <c:showSerName val="0"/>
          <c:showPercent val="0"/>
          <c:showBubbleSize val="0"/>
        </c:dLbls>
        <c:marker val="1"/>
        <c:smooth val="0"/>
        <c:axId val="81862016"/>
        <c:axId val="81876096"/>
      </c:lineChart>
      <c:catAx>
        <c:axId val="818620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81876096"/>
        <c:crosses val="autoZero"/>
        <c:auto val="1"/>
        <c:lblAlgn val="ctr"/>
        <c:lblOffset val="100"/>
        <c:noMultiLvlLbl val="0"/>
      </c:catAx>
      <c:valAx>
        <c:axId val="81876096"/>
        <c:scaling>
          <c:orientation val="minMax"/>
        </c:scaling>
        <c:delete val="1"/>
        <c:axPos val="l"/>
        <c:numFmt formatCode="0%" sourceLinked="1"/>
        <c:majorTickMark val="out"/>
        <c:minorTickMark val="none"/>
        <c:tickLblPos val="nextTo"/>
        <c:crossAx val="8186201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C59-40AB-B9C5-53C649E8134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C59-40AB-B9C5-53C649E8134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C59-40AB-B9C5-53C649E8134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C59-40AB-B9C5-53C649E8134C}"/>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3C59-40AB-B9C5-53C649E8134C}"/>
            </c:ext>
          </c:extLst>
        </c:ser>
        <c:dLbls>
          <c:showLegendKey val="0"/>
          <c:showVal val="0"/>
          <c:showCatName val="0"/>
          <c:showSerName val="0"/>
          <c:showPercent val="0"/>
          <c:showBubbleSize val="0"/>
        </c:dLbls>
        <c:gapWidth val="150"/>
        <c:shape val="box"/>
        <c:axId val="82122240"/>
        <c:axId val="82123776"/>
        <c:axId val="0"/>
      </c:bar3DChart>
      <c:catAx>
        <c:axId val="821222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82123776"/>
        <c:crosses val="autoZero"/>
        <c:auto val="1"/>
        <c:lblAlgn val="ctr"/>
        <c:lblOffset val="100"/>
        <c:noMultiLvlLbl val="0"/>
      </c:catAx>
      <c:valAx>
        <c:axId val="82123776"/>
        <c:scaling>
          <c:orientation val="minMax"/>
        </c:scaling>
        <c:delete val="1"/>
        <c:axPos val="l"/>
        <c:numFmt formatCode="0%" sourceLinked="1"/>
        <c:majorTickMark val="out"/>
        <c:minorTickMark val="none"/>
        <c:tickLblPos val="nextTo"/>
        <c:crossAx val="821222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4468-4B11-9F29-5E4645F3775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4468-4B11-9F29-5E4645F37753}"/>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4468-4B11-9F29-5E4645F37753}"/>
            </c:ext>
          </c:extLst>
        </c:ser>
        <c:dLbls>
          <c:showLegendKey val="0"/>
          <c:showVal val="0"/>
          <c:showCatName val="0"/>
          <c:showSerName val="0"/>
          <c:showPercent val="0"/>
          <c:showBubbleSize val="0"/>
        </c:dLbls>
        <c:gapWidth val="150"/>
        <c:shape val="box"/>
        <c:axId val="82150912"/>
        <c:axId val="82152448"/>
        <c:axId val="0"/>
      </c:bar3DChart>
      <c:catAx>
        <c:axId val="821509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82152448"/>
        <c:crosses val="autoZero"/>
        <c:auto val="1"/>
        <c:lblAlgn val="ctr"/>
        <c:lblOffset val="100"/>
        <c:noMultiLvlLbl val="0"/>
      </c:catAx>
      <c:valAx>
        <c:axId val="82152448"/>
        <c:scaling>
          <c:orientation val="minMax"/>
        </c:scaling>
        <c:delete val="1"/>
        <c:axPos val="l"/>
        <c:numFmt formatCode="0%" sourceLinked="1"/>
        <c:majorTickMark val="out"/>
        <c:minorTickMark val="none"/>
        <c:tickLblPos val="nextTo"/>
        <c:crossAx val="821509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7BED-46B5-A0E7-ECB56339234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7BED-46B5-A0E7-ECB56339234E}"/>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7BED-46B5-A0E7-ECB56339234E}"/>
            </c:ext>
          </c:extLst>
        </c:ser>
        <c:dLbls>
          <c:showLegendKey val="0"/>
          <c:showVal val="0"/>
          <c:showCatName val="0"/>
          <c:showSerName val="0"/>
          <c:showPercent val="0"/>
          <c:showBubbleSize val="0"/>
        </c:dLbls>
        <c:gapWidth val="150"/>
        <c:shape val="box"/>
        <c:axId val="82183680"/>
        <c:axId val="82185216"/>
        <c:axId val="0"/>
      </c:bar3DChart>
      <c:catAx>
        <c:axId val="821836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82185216"/>
        <c:crosses val="autoZero"/>
        <c:auto val="1"/>
        <c:lblAlgn val="ctr"/>
        <c:lblOffset val="100"/>
        <c:noMultiLvlLbl val="0"/>
      </c:catAx>
      <c:valAx>
        <c:axId val="82185216"/>
        <c:scaling>
          <c:orientation val="minMax"/>
        </c:scaling>
        <c:delete val="1"/>
        <c:axPos val="l"/>
        <c:numFmt formatCode="0%" sourceLinked="1"/>
        <c:majorTickMark val="out"/>
        <c:minorTickMark val="none"/>
        <c:tickLblPos val="nextTo"/>
        <c:crossAx val="821836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874D-4371-8C09-D57643EDDCD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874D-4371-8C09-D57643EDDCDE}"/>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874D-4371-8C09-D57643EDDCDE}"/>
            </c:ext>
          </c:extLst>
        </c:ser>
        <c:dLbls>
          <c:showLegendKey val="0"/>
          <c:showVal val="0"/>
          <c:showCatName val="0"/>
          <c:showSerName val="0"/>
          <c:showPercent val="0"/>
          <c:showBubbleSize val="0"/>
        </c:dLbls>
        <c:gapWidth val="150"/>
        <c:shape val="box"/>
        <c:axId val="82228736"/>
        <c:axId val="82230272"/>
        <c:axId val="0"/>
      </c:bar3DChart>
      <c:catAx>
        <c:axId val="822287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82230272"/>
        <c:crosses val="autoZero"/>
        <c:auto val="1"/>
        <c:lblAlgn val="ctr"/>
        <c:lblOffset val="100"/>
        <c:noMultiLvlLbl val="0"/>
      </c:catAx>
      <c:valAx>
        <c:axId val="82230272"/>
        <c:scaling>
          <c:orientation val="minMax"/>
        </c:scaling>
        <c:delete val="1"/>
        <c:axPos val="l"/>
        <c:numFmt formatCode="0%" sourceLinked="1"/>
        <c:majorTickMark val="out"/>
        <c:minorTickMark val="none"/>
        <c:tickLblPos val="nextTo"/>
        <c:crossAx val="822287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55" name="1 Imagen" descr="Secretaría de Educación">
          <a:extLst>
            <a:ext uri="{FF2B5EF4-FFF2-40B4-BE49-F238E27FC236}">
              <a16:creationId xmlns:a16="http://schemas.microsoft.com/office/drawing/2014/main" xmlns="" id="{00000000-0008-0000-0000-00002B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56" name="Picture 3995" descr="MB900431547">
          <a:hlinkClick xmlns:r="http://schemas.openxmlformats.org/officeDocument/2006/relationships" r:id="rId2" tooltip="Ir a revision identidad"/>
          <a:extLst>
            <a:ext uri="{FF2B5EF4-FFF2-40B4-BE49-F238E27FC236}">
              <a16:creationId xmlns:a16="http://schemas.microsoft.com/office/drawing/2014/main" xmlns="" id="{00000000-0008-0000-0000-00002C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114" name="2 Imagen" descr="MC900433801.PNG">
          <a:hlinkClick xmlns:r="http://schemas.openxmlformats.org/officeDocument/2006/relationships" r:id="rId1" tooltip="IR A RESUMEN"/>
          <a:extLst>
            <a:ext uri="{FF2B5EF4-FFF2-40B4-BE49-F238E27FC236}">
              <a16:creationId xmlns:a16="http://schemas.microsoft.com/office/drawing/2014/main" xmlns="" id="{00000000-0008-0000-0100-00002A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115" name="3 Imagen" descr="MC900433801.PNG">
          <a:hlinkClick xmlns:r="http://schemas.openxmlformats.org/officeDocument/2006/relationships" r:id="rId3" tooltip="IR A RESUMEN"/>
          <a:extLst>
            <a:ext uri="{FF2B5EF4-FFF2-40B4-BE49-F238E27FC236}">
              <a16:creationId xmlns:a16="http://schemas.microsoft.com/office/drawing/2014/main" xmlns="" id="{00000000-0008-0000-0100-00002B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116" name="4 Imagen" descr="MC900433801.PNG">
          <a:hlinkClick xmlns:r="http://schemas.openxmlformats.org/officeDocument/2006/relationships" r:id="rId5" tooltip="IR A RESUMEN"/>
          <a:extLst>
            <a:ext uri="{FF2B5EF4-FFF2-40B4-BE49-F238E27FC236}">
              <a16:creationId xmlns:a16="http://schemas.microsoft.com/office/drawing/2014/main" xmlns="" id="{00000000-0008-0000-0100-00002CA5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117" name="5 Imagen" descr="MC900433801.PNG">
          <a:hlinkClick xmlns:r="http://schemas.openxmlformats.org/officeDocument/2006/relationships" r:id="rId7" tooltip="IR A RESUMEN"/>
          <a:extLst>
            <a:ext uri="{FF2B5EF4-FFF2-40B4-BE49-F238E27FC236}">
              <a16:creationId xmlns:a16="http://schemas.microsoft.com/office/drawing/2014/main" xmlns="" id="{00000000-0008-0000-0100-00002D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118" name="7 Imagen" descr="MC900433801.PNG">
          <a:hlinkClick xmlns:r="http://schemas.openxmlformats.org/officeDocument/2006/relationships" r:id="rId8" tooltip="IR A RESUMEN"/>
          <a:extLst>
            <a:ext uri="{FF2B5EF4-FFF2-40B4-BE49-F238E27FC236}">
              <a16:creationId xmlns:a16="http://schemas.microsoft.com/office/drawing/2014/main" xmlns="" id="{00000000-0008-0000-0100-00002E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119" name="8 Imagen" descr="MC900433801.PNG">
          <a:hlinkClick xmlns:r="http://schemas.openxmlformats.org/officeDocument/2006/relationships" r:id="rId9" tooltip="IR A RESUMEN"/>
          <a:extLst>
            <a:ext uri="{FF2B5EF4-FFF2-40B4-BE49-F238E27FC236}">
              <a16:creationId xmlns:a16="http://schemas.microsoft.com/office/drawing/2014/main" xmlns="" id="{00000000-0008-0000-0100-00002F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120" name="9 Imagen" descr="MC900433801.PNG">
          <a:hlinkClick xmlns:r="http://schemas.openxmlformats.org/officeDocument/2006/relationships" r:id="rId10" tooltip="IR A RESUMEN"/>
          <a:extLst>
            <a:ext uri="{FF2B5EF4-FFF2-40B4-BE49-F238E27FC236}">
              <a16:creationId xmlns:a16="http://schemas.microsoft.com/office/drawing/2014/main" xmlns="" id="{00000000-0008-0000-0100-000030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121" name="10 Imagen" descr="MC900433801.PNG">
          <a:hlinkClick xmlns:r="http://schemas.openxmlformats.org/officeDocument/2006/relationships" r:id="rId11" tooltip="IR A RESUMEN"/>
          <a:extLst>
            <a:ext uri="{FF2B5EF4-FFF2-40B4-BE49-F238E27FC236}">
              <a16:creationId xmlns:a16="http://schemas.microsoft.com/office/drawing/2014/main" xmlns="" id="{00000000-0008-0000-0100-000031A5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122" name="11 Imagen" descr="MC900433801.PNG">
          <a:hlinkClick xmlns:r="http://schemas.openxmlformats.org/officeDocument/2006/relationships" r:id="rId13" tooltip="IR A RESUMEN"/>
          <a:extLst>
            <a:ext uri="{FF2B5EF4-FFF2-40B4-BE49-F238E27FC236}">
              <a16:creationId xmlns:a16="http://schemas.microsoft.com/office/drawing/2014/main" xmlns="" id="{00000000-0008-0000-0100-000032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123" name="12 Imagen" descr="MC900433801.PNG">
          <a:hlinkClick xmlns:r="http://schemas.openxmlformats.org/officeDocument/2006/relationships" r:id="rId14" tooltip="IR A RESUMEN"/>
          <a:extLst>
            <a:ext uri="{FF2B5EF4-FFF2-40B4-BE49-F238E27FC236}">
              <a16:creationId xmlns:a16="http://schemas.microsoft.com/office/drawing/2014/main" xmlns="" id="{00000000-0008-0000-0100-000033A5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124" name="13 Imagen" descr="MC900433801.PNG">
          <a:hlinkClick xmlns:r="http://schemas.openxmlformats.org/officeDocument/2006/relationships" r:id="rId16" tooltip="IR A RESUMEN"/>
          <a:extLst>
            <a:ext uri="{FF2B5EF4-FFF2-40B4-BE49-F238E27FC236}">
              <a16:creationId xmlns:a16="http://schemas.microsoft.com/office/drawing/2014/main" xmlns="" id="{00000000-0008-0000-0100-000034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125" name="14 Imagen" descr="MC900433801.PNG">
          <a:hlinkClick xmlns:r="http://schemas.openxmlformats.org/officeDocument/2006/relationships" r:id="rId17" tooltip="IR A RESUMEN"/>
          <a:extLst>
            <a:ext uri="{FF2B5EF4-FFF2-40B4-BE49-F238E27FC236}">
              <a16:creationId xmlns:a16="http://schemas.microsoft.com/office/drawing/2014/main" xmlns="" id="{00000000-0008-0000-0100-000035A5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126" name="15 Imagen" descr="MC900433801.PNG">
          <a:hlinkClick xmlns:r="http://schemas.openxmlformats.org/officeDocument/2006/relationships" r:id="rId19" tooltip="IR A RESUMEN"/>
          <a:extLst>
            <a:ext uri="{FF2B5EF4-FFF2-40B4-BE49-F238E27FC236}">
              <a16:creationId xmlns:a16="http://schemas.microsoft.com/office/drawing/2014/main" xmlns="" id="{00000000-0008-0000-0100-000036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127" name="16 Imagen" descr="MC900433801.PNG">
          <a:hlinkClick xmlns:r="http://schemas.openxmlformats.org/officeDocument/2006/relationships" r:id="rId21" tooltip="IR A RESUMEN"/>
          <a:extLst>
            <a:ext uri="{FF2B5EF4-FFF2-40B4-BE49-F238E27FC236}">
              <a16:creationId xmlns:a16="http://schemas.microsoft.com/office/drawing/2014/main" xmlns="" id="{00000000-0008-0000-0100-000037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128" name="17 Imagen" descr="MC900433801.PNG">
          <a:hlinkClick xmlns:r="http://schemas.openxmlformats.org/officeDocument/2006/relationships" r:id="rId22" tooltip="IR A RESUMEN"/>
          <a:extLst>
            <a:ext uri="{FF2B5EF4-FFF2-40B4-BE49-F238E27FC236}">
              <a16:creationId xmlns:a16="http://schemas.microsoft.com/office/drawing/2014/main" xmlns="" id="{00000000-0008-0000-0100-000038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129" name="18 Imagen" descr="MC900433801.PNG">
          <a:hlinkClick xmlns:r="http://schemas.openxmlformats.org/officeDocument/2006/relationships" r:id="rId23" tooltip="IR A RESUMEN"/>
          <a:extLst>
            <a:ext uri="{FF2B5EF4-FFF2-40B4-BE49-F238E27FC236}">
              <a16:creationId xmlns:a16="http://schemas.microsoft.com/office/drawing/2014/main" xmlns="" id="{00000000-0008-0000-0100-000039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130" name="19 Imagen" descr="MC900433801.PNG">
          <a:hlinkClick xmlns:r="http://schemas.openxmlformats.org/officeDocument/2006/relationships" r:id="rId24" tooltip="IR A RESUMEN"/>
          <a:extLst>
            <a:ext uri="{FF2B5EF4-FFF2-40B4-BE49-F238E27FC236}">
              <a16:creationId xmlns:a16="http://schemas.microsoft.com/office/drawing/2014/main" xmlns="" id="{00000000-0008-0000-0100-00003A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131" name="20 Imagen" descr="MC900433801.PNG">
          <a:hlinkClick xmlns:r="http://schemas.openxmlformats.org/officeDocument/2006/relationships" r:id="rId25" tooltip="IR A RESUMEN"/>
          <a:extLst>
            <a:ext uri="{FF2B5EF4-FFF2-40B4-BE49-F238E27FC236}">
              <a16:creationId xmlns:a16="http://schemas.microsoft.com/office/drawing/2014/main" xmlns="" id="{00000000-0008-0000-0100-00003B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132" name="21 Imagen" descr="MC900433801.PNG">
          <a:hlinkClick xmlns:r="http://schemas.openxmlformats.org/officeDocument/2006/relationships" r:id="rId26" tooltip="IR A RESUMEN"/>
          <a:extLst>
            <a:ext uri="{FF2B5EF4-FFF2-40B4-BE49-F238E27FC236}">
              <a16:creationId xmlns:a16="http://schemas.microsoft.com/office/drawing/2014/main" xmlns="" id="{00000000-0008-0000-0100-00003C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133" name="Picture 3995" descr="MB900431547">
          <a:hlinkClick xmlns:r="http://schemas.openxmlformats.org/officeDocument/2006/relationships" r:id="rId27" tooltip="Regresar"/>
          <a:extLst>
            <a:ext uri="{FF2B5EF4-FFF2-40B4-BE49-F238E27FC236}">
              <a16:creationId xmlns:a16="http://schemas.microsoft.com/office/drawing/2014/main" xmlns="" id="{00000000-0008-0000-0100-00003DA5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134" name="Picture 3995" descr="MB900431547">
          <a:hlinkClick xmlns:r="http://schemas.openxmlformats.org/officeDocument/2006/relationships" r:id="rId29" tooltip="Ir a directiva"/>
          <a:extLst>
            <a:ext uri="{FF2B5EF4-FFF2-40B4-BE49-F238E27FC236}">
              <a16:creationId xmlns:a16="http://schemas.microsoft.com/office/drawing/2014/main" xmlns="" id="{00000000-0008-0000-0100-00003EA5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0863820" name="1 Gráfico">
          <a:extLst>
            <a:ext uri="{FF2B5EF4-FFF2-40B4-BE49-F238E27FC236}">
              <a16:creationId xmlns:a16="http://schemas.microsoft.com/office/drawing/2014/main" xmlns="" id="{00000000-0008-0000-0200-0000CC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0863821" name="2 Gráfico">
          <a:extLst>
            <a:ext uri="{FF2B5EF4-FFF2-40B4-BE49-F238E27FC236}">
              <a16:creationId xmlns:a16="http://schemas.microsoft.com/office/drawing/2014/main" xmlns="" id="{00000000-0008-0000-0200-0000CD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0863822" name="3 Gráfico">
          <a:extLst>
            <a:ext uri="{FF2B5EF4-FFF2-40B4-BE49-F238E27FC236}">
              <a16:creationId xmlns:a16="http://schemas.microsoft.com/office/drawing/2014/main" xmlns="" id="{00000000-0008-0000-0200-0000CE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0863823" name="4 Gráfico">
          <a:extLst>
            <a:ext uri="{FF2B5EF4-FFF2-40B4-BE49-F238E27FC236}">
              <a16:creationId xmlns:a16="http://schemas.microsoft.com/office/drawing/2014/main" xmlns="" id="{00000000-0008-0000-0200-0000CF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0863824" name="5 Gráfico">
          <a:extLst>
            <a:ext uri="{FF2B5EF4-FFF2-40B4-BE49-F238E27FC236}">
              <a16:creationId xmlns:a16="http://schemas.microsoft.com/office/drawing/2014/main" xmlns="" id="{00000000-0008-0000-0200-0000D0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0863825" name="6 Gráfico">
          <a:extLst>
            <a:ext uri="{FF2B5EF4-FFF2-40B4-BE49-F238E27FC236}">
              <a16:creationId xmlns:a16="http://schemas.microsoft.com/office/drawing/2014/main" xmlns="" id="{00000000-0008-0000-0200-0000D1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0863826" name="7 Gráfico">
          <a:extLst>
            <a:ext uri="{FF2B5EF4-FFF2-40B4-BE49-F238E27FC236}">
              <a16:creationId xmlns:a16="http://schemas.microsoft.com/office/drawing/2014/main" xmlns="" id="{00000000-0008-0000-0200-0000D2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0863827" name="8 Gráfico">
          <a:extLst>
            <a:ext uri="{FF2B5EF4-FFF2-40B4-BE49-F238E27FC236}">
              <a16:creationId xmlns:a16="http://schemas.microsoft.com/office/drawing/2014/main" xmlns="" id="{00000000-0008-0000-0200-0000D3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0863828" name="9 Gráfico">
          <a:extLst>
            <a:ext uri="{FF2B5EF4-FFF2-40B4-BE49-F238E27FC236}">
              <a16:creationId xmlns:a16="http://schemas.microsoft.com/office/drawing/2014/main" xmlns="" id="{00000000-0008-0000-0200-0000D4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0863829" name="10 Gráfico">
          <a:extLst>
            <a:ext uri="{FF2B5EF4-FFF2-40B4-BE49-F238E27FC236}">
              <a16:creationId xmlns:a16="http://schemas.microsoft.com/office/drawing/2014/main" xmlns="" id="{00000000-0008-0000-0200-0000D5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0863830" name="11 Gráfico">
          <a:extLst>
            <a:ext uri="{FF2B5EF4-FFF2-40B4-BE49-F238E27FC236}">
              <a16:creationId xmlns:a16="http://schemas.microsoft.com/office/drawing/2014/main" xmlns="" id="{00000000-0008-0000-0200-0000D6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0863831" name="12 Gráfico">
          <a:extLst>
            <a:ext uri="{FF2B5EF4-FFF2-40B4-BE49-F238E27FC236}">
              <a16:creationId xmlns:a16="http://schemas.microsoft.com/office/drawing/2014/main" xmlns="" id="{00000000-0008-0000-0200-0000D7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0863832" name="7 Gráfico">
          <a:extLst>
            <a:ext uri="{FF2B5EF4-FFF2-40B4-BE49-F238E27FC236}">
              <a16:creationId xmlns:a16="http://schemas.microsoft.com/office/drawing/2014/main" xmlns="" id="{00000000-0008-0000-0200-0000D8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0863833" name="8 Gráfico">
          <a:extLst>
            <a:ext uri="{FF2B5EF4-FFF2-40B4-BE49-F238E27FC236}">
              <a16:creationId xmlns:a16="http://schemas.microsoft.com/office/drawing/2014/main" xmlns="" id="{00000000-0008-0000-0200-0000D9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0863834" name="9 Gráfico">
          <a:extLst>
            <a:ext uri="{FF2B5EF4-FFF2-40B4-BE49-F238E27FC236}">
              <a16:creationId xmlns:a16="http://schemas.microsoft.com/office/drawing/2014/main" xmlns="" id="{00000000-0008-0000-0200-0000DA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0863835" name="16 Gráfico">
          <a:extLst>
            <a:ext uri="{FF2B5EF4-FFF2-40B4-BE49-F238E27FC236}">
              <a16:creationId xmlns:a16="http://schemas.microsoft.com/office/drawing/2014/main" xmlns="" id="{00000000-0008-0000-0200-0000DB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0863836" name="7 Gráfico">
          <a:extLst>
            <a:ext uri="{FF2B5EF4-FFF2-40B4-BE49-F238E27FC236}">
              <a16:creationId xmlns:a16="http://schemas.microsoft.com/office/drawing/2014/main" xmlns="" id="{00000000-0008-0000-0200-0000DC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0863837" name="8 Gráfico">
          <a:extLst>
            <a:ext uri="{FF2B5EF4-FFF2-40B4-BE49-F238E27FC236}">
              <a16:creationId xmlns:a16="http://schemas.microsoft.com/office/drawing/2014/main" xmlns="" id="{00000000-0008-0000-0200-0000DD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0863838" name="9 Gráfico">
          <a:extLst>
            <a:ext uri="{FF2B5EF4-FFF2-40B4-BE49-F238E27FC236}">
              <a16:creationId xmlns:a16="http://schemas.microsoft.com/office/drawing/2014/main" xmlns="" id="{00000000-0008-0000-0200-0000DE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0863839" name="16 Gráfico">
          <a:extLst>
            <a:ext uri="{FF2B5EF4-FFF2-40B4-BE49-F238E27FC236}">
              <a16:creationId xmlns:a16="http://schemas.microsoft.com/office/drawing/2014/main" xmlns="" id="{00000000-0008-0000-0200-0000DF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0863840" name="7 Gráfico">
          <a:extLst>
            <a:ext uri="{FF2B5EF4-FFF2-40B4-BE49-F238E27FC236}">
              <a16:creationId xmlns:a16="http://schemas.microsoft.com/office/drawing/2014/main" xmlns="" id="{00000000-0008-0000-0200-0000E0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0863841" name="8 Gráfico">
          <a:extLst>
            <a:ext uri="{FF2B5EF4-FFF2-40B4-BE49-F238E27FC236}">
              <a16:creationId xmlns:a16="http://schemas.microsoft.com/office/drawing/2014/main" xmlns="" id="{00000000-0008-0000-0200-0000E1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0863842" name="9 Gráfico">
          <a:extLst>
            <a:ext uri="{FF2B5EF4-FFF2-40B4-BE49-F238E27FC236}">
              <a16:creationId xmlns:a16="http://schemas.microsoft.com/office/drawing/2014/main" xmlns="" id="{00000000-0008-0000-0200-0000E2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0863843" name="16 Gráfico">
          <a:extLst>
            <a:ext uri="{FF2B5EF4-FFF2-40B4-BE49-F238E27FC236}">
              <a16:creationId xmlns:a16="http://schemas.microsoft.com/office/drawing/2014/main" xmlns="" id="{00000000-0008-0000-0200-0000E3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0863844" name="Picture 3995" descr="MB900431547">
          <a:hlinkClick xmlns:r="http://schemas.openxmlformats.org/officeDocument/2006/relationships" r:id="rId25" tooltip="Ir a factores criticos"/>
          <a:extLst>
            <a:ext uri="{FF2B5EF4-FFF2-40B4-BE49-F238E27FC236}">
              <a16:creationId xmlns:a16="http://schemas.microsoft.com/office/drawing/2014/main" xmlns="" id="{00000000-0008-0000-0200-0000E41E08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0863845" name="2 Imagen" descr="MC900433801.PNG">
          <a:hlinkClick xmlns:r="http://schemas.openxmlformats.org/officeDocument/2006/relationships" r:id="rId25" tooltip="Ir a academica"/>
          <a:extLst>
            <a:ext uri="{FF2B5EF4-FFF2-40B4-BE49-F238E27FC236}">
              <a16:creationId xmlns:a16="http://schemas.microsoft.com/office/drawing/2014/main" xmlns="" id="{00000000-0008-0000-0200-0000E51E08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0863846" name="1 Gráfico">
          <a:extLst>
            <a:ext uri="{FF2B5EF4-FFF2-40B4-BE49-F238E27FC236}">
              <a16:creationId xmlns:a16="http://schemas.microsoft.com/office/drawing/2014/main" xmlns="" id="{00000000-0008-0000-0200-0000E6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0863847" name="4 Gráfico">
          <a:extLst>
            <a:ext uri="{FF2B5EF4-FFF2-40B4-BE49-F238E27FC236}">
              <a16:creationId xmlns:a16="http://schemas.microsoft.com/office/drawing/2014/main" xmlns="" id="{00000000-0008-0000-0200-0000E7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0863848" name="5 Gráfico">
          <a:extLst>
            <a:ext uri="{FF2B5EF4-FFF2-40B4-BE49-F238E27FC236}">
              <a16:creationId xmlns:a16="http://schemas.microsoft.com/office/drawing/2014/main" xmlns="" id="{00000000-0008-0000-0200-0000E8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0863849" name="6 Gráfico">
          <a:extLst>
            <a:ext uri="{FF2B5EF4-FFF2-40B4-BE49-F238E27FC236}">
              <a16:creationId xmlns:a16="http://schemas.microsoft.com/office/drawing/2014/main" xmlns="" id="{00000000-0008-0000-0200-0000E9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0863850" name="7 Gráfico">
          <a:extLst>
            <a:ext uri="{FF2B5EF4-FFF2-40B4-BE49-F238E27FC236}">
              <a16:creationId xmlns:a16="http://schemas.microsoft.com/office/drawing/2014/main" xmlns="" id="{00000000-0008-0000-0200-0000EA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0863851" name="8 Gráfico">
          <a:extLst>
            <a:ext uri="{FF2B5EF4-FFF2-40B4-BE49-F238E27FC236}">
              <a16:creationId xmlns:a16="http://schemas.microsoft.com/office/drawing/2014/main" xmlns="" id="{00000000-0008-0000-0200-0000EB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49311597" name="1 Gráfico">
          <a:extLst>
            <a:ext uri="{FF2B5EF4-FFF2-40B4-BE49-F238E27FC236}">
              <a16:creationId xmlns:a16="http://schemas.microsoft.com/office/drawing/2014/main" xmlns="" id="{00000000-0008-0000-0300-00006D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49311598" name="2 Gráfico">
          <a:extLst>
            <a:ext uri="{FF2B5EF4-FFF2-40B4-BE49-F238E27FC236}">
              <a16:creationId xmlns:a16="http://schemas.microsoft.com/office/drawing/2014/main" xmlns="" id="{00000000-0008-0000-0300-00006E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49311599" name="3 Gráfico">
          <a:extLst>
            <a:ext uri="{FF2B5EF4-FFF2-40B4-BE49-F238E27FC236}">
              <a16:creationId xmlns:a16="http://schemas.microsoft.com/office/drawing/2014/main" xmlns="" id="{00000000-0008-0000-0300-00006F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49311600" name="4 Gráfico">
          <a:extLst>
            <a:ext uri="{FF2B5EF4-FFF2-40B4-BE49-F238E27FC236}">
              <a16:creationId xmlns:a16="http://schemas.microsoft.com/office/drawing/2014/main" xmlns="" id="{00000000-0008-0000-0300-000070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49311601" name="5 Gráfico">
          <a:extLst>
            <a:ext uri="{FF2B5EF4-FFF2-40B4-BE49-F238E27FC236}">
              <a16:creationId xmlns:a16="http://schemas.microsoft.com/office/drawing/2014/main" xmlns="" id="{00000000-0008-0000-0300-000071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49311602" name="6 Gráfico">
          <a:extLst>
            <a:ext uri="{FF2B5EF4-FFF2-40B4-BE49-F238E27FC236}">
              <a16:creationId xmlns:a16="http://schemas.microsoft.com/office/drawing/2014/main" xmlns="" id="{00000000-0008-0000-0300-000072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49311603" name="7 Gráfico">
          <a:extLst>
            <a:ext uri="{FF2B5EF4-FFF2-40B4-BE49-F238E27FC236}">
              <a16:creationId xmlns:a16="http://schemas.microsoft.com/office/drawing/2014/main" xmlns="" id="{00000000-0008-0000-0300-000073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49311604" name="8 Gráfico">
          <a:extLst>
            <a:ext uri="{FF2B5EF4-FFF2-40B4-BE49-F238E27FC236}">
              <a16:creationId xmlns:a16="http://schemas.microsoft.com/office/drawing/2014/main" xmlns="" id="{00000000-0008-0000-0300-000074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49311605" name="9 Gráfico">
          <a:extLst>
            <a:ext uri="{FF2B5EF4-FFF2-40B4-BE49-F238E27FC236}">
              <a16:creationId xmlns:a16="http://schemas.microsoft.com/office/drawing/2014/main" xmlns="" id="{00000000-0008-0000-0300-000075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49311606" name="10 Gráfico">
          <a:extLst>
            <a:ext uri="{FF2B5EF4-FFF2-40B4-BE49-F238E27FC236}">
              <a16:creationId xmlns:a16="http://schemas.microsoft.com/office/drawing/2014/main" xmlns="" id="{00000000-0008-0000-0300-000076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49311607" name="11 Gráfico">
          <a:extLst>
            <a:ext uri="{FF2B5EF4-FFF2-40B4-BE49-F238E27FC236}">
              <a16:creationId xmlns:a16="http://schemas.microsoft.com/office/drawing/2014/main" xmlns="" id="{00000000-0008-0000-0300-000077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49311608" name="12 Gráfico">
          <a:extLst>
            <a:ext uri="{FF2B5EF4-FFF2-40B4-BE49-F238E27FC236}">
              <a16:creationId xmlns:a16="http://schemas.microsoft.com/office/drawing/2014/main" xmlns="" id="{00000000-0008-0000-0300-000078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49311609" name="7 Gráfico">
          <a:extLst>
            <a:ext uri="{FF2B5EF4-FFF2-40B4-BE49-F238E27FC236}">
              <a16:creationId xmlns:a16="http://schemas.microsoft.com/office/drawing/2014/main" xmlns="" id="{00000000-0008-0000-0300-000079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49311610" name="8 Gráfico">
          <a:extLst>
            <a:ext uri="{FF2B5EF4-FFF2-40B4-BE49-F238E27FC236}">
              <a16:creationId xmlns:a16="http://schemas.microsoft.com/office/drawing/2014/main" xmlns="" id="{00000000-0008-0000-0300-00007A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49311611" name="9 Gráfico">
          <a:extLst>
            <a:ext uri="{FF2B5EF4-FFF2-40B4-BE49-F238E27FC236}">
              <a16:creationId xmlns:a16="http://schemas.microsoft.com/office/drawing/2014/main" xmlns="" id="{00000000-0008-0000-0300-00007B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49311612" name="16 Gráfico">
          <a:extLst>
            <a:ext uri="{FF2B5EF4-FFF2-40B4-BE49-F238E27FC236}">
              <a16:creationId xmlns:a16="http://schemas.microsoft.com/office/drawing/2014/main" xmlns="" id="{00000000-0008-0000-0300-00007C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49311613" name="Picture 3995" descr="MB900431547">
          <a:hlinkClick xmlns:r="http://schemas.openxmlformats.org/officeDocument/2006/relationships" r:id="rId17" tooltip="Ir a factores criticos"/>
          <a:extLst>
            <a:ext uri="{FF2B5EF4-FFF2-40B4-BE49-F238E27FC236}">
              <a16:creationId xmlns:a16="http://schemas.microsoft.com/office/drawing/2014/main" xmlns="" id="{00000000-0008-0000-0300-00007D6FF00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49311614" name="2 Imagen" descr="MC900433801.PNG">
          <a:hlinkClick xmlns:r="http://schemas.openxmlformats.org/officeDocument/2006/relationships" r:id="rId17" tooltip="Ir a administrativa"/>
          <a:extLst>
            <a:ext uri="{FF2B5EF4-FFF2-40B4-BE49-F238E27FC236}">
              <a16:creationId xmlns:a16="http://schemas.microsoft.com/office/drawing/2014/main" xmlns="" id="{00000000-0008-0000-0300-00007E6FF00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49311615" name="1 Gráfico">
          <a:extLst>
            <a:ext uri="{FF2B5EF4-FFF2-40B4-BE49-F238E27FC236}">
              <a16:creationId xmlns:a16="http://schemas.microsoft.com/office/drawing/2014/main" xmlns="" id="{00000000-0008-0000-0300-00007F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49311616" name="2 Gráfico">
          <a:extLst>
            <a:ext uri="{FF2B5EF4-FFF2-40B4-BE49-F238E27FC236}">
              <a16:creationId xmlns:a16="http://schemas.microsoft.com/office/drawing/2014/main" xmlns="" id="{00000000-0008-0000-0300-000080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49311617" name="3 Gráfico">
          <a:extLst>
            <a:ext uri="{FF2B5EF4-FFF2-40B4-BE49-F238E27FC236}">
              <a16:creationId xmlns:a16="http://schemas.microsoft.com/office/drawing/2014/main" xmlns="" id="{00000000-0008-0000-0300-000081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49311618" name="4 Gráfico">
          <a:extLst>
            <a:ext uri="{FF2B5EF4-FFF2-40B4-BE49-F238E27FC236}">
              <a16:creationId xmlns:a16="http://schemas.microsoft.com/office/drawing/2014/main" xmlns="" id="{00000000-0008-0000-0300-000082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0066245" name="1 Gráfico">
          <a:extLst>
            <a:ext uri="{FF2B5EF4-FFF2-40B4-BE49-F238E27FC236}">
              <a16:creationId xmlns:a16="http://schemas.microsoft.com/office/drawing/2014/main" xmlns="" id="{00000000-0008-0000-0400-000045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0066246" name="2 Gráfico">
          <a:extLst>
            <a:ext uri="{FF2B5EF4-FFF2-40B4-BE49-F238E27FC236}">
              <a16:creationId xmlns:a16="http://schemas.microsoft.com/office/drawing/2014/main" xmlns="" id="{00000000-0008-0000-0400-000046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0066247" name="3 Gráfico">
          <a:extLst>
            <a:ext uri="{FF2B5EF4-FFF2-40B4-BE49-F238E27FC236}">
              <a16:creationId xmlns:a16="http://schemas.microsoft.com/office/drawing/2014/main" xmlns="" id="{00000000-0008-0000-0400-000047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0066248" name="4 Gráfico">
          <a:extLst>
            <a:ext uri="{FF2B5EF4-FFF2-40B4-BE49-F238E27FC236}">
              <a16:creationId xmlns:a16="http://schemas.microsoft.com/office/drawing/2014/main" xmlns="" id="{00000000-0008-0000-0400-000048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0066249" name="5 Gráfico">
          <a:extLst>
            <a:ext uri="{FF2B5EF4-FFF2-40B4-BE49-F238E27FC236}">
              <a16:creationId xmlns:a16="http://schemas.microsoft.com/office/drawing/2014/main" xmlns="" id="{00000000-0008-0000-0400-000049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0066250" name="6 Gráfico">
          <a:extLst>
            <a:ext uri="{FF2B5EF4-FFF2-40B4-BE49-F238E27FC236}">
              <a16:creationId xmlns:a16="http://schemas.microsoft.com/office/drawing/2014/main" xmlns="" id="{00000000-0008-0000-0400-00004A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0066251" name="7 Gráfico">
          <a:extLst>
            <a:ext uri="{FF2B5EF4-FFF2-40B4-BE49-F238E27FC236}">
              <a16:creationId xmlns:a16="http://schemas.microsoft.com/office/drawing/2014/main" xmlns="" id="{00000000-0008-0000-0400-00004B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0066252" name="8 Gráfico">
          <a:extLst>
            <a:ext uri="{FF2B5EF4-FFF2-40B4-BE49-F238E27FC236}">
              <a16:creationId xmlns:a16="http://schemas.microsoft.com/office/drawing/2014/main" xmlns="" id="{00000000-0008-0000-0400-00004C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0066253" name="9 Gráfico">
          <a:extLst>
            <a:ext uri="{FF2B5EF4-FFF2-40B4-BE49-F238E27FC236}">
              <a16:creationId xmlns:a16="http://schemas.microsoft.com/office/drawing/2014/main" xmlns="" id="{00000000-0008-0000-0400-00004D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0066254" name="10 Gráfico">
          <a:extLst>
            <a:ext uri="{FF2B5EF4-FFF2-40B4-BE49-F238E27FC236}">
              <a16:creationId xmlns:a16="http://schemas.microsoft.com/office/drawing/2014/main" xmlns="" id="{00000000-0008-0000-0400-00004E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0066255" name="11 Gráfico">
          <a:extLst>
            <a:ext uri="{FF2B5EF4-FFF2-40B4-BE49-F238E27FC236}">
              <a16:creationId xmlns:a16="http://schemas.microsoft.com/office/drawing/2014/main" xmlns="" id="{00000000-0008-0000-0400-00004F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0066256" name="12 Gráfico">
          <a:extLst>
            <a:ext uri="{FF2B5EF4-FFF2-40B4-BE49-F238E27FC236}">
              <a16:creationId xmlns:a16="http://schemas.microsoft.com/office/drawing/2014/main" xmlns="" id="{00000000-0008-0000-0400-000050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0066257" name="7 Gráfico">
          <a:extLst>
            <a:ext uri="{FF2B5EF4-FFF2-40B4-BE49-F238E27FC236}">
              <a16:creationId xmlns:a16="http://schemas.microsoft.com/office/drawing/2014/main" xmlns="" id="{00000000-0008-0000-0400-000051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0066258" name="8 Gráfico">
          <a:extLst>
            <a:ext uri="{FF2B5EF4-FFF2-40B4-BE49-F238E27FC236}">
              <a16:creationId xmlns:a16="http://schemas.microsoft.com/office/drawing/2014/main" xmlns="" id="{00000000-0008-0000-0400-000052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0066259" name="9 Gráfico">
          <a:extLst>
            <a:ext uri="{FF2B5EF4-FFF2-40B4-BE49-F238E27FC236}">
              <a16:creationId xmlns:a16="http://schemas.microsoft.com/office/drawing/2014/main" xmlns="" id="{00000000-0008-0000-0400-000053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0066260" name="16 Gráfico">
          <a:extLst>
            <a:ext uri="{FF2B5EF4-FFF2-40B4-BE49-F238E27FC236}">
              <a16:creationId xmlns:a16="http://schemas.microsoft.com/office/drawing/2014/main" xmlns="" id="{00000000-0008-0000-0400-000054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0066261" name="7 Gráfico">
          <a:extLst>
            <a:ext uri="{FF2B5EF4-FFF2-40B4-BE49-F238E27FC236}">
              <a16:creationId xmlns:a16="http://schemas.microsoft.com/office/drawing/2014/main" xmlns="" id="{00000000-0008-0000-0400-000055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0066262" name="8 Gráfico">
          <a:extLst>
            <a:ext uri="{FF2B5EF4-FFF2-40B4-BE49-F238E27FC236}">
              <a16:creationId xmlns:a16="http://schemas.microsoft.com/office/drawing/2014/main" xmlns="" id="{00000000-0008-0000-0400-000056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0066263" name="9 Gráfico">
          <a:extLst>
            <a:ext uri="{FF2B5EF4-FFF2-40B4-BE49-F238E27FC236}">
              <a16:creationId xmlns:a16="http://schemas.microsoft.com/office/drawing/2014/main" xmlns="" id="{00000000-0008-0000-0400-000057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0066264" name="16 Gráfico">
          <a:extLst>
            <a:ext uri="{FF2B5EF4-FFF2-40B4-BE49-F238E27FC236}">
              <a16:creationId xmlns:a16="http://schemas.microsoft.com/office/drawing/2014/main" xmlns="" id="{00000000-0008-0000-0400-000058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0066265" name="Picture 3995" descr="MB900431547">
          <a:hlinkClick xmlns:r="http://schemas.openxmlformats.org/officeDocument/2006/relationships" r:id="rId21" tooltip="Ir a factores criticos"/>
          <a:extLst>
            <a:ext uri="{FF2B5EF4-FFF2-40B4-BE49-F238E27FC236}">
              <a16:creationId xmlns:a16="http://schemas.microsoft.com/office/drawing/2014/main" xmlns="" id="{00000000-0008-0000-0400-000059F3FB02}"/>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0066266" name="2 Imagen" descr="MC900433801.PNG">
          <a:hlinkClick xmlns:r="http://schemas.openxmlformats.org/officeDocument/2006/relationships" r:id="rId23" tooltip="Ir a comunidad"/>
          <a:extLst>
            <a:ext uri="{FF2B5EF4-FFF2-40B4-BE49-F238E27FC236}">
              <a16:creationId xmlns:a16="http://schemas.microsoft.com/office/drawing/2014/main" xmlns="" id="{00000000-0008-0000-0400-00005AF3FB02}"/>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0066267" name="3 Gráfico">
          <a:extLst>
            <a:ext uri="{FF2B5EF4-FFF2-40B4-BE49-F238E27FC236}">
              <a16:creationId xmlns:a16="http://schemas.microsoft.com/office/drawing/2014/main" xmlns="" id="{00000000-0008-0000-0400-00005B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0066268" name="4 Gráfico">
          <a:extLst>
            <a:ext uri="{FF2B5EF4-FFF2-40B4-BE49-F238E27FC236}">
              <a16:creationId xmlns:a16="http://schemas.microsoft.com/office/drawing/2014/main" xmlns="" id="{00000000-0008-0000-0400-00005C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0066269" name="5 Gráfico">
          <a:extLst>
            <a:ext uri="{FF2B5EF4-FFF2-40B4-BE49-F238E27FC236}">
              <a16:creationId xmlns:a16="http://schemas.microsoft.com/office/drawing/2014/main" xmlns="" id="{00000000-0008-0000-0400-00005D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0066270" name="6 Gráfico">
          <a:extLst>
            <a:ext uri="{FF2B5EF4-FFF2-40B4-BE49-F238E27FC236}">
              <a16:creationId xmlns:a16="http://schemas.microsoft.com/office/drawing/2014/main" xmlns="" id="{00000000-0008-0000-0400-00005E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0066271" name="1 Gráfico">
          <a:extLst>
            <a:ext uri="{FF2B5EF4-FFF2-40B4-BE49-F238E27FC236}">
              <a16:creationId xmlns:a16="http://schemas.microsoft.com/office/drawing/2014/main" xmlns="" id="{00000000-0008-0000-0400-00005F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415" name="1 Gráfico">
          <a:extLst>
            <a:ext uri="{FF2B5EF4-FFF2-40B4-BE49-F238E27FC236}">
              <a16:creationId xmlns:a16="http://schemas.microsoft.com/office/drawing/2014/main" xmlns="" id="{00000000-0008-0000-0500-000027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416" name="2 Gráfico">
          <a:extLst>
            <a:ext uri="{FF2B5EF4-FFF2-40B4-BE49-F238E27FC236}">
              <a16:creationId xmlns:a16="http://schemas.microsoft.com/office/drawing/2014/main" xmlns="" id="{00000000-0008-0000-0500-000028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417" name="3 Gráfico">
          <a:extLst>
            <a:ext uri="{FF2B5EF4-FFF2-40B4-BE49-F238E27FC236}">
              <a16:creationId xmlns:a16="http://schemas.microsoft.com/office/drawing/2014/main" xmlns="" id="{00000000-0008-0000-0500-000029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418" name="4 Gráfico">
          <a:extLst>
            <a:ext uri="{FF2B5EF4-FFF2-40B4-BE49-F238E27FC236}">
              <a16:creationId xmlns:a16="http://schemas.microsoft.com/office/drawing/2014/main" xmlns="" id="{00000000-0008-0000-0500-00002A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419" name="5 Gráfico">
          <a:extLst>
            <a:ext uri="{FF2B5EF4-FFF2-40B4-BE49-F238E27FC236}">
              <a16:creationId xmlns:a16="http://schemas.microsoft.com/office/drawing/2014/main" xmlns="" id="{00000000-0008-0000-0500-00002B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420" name="6 Gráfico">
          <a:extLst>
            <a:ext uri="{FF2B5EF4-FFF2-40B4-BE49-F238E27FC236}">
              <a16:creationId xmlns:a16="http://schemas.microsoft.com/office/drawing/2014/main" xmlns="" id="{00000000-0008-0000-0500-00002C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421" name="7 Gráfico">
          <a:extLst>
            <a:ext uri="{FF2B5EF4-FFF2-40B4-BE49-F238E27FC236}">
              <a16:creationId xmlns:a16="http://schemas.microsoft.com/office/drawing/2014/main" xmlns="" id="{00000000-0008-0000-0500-00002D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422" name="8 Gráfico">
          <a:extLst>
            <a:ext uri="{FF2B5EF4-FFF2-40B4-BE49-F238E27FC236}">
              <a16:creationId xmlns:a16="http://schemas.microsoft.com/office/drawing/2014/main" xmlns="" id="{00000000-0008-0000-0500-00002E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423" name="9 Gráfico">
          <a:extLst>
            <a:ext uri="{FF2B5EF4-FFF2-40B4-BE49-F238E27FC236}">
              <a16:creationId xmlns:a16="http://schemas.microsoft.com/office/drawing/2014/main" xmlns="" id="{00000000-0008-0000-0500-00002F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424" name="10 Gráfico">
          <a:extLst>
            <a:ext uri="{FF2B5EF4-FFF2-40B4-BE49-F238E27FC236}">
              <a16:creationId xmlns:a16="http://schemas.microsoft.com/office/drawing/2014/main" xmlns="" id="{00000000-0008-0000-0500-000030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425" name="11 Gráfico">
          <a:extLst>
            <a:ext uri="{FF2B5EF4-FFF2-40B4-BE49-F238E27FC236}">
              <a16:creationId xmlns:a16="http://schemas.microsoft.com/office/drawing/2014/main" xmlns="" id="{00000000-0008-0000-0500-000031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426" name="12 Gráfico">
          <a:extLst>
            <a:ext uri="{FF2B5EF4-FFF2-40B4-BE49-F238E27FC236}">
              <a16:creationId xmlns:a16="http://schemas.microsoft.com/office/drawing/2014/main" xmlns="" id="{00000000-0008-0000-0500-000032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427" name="7 Gráfico">
          <a:extLst>
            <a:ext uri="{FF2B5EF4-FFF2-40B4-BE49-F238E27FC236}">
              <a16:creationId xmlns:a16="http://schemas.microsoft.com/office/drawing/2014/main" xmlns="" id="{00000000-0008-0000-0500-000033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428" name="8 Gráfico">
          <a:extLst>
            <a:ext uri="{FF2B5EF4-FFF2-40B4-BE49-F238E27FC236}">
              <a16:creationId xmlns:a16="http://schemas.microsoft.com/office/drawing/2014/main" xmlns="" id="{00000000-0008-0000-0500-000034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429" name="9 Gráfico">
          <a:extLst>
            <a:ext uri="{FF2B5EF4-FFF2-40B4-BE49-F238E27FC236}">
              <a16:creationId xmlns:a16="http://schemas.microsoft.com/office/drawing/2014/main" xmlns="" id="{00000000-0008-0000-0500-000035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430" name="16 Gráfico">
          <a:extLst>
            <a:ext uri="{FF2B5EF4-FFF2-40B4-BE49-F238E27FC236}">
              <a16:creationId xmlns:a16="http://schemas.microsoft.com/office/drawing/2014/main" xmlns="" id="{00000000-0008-0000-0500-000036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431" name="Picture 3995" descr="MB900431547">
          <a:hlinkClick xmlns:r="http://schemas.openxmlformats.org/officeDocument/2006/relationships" r:id="rId17" tooltip="Ir a factores criticos"/>
          <a:extLst>
            <a:ext uri="{FF2B5EF4-FFF2-40B4-BE49-F238E27FC236}">
              <a16:creationId xmlns:a16="http://schemas.microsoft.com/office/drawing/2014/main" xmlns="" id="{00000000-0008-0000-0500-00003725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432" name="1 Gráfico">
          <a:extLst>
            <a:ext uri="{FF2B5EF4-FFF2-40B4-BE49-F238E27FC236}">
              <a16:creationId xmlns:a16="http://schemas.microsoft.com/office/drawing/2014/main" xmlns="" id="{00000000-0008-0000-0500-000038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433" name="2 Gráfico">
          <a:extLst>
            <a:ext uri="{FF2B5EF4-FFF2-40B4-BE49-F238E27FC236}">
              <a16:creationId xmlns:a16="http://schemas.microsoft.com/office/drawing/2014/main" xmlns="" id="{00000000-0008-0000-0500-000039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434" name="3 Gráfico">
          <a:extLst>
            <a:ext uri="{FF2B5EF4-FFF2-40B4-BE49-F238E27FC236}">
              <a16:creationId xmlns:a16="http://schemas.microsoft.com/office/drawing/2014/main" xmlns="" id="{00000000-0008-0000-0500-00003A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435" name="4 Gráfico">
          <a:extLst>
            <a:ext uri="{FF2B5EF4-FFF2-40B4-BE49-F238E27FC236}">
              <a16:creationId xmlns:a16="http://schemas.microsoft.com/office/drawing/2014/main" xmlns="" id="{00000000-0008-0000-0500-00003B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opLeftCell="A4" zoomScale="80" zoomScaleNormal="80" workbookViewId="0">
      <selection activeCell="A14" sqref="A14:I21"/>
    </sheetView>
  </sheetViews>
  <sheetFormatPr baseColWidth="10" defaultColWidth="11.42578125" defaultRowHeight="14.25" x14ac:dyDescent="0.2"/>
  <cols>
    <col min="1" max="2" width="11.42578125" style="20"/>
    <col min="3" max="3" width="15.85546875" style="20" customWidth="1"/>
    <col min="4" max="4" width="21.140625" style="20" customWidth="1"/>
    <col min="5" max="5" width="14.85546875" style="20" customWidth="1"/>
    <col min="6" max="6" width="8.5703125" style="20" customWidth="1"/>
    <col min="7" max="7" width="10.425781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x14ac:dyDescent="0.25">
      <c r="A1" s="148"/>
      <c r="B1" s="149"/>
      <c r="C1" s="156" t="s">
        <v>0</v>
      </c>
      <c r="D1" s="157"/>
      <c r="E1" s="157"/>
      <c r="F1" s="157"/>
      <c r="G1" s="157"/>
      <c r="H1" s="154" t="s">
        <v>1</v>
      </c>
      <c r="I1" s="155"/>
    </row>
    <row r="2" spans="1:13" ht="18.75" customHeight="1" x14ac:dyDescent="0.25">
      <c r="A2" s="150"/>
      <c r="B2" s="151"/>
      <c r="C2" s="156" t="s">
        <v>2</v>
      </c>
      <c r="D2" s="157"/>
      <c r="E2" s="157"/>
      <c r="F2" s="157"/>
      <c r="G2" s="157"/>
      <c r="H2" s="95">
        <v>41241</v>
      </c>
      <c r="I2" s="96" t="s">
        <v>3</v>
      </c>
    </row>
    <row r="3" spans="1:13" ht="21" customHeight="1" x14ac:dyDescent="0.25">
      <c r="A3" s="152"/>
      <c r="B3" s="153"/>
      <c r="C3" s="156" t="s">
        <v>4</v>
      </c>
      <c r="D3" s="157"/>
      <c r="E3" s="157"/>
      <c r="F3" s="157"/>
      <c r="G3" s="157"/>
      <c r="H3" s="154" t="s">
        <v>5</v>
      </c>
      <c r="I3" s="155"/>
    </row>
    <row r="4" spans="1:13" ht="5.25" customHeight="1" x14ac:dyDescent="0.2"/>
    <row r="5" spans="1:13" ht="34.5" customHeight="1" x14ac:dyDescent="0.2">
      <c r="A5" s="186" t="s">
        <v>6</v>
      </c>
      <c r="B5" s="186"/>
      <c r="C5" s="186"/>
      <c r="D5" s="186"/>
      <c r="E5" s="186"/>
      <c r="F5" s="186"/>
      <c r="G5" s="186"/>
      <c r="H5" s="186"/>
      <c r="I5" s="186"/>
      <c r="K5" s="187" t="s">
        <v>7</v>
      </c>
      <c r="L5" s="187"/>
      <c r="M5" s="187"/>
    </row>
    <row r="6" spans="1:13" ht="23.25" customHeight="1" x14ac:dyDescent="0.2">
      <c r="A6" s="188" t="s">
        <v>8</v>
      </c>
      <c r="B6" s="189"/>
      <c r="C6" s="189"/>
      <c r="D6" s="189"/>
      <c r="E6" s="189"/>
      <c r="F6" s="161" t="s">
        <v>9</v>
      </c>
      <c r="G6" s="162"/>
      <c r="H6" s="162"/>
      <c r="I6" s="162"/>
      <c r="K6" s="98" t="s">
        <v>10</v>
      </c>
      <c r="L6" s="99" t="s">
        <v>11</v>
      </c>
      <c r="M6" s="100" t="s">
        <v>12</v>
      </c>
    </row>
    <row r="7" spans="1:13" ht="20.100000000000001" customHeight="1" x14ac:dyDescent="0.2">
      <c r="A7" s="190" t="s">
        <v>201</v>
      </c>
      <c r="B7" s="191"/>
      <c r="C7" s="191"/>
      <c r="D7" s="191"/>
      <c r="E7" s="191"/>
      <c r="F7" s="163"/>
      <c r="G7" s="163"/>
      <c r="H7" s="163"/>
      <c r="I7" s="163"/>
      <c r="K7" s="192" t="s">
        <v>13</v>
      </c>
      <c r="L7" s="143" t="s">
        <v>14</v>
      </c>
      <c r="M7" s="193" t="s">
        <v>15</v>
      </c>
    </row>
    <row r="8" spans="1:13" ht="33.75" customHeight="1" x14ac:dyDescent="0.2">
      <c r="A8" s="190"/>
      <c r="B8" s="191"/>
      <c r="C8" s="191"/>
      <c r="D8" s="191"/>
      <c r="E8" s="191"/>
      <c r="F8" s="194" t="s">
        <v>16</v>
      </c>
      <c r="G8" s="195"/>
      <c r="H8" s="196">
        <v>254480000066</v>
      </c>
      <c r="I8" s="197"/>
      <c r="K8" s="193"/>
      <c r="L8" s="143" t="s">
        <v>17</v>
      </c>
      <c r="M8" s="193"/>
    </row>
    <row r="9" spans="1:13" ht="20.100000000000001" customHeight="1" x14ac:dyDescent="0.2">
      <c r="A9" s="93" t="s">
        <v>18</v>
      </c>
      <c r="B9" s="94"/>
      <c r="C9" s="167" t="s">
        <v>202</v>
      </c>
      <c r="D9" s="167"/>
      <c r="E9" s="168"/>
      <c r="F9" s="169" t="s">
        <v>19</v>
      </c>
      <c r="G9" s="170"/>
      <c r="H9" s="200" t="s">
        <v>203</v>
      </c>
      <c r="I9" s="201"/>
      <c r="K9" s="193"/>
      <c r="L9" s="143" t="s">
        <v>20</v>
      </c>
      <c r="M9" s="193" t="s">
        <v>21</v>
      </c>
    </row>
    <row r="10" spans="1:13" ht="20.100000000000001" customHeight="1" x14ac:dyDescent="0.2">
      <c r="A10" s="165" t="s">
        <v>22</v>
      </c>
      <c r="B10" s="166"/>
      <c r="C10" s="167" t="s">
        <v>204</v>
      </c>
      <c r="D10" s="167"/>
      <c r="E10" s="167"/>
      <c r="F10" s="168"/>
      <c r="G10" s="97" t="s">
        <v>23</v>
      </c>
      <c r="H10" s="198">
        <v>3158549719</v>
      </c>
      <c r="I10" s="199"/>
      <c r="K10" s="193"/>
      <c r="L10" s="143" t="s">
        <v>24</v>
      </c>
      <c r="M10" s="193"/>
    </row>
    <row r="11" spans="1:13" ht="20.100000000000001" customHeight="1" x14ac:dyDescent="0.2">
      <c r="A11" s="165" t="s">
        <v>25</v>
      </c>
      <c r="B11" s="166"/>
      <c r="C11" s="167" t="s">
        <v>205</v>
      </c>
      <c r="D11" s="167"/>
      <c r="E11" s="167"/>
      <c r="F11" s="168"/>
      <c r="G11" s="97" t="s">
        <v>26</v>
      </c>
      <c r="H11" s="180"/>
      <c r="I11" s="181"/>
      <c r="K11" s="182"/>
      <c r="L11" s="142"/>
      <c r="M11" s="142"/>
    </row>
    <row r="12" spans="1:13" ht="19.5" customHeight="1" x14ac:dyDescent="0.2">
      <c r="A12" s="183" t="s">
        <v>27</v>
      </c>
      <c r="B12" s="184"/>
      <c r="C12" s="184"/>
      <c r="D12" s="184"/>
      <c r="E12" s="184"/>
      <c r="F12" s="184"/>
      <c r="G12" s="184"/>
      <c r="H12" s="184"/>
      <c r="I12" s="185"/>
      <c r="K12" s="176"/>
      <c r="L12" s="142"/>
      <c r="M12" s="176"/>
    </row>
    <row r="13" spans="1:13" ht="20.100000000000001" customHeight="1" x14ac:dyDescent="0.2">
      <c r="A13" s="173" t="s">
        <v>28</v>
      </c>
      <c r="B13" s="173"/>
      <c r="C13" s="173"/>
      <c r="D13" s="173" t="s">
        <v>29</v>
      </c>
      <c r="E13" s="173"/>
      <c r="F13" s="173"/>
      <c r="G13" s="173" t="s">
        <v>30</v>
      </c>
      <c r="H13" s="173"/>
      <c r="I13" s="173"/>
      <c r="K13" s="176"/>
      <c r="L13" s="142"/>
      <c r="M13" s="176"/>
    </row>
    <row r="14" spans="1:13" ht="20.100000000000001" customHeight="1" x14ac:dyDescent="0.2">
      <c r="A14" s="164" t="s">
        <v>181</v>
      </c>
      <c r="B14" s="164"/>
      <c r="C14" s="164"/>
      <c r="D14" s="164" t="s">
        <v>182</v>
      </c>
      <c r="E14" s="164"/>
      <c r="F14" s="164"/>
      <c r="G14" s="164" t="s">
        <v>193</v>
      </c>
      <c r="H14" s="164"/>
      <c r="I14" s="164"/>
      <c r="K14" s="176"/>
      <c r="L14" s="142"/>
      <c r="M14" s="176"/>
    </row>
    <row r="15" spans="1:13" ht="20.100000000000001" customHeight="1" x14ac:dyDescent="0.2">
      <c r="A15" s="164" t="s">
        <v>183</v>
      </c>
      <c r="B15" s="164"/>
      <c r="C15" s="164"/>
      <c r="D15" s="164" t="s">
        <v>182</v>
      </c>
      <c r="E15" s="164"/>
      <c r="F15" s="164"/>
      <c r="G15" s="164" t="s">
        <v>194</v>
      </c>
      <c r="H15" s="164"/>
      <c r="I15" s="164"/>
      <c r="K15" s="176"/>
      <c r="L15" s="142"/>
      <c r="M15" s="142"/>
    </row>
    <row r="16" spans="1:13" ht="20.100000000000001" customHeight="1" x14ac:dyDescent="0.2">
      <c r="A16" s="164" t="s">
        <v>184</v>
      </c>
      <c r="B16" s="164"/>
      <c r="C16" s="164"/>
      <c r="D16" s="164" t="s">
        <v>185</v>
      </c>
      <c r="E16" s="164"/>
      <c r="F16" s="164"/>
      <c r="G16" s="164" t="s">
        <v>195</v>
      </c>
      <c r="H16" s="164"/>
      <c r="I16" s="164"/>
      <c r="K16" s="176"/>
      <c r="L16" s="142"/>
      <c r="M16" s="142"/>
    </row>
    <row r="17" spans="1:13" ht="20.100000000000001" customHeight="1" x14ac:dyDescent="0.2">
      <c r="A17" s="164" t="s">
        <v>186</v>
      </c>
      <c r="B17" s="164"/>
      <c r="C17" s="164"/>
      <c r="D17" s="164" t="s">
        <v>185</v>
      </c>
      <c r="E17" s="164"/>
      <c r="F17" s="164"/>
      <c r="G17" s="164" t="s">
        <v>196</v>
      </c>
      <c r="H17" s="164"/>
      <c r="I17" s="164"/>
      <c r="K17" s="176"/>
      <c r="L17" s="142"/>
      <c r="M17" s="142"/>
    </row>
    <row r="18" spans="1:13" ht="20.100000000000001" customHeight="1" x14ac:dyDescent="0.2">
      <c r="A18" s="164" t="s">
        <v>187</v>
      </c>
      <c r="B18" s="164"/>
      <c r="C18" s="164"/>
      <c r="D18" s="164" t="s">
        <v>188</v>
      </c>
      <c r="E18" s="164"/>
      <c r="F18" s="164"/>
      <c r="G18" s="164" t="s">
        <v>197</v>
      </c>
      <c r="H18" s="164"/>
      <c r="I18" s="164"/>
      <c r="K18" s="175"/>
      <c r="L18" s="142"/>
      <c r="M18" s="142"/>
    </row>
    <row r="19" spans="1:13" ht="20.100000000000001" customHeight="1" x14ac:dyDescent="0.2">
      <c r="A19" s="164" t="s">
        <v>189</v>
      </c>
      <c r="B19" s="164"/>
      <c r="C19" s="164"/>
      <c r="D19" s="164" t="s">
        <v>188</v>
      </c>
      <c r="E19" s="164"/>
      <c r="F19" s="164"/>
      <c r="G19" s="164" t="s">
        <v>198</v>
      </c>
      <c r="H19" s="164"/>
      <c r="I19" s="164"/>
      <c r="K19" s="176"/>
      <c r="L19" s="142"/>
      <c r="M19" s="142"/>
    </row>
    <row r="20" spans="1:13" ht="20.100000000000001" customHeight="1" x14ac:dyDescent="0.2">
      <c r="A20" s="177" t="s">
        <v>190</v>
      </c>
      <c r="B20" s="178"/>
      <c r="C20" s="179"/>
      <c r="D20" s="177" t="s">
        <v>191</v>
      </c>
      <c r="E20" s="178"/>
      <c r="F20" s="179"/>
      <c r="G20" s="164" t="s">
        <v>199</v>
      </c>
      <c r="H20" s="164"/>
      <c r="I20" s="164"/>
      <c r="K20" s="176"/>
      <c r="L20" s="142"/>
      <c r="M20" s="142"/>
    </row>
    <row r="21" spans="1:13" ht="20.100000000000001" customHeight="1" x14ac:dyDescent="0.2">
      <c r="A21" s="164" t="s">
        <v>192</v>
      </c>
      <c r="B21" s="164"/>
      <c r="C21" s="164"/>
      <c r="D21" s="164" t="s">
        <v>191</v>
      </c>
      <c r="E21" s="164"/>
      <c r="F21" s="164"/>
      <c r="G21" s="164" t="s">
        <v>200</v>
      </c>
      <c r="H21" s="164"/>
      <c r="I21" s="164"/>
      <c r="K21" s="176"/>
      <c r="L21" s="142"/>
      <c r="M21" s="113"/>
    </row>
    <row r="22" spans="1:13" ht="20.100000000000001" customHeight="1" x14ac:dyDescent="0.2">
      <c r="A22" s="164"/>
      <c r="B22" s="164"/>
      <c r="C22" s="164"/>
      <c r="D22" s="164"/>
      <c r="E22" s="164"/>
      <c r="F22" s="164"/>
      <c r="G22" s="164"/>
      <c r="H22" s="164"/>
      <c r="I22" s="164"/>
    </row>
    <row r="23" spans="1:13" s="21" customFormat="1" ht="20.25" x14ac:dyDescent="0.3">
      <c r="A23" s="174"/>
      <c r="B23" s="174"/>
      <c r="C23" s="174"/>
      <c r="D23" s="174"/>
      <c r="E23" s="174"/>
      <c r="F23" s="174"/>
      <c r="G23" s="174"/>
      <c r="H23" s="174"/>
      <c r="I23" s="174"/>
      <c r="K23" s="171"/>
      <c r="L23" s="171"/>
      <c r="M23" s="22"/>
    </row>
    <row r="24" spans="1:13" ht="30" customHeight="1" x14ac:dyDescent="0.2">
      <c r="A24" s="172" t="s">
        <v>31</v>
      </c>
      <c r="B24" s="172"/>
      <c r="C24" s="172"/>
      <c r="D24" s="172"/>
      <c r="E24" s="172"/>
      <c r="F24" s="172"/>
      <c r="G24" s="172"/>
      <c r="H24" s="172"/>
      <c r="I24" s="172"/>
      <c r="K24" s="23"/>
      <c r="L24" s="23"/>
    </row>
    <row r="25" spans="1:13" ht="33.75" customHeight="1" x14ac:dyDescent="0.2">
      <c r="A25" s="173" t="s">
        <v>28</v>
      </c>
      <c r="B25" s="173"/>
      <c r="C25" s="173"/>
      <c r="D25" s="173" t="s">
        <v>29</v>
      </c>
      <c r="E25" s="173"/>
      <c r="F25" s="173"/>
      <c r="G25" s="173" t="s">
        <v>32</v>
      </c>
      <c r="H25" s="173"/>
      <c r="I25" s="173"/>
      <c r="K25" s="24"/>
      <c r="L25" s="25"/>
      <c r="M25" s="20" t="s">
        <v>33</v>
      </c>
    </row>
    <row r="26" spans="1:13" ht="20.100000000000001" customHeight="1" x14ac:dyDescent="0.2">
      <c r="A26" s="164"/>
      <c r="B26" s="164"/>
      <c r="C26" s="164"/>
      <c r="D26" s="164"/>
      <c r="E26" s="164"/>
      <c r="F26" s="164"/>
      <c r="G26" s="164"/>
      <c r="H26" s="164"/>
      <c r="I26" s="164"/>
      <c r="K26" s="24"/>
      <c r="L26" s="25"/>
    </row>
    <row r="27" spans="1:13" ht="20.100000000000001" customHeight="1" x14ac:dyDescent="0.2">
      <c r="A27" s="164"/>
      <c r="B27" s="164"/>
      <c r="C27" s="164"/>
      <c r="D27" s="164"/>
      <c r="E27" s="164"/>
      <c r="F27" s="164"/>
      <c r="G27" s="164"/>
      <c r="H27" s="164"/>
      <c r="I27" s="164"/>
      <c r="K27" s="24"/>
      <c r="L27" s="26"/>
    </row>
    <row r="28" spans="1:13" ht="20.100000000000001" customHeight="1" x14ac:dyDescent="0.2">
      <c r="A28" s="164"/>
      <c r="B28" s="164"/>
      <c r="C28" s="164"/>
      <c r="D28" s="164"/>
      <c r="E28" s="164"/>
      <c r="F28" s="164"/>
      <c r="G28" s="164"/>
      <c r="H28" s="164"/>
      <c r="I28" s="164"/>
      <c r="K28" s="24"/>
      <c r="L28" s="26"/>
    </row>
    <row r="29" spans="1:13" ht="20.100000000000001" customHeight="1" x14ac:dyDescent="0.2">
      <c r="A29" s="164"/>
      <c r="B29" s="164"/>
      <c r="C29" s="164"/>
      <c r="D29" s="164"/>
      <c r="E29" s="164"/>
      <c r="F29" s="164"/>
      <c r="G29" s="164"/>
      <c r="H29" s="164"/>
      <c r="I29" s="164"/>
      <c r="K29" s="24"/>
      <c r="L29" s="25"/>
    </row>
    <row r="30" spans="1:13" ht="20.100000000000001" customHeight="1" x14ac:dyDescent="0.2">
      <c r="A30" s="164"/>
      <c r="B30" s="164"/>
      <c r="C30" s="164"/>
      <c r="D30" s="164"/>
      <c r="E30" s="164"/>
      <c r="F30" s="164"/>
      <c r="G30" s="164"/>
      <c r="H30" s="164"/>
      <c r="I30" s="164"/>
      <c r="K30" s="24"/>
      <c r="L30" s="26"/>
    </row>
    <row r="31" spans="1:13" ht="20.100000000000001" customHeight="1" x14ac:dyDescent="0.2">
      <c r="A31" s="164"/>
      <c r="B31" s="164"/>
      <c r="C31" s="164"/>
      <c r="D31" s="164"/>
      <c r="E31" s="164"/>
      <c r="F31" s="164"/>
      <c r="G31" s="164"/>
      <c r="H31" s="164"/>
      <c r="I31" s="164"/>
      <c r="K31" s="24"/>
      <c r="L31" s="27"/>
    </row>
    <row r="32" spans="1:13" ht="20.100000000000001" customHeight="1" x14ac:dyDescent="0.2">
      <c r="A32" s="164"/>
      <c r="B32" s="164"/>
      <c r="C32" s="164"/>
      <c r="D32" s="164"/>
      <c r="E32" s="164"/>
      <c r="F32" s="164"/>
      <c r="G32" s="164"/>
      <c r="H32" s="164"/>
      <c r="I32" s="164"/>
      <c r="K32" s="158"/>
      <c r="L32" s="25"/>
    </row>
    <row r="33" spans="11:12" ht="15" x14ac:dyDescent="0.2">
      <c r="K33" s="158"/>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59" t="s">
        <v>34</v>
      </c>
      <c r="B65526" s="159"/>
      <c r="C65526" s="159"/>
      <c r="D65526" s="159"/>
      <c r="E65526" s="159"/>
    </row>
    <row r="65527" spans="1:5" x14ac:dyDescent="0.2">
      <c r="A65527" s="160" t="s">
        <v>35</v>
      </c>
      <c r="B65527" s="160"/>
      <c r="C65527" s="160"/>
      <c r="D65527" s="160"/>
      <c r="E65527" s="160"/>
    </row>
    <row r="65528" spans="1:5" x14ac:dyDescent="0.2">
      <c r="A65528" s="160" t="s">
        <v>36</v>
      </c>
      <c r="B65528" s="160"/>
      <c r="C65528" s="160"/>
      <c r="D65528" s="160"/>
      <c r="E65528" s="160"/>
    </row>
    <row r="65529" spans="1:5" x14ac:dyDescent="0.2">
      <c r="A65529" s="20" t="s">
        <v>37</v>
      </c>
      <c r="D65529" s="20" t="s">
        <v>38</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hyperlink ref="A65527" r:id="rId2"/>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1"/>
  <dimension ref="A1:U65532"/>
  <sheetViews>
    <sheetView showGridLines="0" tabSelected="1" view="pageLayout" topLeftCell="A55" zoomScale="75" zoomScaleNormal="42" zoomScalePageLayoutView="75" workbookViewId="0">
      <selection activeCell="F141" sqref="F141"/>
    </sheetView>
  </sheetViews>
  <sheetFormatPr baseColWidth="10" defaultColWidth="11.42578125" defaultRowHeight="14.25" x14ac:dyDescent="0.2"/>
  <cols>
    <col min="1" max="1" width="0.42578125" style="30" customWidth="1"/>
    <col min="2" max="2" width="1.42578125" style="30" customWidth="1"/>
    <col min="3" max="3" width="44.7109375" style="30" customWidth="1"/>
    <col min="4" max="4" width="11.7109375" style="75" customWidth="1"/>
    <col min="5" max="6" width="33.7109375" style="60" customWidth="1"/>
    <col min="7" max="7" width="11.7109375" style="75" customWidth="1"/>
    <col min="8" max="9" width="33.7109375" style="60" customWidth="1"/>
    <col min="10" max="10" width="11.7109375" style="75" customWidth="1"/>
    <col min="11" max="12" width="33.7109375" style="60" customWidth="1"/>
    <col min="13" max="13" width="11.7109375" style="75" customWidth="1"/>
    <col min="14" max="15" width="33.7109375" style="60" customWidth="1"/>
    <col min="16" max="16" width="3.140625" style="30" customWidth="1"/>
    <col min="17" max="17" width="2.42578125" style="30" customWidth="1"/>
    <col min="18" max="18" width="7.42578125" style="30" hidden="1" customWidth="1"/>
    <col min="19" max="20" width="7.140625" style="30" hidden="1" customWidth="1"/>
    <col min="21" max="21" width="7" style="30" hidden="1" customWidth="1"/>
    <col min="22" max="22" width="11.42578125" style="30"/>
    <col min="23" max="23" width="13" style="30" customWidth="1"/>
    <col min="24" max="24" width="15.85546875" style="30" customWidth="1"/>
    <col min="25" max="25" width="13" style="30" customWidth="1"/>
    <col min="26" max="27" width="11.42578125" style="30" customWidth="1"/>
    <col min="28" max="16384" width="11.42578125" style="30"/>
  </cols>
  <sheetData>
    <row r="1" spans="1:21" ht="33" customHeight="1" x14ac:dyDescent="0.2">
      <c r="B1" s="226" t="s">
        <v>39</v>
      </c>
      <c r="C1" s="226"/>
      <c r="D1" s="226"/>
      <c r="E1" s="226"/>
      <c r="F1" s="226"/>
      <c r="G1" s="226"/>
      <c r="H1" s="226"/>
      <c r="I1" s="226"/>
      <c r="J1" s="227"/>
      <c r="K1" s="227"/>
      <c r="L1" s="29"/>
      <c r="M1" s="29"/>
      <c r="N1" s="29"/>
      <c r="O1" s="29"/>
    </row>
    <row r="2" spans="1:21" ht="15.75" x14ac:dyDescent="0.2">
      <c r="B2" s="228" t="s">
        <v>40</v>
      </c>
      <c r="C2" s="228"/>
      <c r="D2" s="262" t="s">
        <v>41</v>
      </c>
      <c r="E2" s="262"/>
      <c r="F2" s="262"/>
      <c r="G2" s="263" t="s">
        <v>42</v>
      </c>
      <c r="H2" s="263"/>
      <c r="I2" s="263"/>
      <c r="J2" s="264" t="s">
        <v>43</v>
      </c>
      <c r="K2" s="264"/>
      <c r="L2" s="264"/>
      <c r="M2" s="209" t="s">
        <v>44</v>
      </c>
      <c r="N2" s="209"/>
      <c r="O2" s="209"/>
      <c r="Q2" s="30">
        <v>1</v>
      </c>
    </row>
    <row r="3" spans="1:21" ht="15" customHeight="1" x14ac:dyDescent="0.2">
      <c r="B3" s="228"/>
      <c r="C3" s="228"/>
      <c r="D3" s="265" t="s">
        <v>45</v>
      </c>
      <c r="E3" s="261" t="s">
        <v>46</v>
      </c>
      <c r="F3" s="261" t="s">
        <v>47</v>
      </c>
      <c r="G3" s="220" t="s">
        <v>45</v>
      </c>
      <c r="H3" s="261" t="s">
        <v>46</v>
      </c>
      <c r="I3" s="261" t="s">
        <v>47</v>
      </c>
      <c r="J3" s="220" t="s">
        <v>45</v>
      </c>
      <c r="K3" s="222" t="s">
        <v>46</v>
      </c>
      <c r="L3" s="224" t="s">
        <v>47</v>
      </c>
      <c r="M3" s="220" t="s">
        <v>45</v>
      </c>
      <c r="N3" s="222" t="s">
        <v>46</v>
      </c>
      <c r="O3" s="224" t="s">
        <v>47</v>
      </c>
      <c r="Q3" s="30">
        <v>2</v>
      </c>
    </row>
    <row r="4" spans="1:21" ht="15.75" customHeight="1" x14ac:dyDescent="0.2">
      <c r="B4" s="228"/>
      <c r="C4" s="228"/>
      <c r="D4" s="266"/>
      <c r="E4" s="224"/>
      <c r="F4" s="224"/>
      <c r="G4" s="221"/>
      <c r="H4" s="224"/>
      <c r="I4" s="224"/>
      <c r="J4" s="221"/>
      <c r="K4" s="223"/>
      <c r="L4" s="225"/>
      <c r="M4" s="221"/>
      <c r="N4" s="223"/>
      <c r="O4" s="225"/>
      <c r="Q4" s="30">
        <v>3</v>
      </c>
    </row>
    <row r="5" spans="1:21" ht="15.75" x14ac:dyDescent="0.2">
      <c r="B5" s="228"/>
      <c r="C5" s="228"/>
      <c r="D5" s="31"/>
      <c r="E5" s="32"/>
      <c r="F5" s="32"/>
      <c r="G5" s="33"/>
      <c r="H5" s="34"/>
      <c r="I5" s="34"/>
      <c r="J5" s="33"/>
      <c r="K5" s="35"/>
      <c r="L5" s="34"/>
      <c r="M5" s="33"/>
      <c r="N5" s="35"/>
      <c r="O5" s="34"/>
      <c r="Q5" s="30">
        <v>4</v>
      </c>
    </row>
    <row r="6" spans="1:21" ht="18.75" x14ac:dyDescent="0.2">
      <c r="A6" s="267"/>
      <c r="B6" s="247"/>
      <c r="C6" s="36" t="s">
        <v>48</v>
      </c>
      <c r="D6" s="37"/>
      <c r="E6" s="37"/>
      <c r="F6" s="37"/>
      <c r="G6" s="37"/>
      <c r="H6" s="37"/>
      <c r="I6" s="37"/>
      <c r="J6" s="37"/>
      <c r="K6" s="37"/>
      <c r="L6" s="38"/>
      <c r="M6" s="37"/>
      <c r="N6" s="37"/>
      <c r="O6" s="38"/>
    </row>
    <row r="7" spans="1:21" ht="39.950000000000003" customHeight="1" x14ac:dyDescent="0.2">
      <c r="A7" s="267"/>
      <c r="B7" s="248"/>
      <c r="C7" s="39" t="s">
        <v>49</v>
      </c>
      <c r="D7" s="147">
        <v>3</v>
      </c>
      <c r="E7" s="114" t="s">
        <v>356</v>
      </c>
      <c r="F7" s="114" t="s">
        <v>357</v>
      </c>
      <c r="G7" s="133"/>
      <c r="H7" s="115"/>
      <c r="I7" s="115"/>
      <c r="J7" s="137"/>
      <c r="K7" s="116"/>
      <c r="L7" s="117"/>
      <c r="M7" s="139"/>
      <c r="N7" s="118"/>
      <c r="O7" s="119"/>
      <c r="Q7" s="40"/>
      <c r="R7" s="30">
        <f>COUNTIF(D7:D10,"1")</f>
        <v>1</v>
      </c>
      <c r="S7" s="30">
        <f>COUNTIF(G7:G10,"1")</f>
        <v>0</v>
      </c>
      <c r="T7" s="30">
        <f>COUNTIF(J7:J10,"1")</f>
        <v>0</v>
      </c>
      <c r="U7" s="30">
        <f>COUNTIF(M7:M10,"1")</f>
        <v>0</v>
      </c>
    </row>
    <row r="8" spans="1:21" ht="39.950000000000003" customHeight="1" x14ac:dyDescent="0.2">
      <c r="A8" s="267"/>
      <c r="B8" s="248"/>
      <c r="C8" s="41" t="s">
        <v>50</v>
      </c>
      <c r="D8" s="76">
        <v>2</v>
      </c>
      <c r="E8" s="114" t="s">
        <v>358</v>
      </c>
      <c r="F8" s="114" t="s">
        <v>206</v>
      </c>
      <c r="G8" s="133"/>
      <c r="H8" s="120"/>
      <c r="I8" s="115"/>
      <c r="J8" s="137"/>
      <c r="K8" s="121"/>
      <c r="L8" s="117"/>
      <c r="M8" s="139"/>
      <c r="N8" s="122"/>
      <c r="O8" s="119"/>
      <c r="R8" s="30">
        <f>COUNTIF(D7:D10,"2")</f>
        <v>2</v>
      </c>
      <c r="S8" s="30">
        <f>COUNTIF(G7:G10,"2")</f>
        <v>0</v>
      </c>
      <c r="T8" s="30">
        <f>COUNTIF(J7:J10,"2")</f>
        <v>0</v>
      </c>
      <c r="U8" s="30">
        <f>COUNTIF(M7:M10,"2")</f>
        <v>0</v>
      </c>
    </row>
    <row r="9" spans="1:21" ht="39.950000000000003" customHeight="1" x14ac:dyDescent="0.2">
      <c r="A9" s="267"/>
      <c r="B9" s="248"/>
      <c r="C9" s="42" t="s">
        <v>51</v>
      </c>
      <c r="D9" s="76">
        <v>2</v>
      </c>
      <c r="E9" s="114" t="s">
        <v>359</v>
      </c>
      <c r="F9" s="114" t="s">
        <v>207</v>
      </c>
      <c r="G9" s="133"/>
      <c r="H9" s="120"/>
      <c r="I9" s="115"/>
      <c r="J9" s="137"/>
      <c r="K9" s="121"/>
      <c r="L9" s="117"/>
      <c r="M9" s="139"/>
      <c r="N9" s="122"/>
      <c r="O9" s="119"/>
      <c r="R9" s="30">
        <f>COUNTIF(D7:D10,"3")</f>
        <v>1</v>
      </c>
      <c r="S9" s="30">
        <f>COUNTIF(G7:G10,"3")</f>
        <v>0</v>
      </c>
      <c r="T9" s="30">
        <f>COUNTIF(J7:J10,"3")</f>
        <v>0</v>
      </c>
      <c r="U9" s="30">
        <f>COUNTIF(M7:M10,"3")</f>
        <v>0</v>
      </c>
    </row>
    <row r="10" spans="1:21" ht="39.950000000000003" customHeight="1" x14ac:dyDescent="0.2">
      <c r="A10" s="267"/>
      <c r="B10" s="249"/>
      <c r="C10" s="42" t="s">
        <v>52</v>
      </c>
      <c r="D10" s="76">
        <v>1</v>
      </c>
      <c r="E10" s="114" t="s">
        <v>360</v>
      </c>
      <c r="F10" s="114" t="s">
        <v>361</v>
      </c>
      <c r="G10" s="133"/>
      <c r="H10" s="120"/>
      <c r="I10" s="115"/>
      <c r="J10" s="137"/>
      <c r="K10" s="121"/>
      <c r="L10" s="117"/>
      <c r="M10" s="139"/>
      <c r="N10" s="122"/>
      <c r="O10" s="119"/>
      <c r="R10" s="30">
        <f>COUNTIF(D7:D10,"4")</f>
        <v>0</v>
      </c>
      <c r="S10" s="30">
        <f>COUNTIF(G7:G10,"4")</f>
        <v>0</v>
      </c>
      <c r="T10" s="30">
        <f>COUNTIF(J7:J10,"4")</f>
        <v>0</v>
      </c>
      <c r="U10" s="30">
        <f>COUNTIF(M7:M10,"4")</f>
        <v>0</v>
      </c>
    </row>
    <row r="11" spans="1:21" ht="6" customHeight="1" x14ac:dyDescent="0.25">
      <c r="B11" s="217"/>
      <c r="C11" s="218"/>
      <c r="D11" s="218"/>
      <c r="E11" s="218"/>
      <c r="F11" s="218"/>
      <c r="G11" s="218"/>
      <c r="H11" s="218"/>
      <c r="I11" s="218"/>
      <c r="J11" s="218"/>
      <c r="K11" s="240"/>
      <c r="L11" s="146"/>
      <c r="M11" s="140"/>
      <c r="N11" s="146"/>
      <c r="O11" s="146"/>
      <c r="Q11" s="30">
        <f>COUNTIF(D7:D10,"1")</f>
        <v>1</v>
      </c>
      <c r="R11" s="30">
        <f>COUNTIF(D7:D10,"1")</f>
        <v>1</v>
      </c>
      <c r="S11" s="30">
        <f>COUNTIF(D7:D10,"3")</f>
        <v>1</v>
      </c>
    </row>
    <row r="12" spans="1:21" ht="18.75" x14ac:dyDescent="0.2">
      <c r="A12" s="267"/>
      <c r="B12" s="237"/>
      <c r="C12" s="43" t="s">
        <v>53</v>
      </c>
      <c r="D12" s="44"/>
      <c r="E12" s="44"/>
      <c r="F12" s="44"/>
      <c r="G12" s="44"/>
      <c r="H12" s="44"/>
      <c r="I12" s="44"/>
      <c r="J12" s="44"/>
      <c r="K12" s="45"/>
      <c r="L12" s="46"/>
      <c r="M12" s="44"/>
      <c r="N12" s="45"/>
      <c r="O12" s="46"/>
    </row>
    <row r="13" spans="1:21" ht="39.950000000000003" customHeight="1" x14ac:dyDescent="0.2">
      <c r="A13" s="267"/>
      <c r="B13" s="238"/>
      <c r="C13" s="47" t="s">
        <v>54</v>
      </c>
      <c r="D13" s="77">
        <v>2</v>
      </c>
      <c r="E13" s="114" t="s">
        <v>362</v>
      </c>
      <c r="F13" s="123" t="s">
        <v>363</v>
      </c>
      <c r="G13" s="134"/>
      <c r="H13" s="115"/>
      <c r="I13" s="115"/>
      <c r="J13" s="138"/>
      <c r="K13" s="124"/>
      <c r="L13" s="125"/>
      <c r="M13" s="141"/>
      <c r="N13" s="126"/>
      <c r="O13" s="127"/>
      <c r="R13" s="30">
        <f>COUNTIF(D13:D17,"1")</f>
        <v>0</v>
      </c>
      <c r="S13" s="30">
        <f>COUNTIF(G13:G17,"1")</f>
        <v>0</v>
      </c>
      <c r="T13" s="30">
        <f>COUNTIF(J13:J17,"1")</f>
        <v>0</v>
      </c>
      <c r="U13" s="30">
        <f>COUNTIF(M13:M17,"1")</f>
        <v>0</v>
      </c>
    </row>
    <row r="14" spans="1:21" ht="39.950000000000003" customHeight="1" x14ac:dyDescent="0.2">
      <c r="A14" s="267"/>
      <c r="B14" s="238"/>
      <c r="C14" s="41" t="s">
        <v>55</v>
      </c>
      <c r="D14" s="77">
        <v>2</v>
      </c>
      <c r="E14" s="128" t="s">
        <v>364</v>
      </c>
      <c r="F14" s="123" t="s">
        <v>365</v>
      </c>
      <c r="G14" s="134"/>
      <c r="H14" s="120"/>
      <c r="I14" s="115"/>
      <c r="J14" s="138"/>
      <c r="K14" s="125"/>
      <c r="L14" s="125"/>
      <c r="M14" s="141"/>
      <c r="N14" s="127"/>
      <c r="O14" s="127"/>
      <c r="R14" s="30">
        <f>COUNTIF(D13:D17,"2")</f>
        <v>2</v>
      </c>
      <c r="S14" s="30">
        <f>COUNTIF(G13:G17,"2")</f>
        <v>0</v>
      </c>
      <c r="T14" s="30">
        <f>COUNTIF(J13:J17,"2")</f>
        <v>0</v>
      </c>
      <c r="U14" s="30">
        <f>COUNTIF(M13:M17,"2")</f>
        <v>0</v>
      </c>
    </row>
    <row r="15" spans="1:21" ht="39.950000000000003" customHeight="1" x14ac:dyDescent="0.2">
      <c r="A15" s="267"/>
      <c r="B15" s="238"/>
      <c r="C15" s="41" t="s">
        <v>56</v>
      </c>
      <c r="D15" s="77">
        <v>3</v>
      </c>
      <c r="E15" s="128" t="s">
        <v>209</v>
      </c>
      <c r="F15" s="123" t="s">
        <v>210</v>
      </c>
      <c r="G15" s="134"/>
      <c r="H15" s="120"/>
      <c r="I15" s="115"/>
      <c r="J15" s="138"/>
      <c r="K15" s="125"/>
      <c r="L15" s="125"/>
      <c r="M15" s="141"/>
      <c r="N15" s="127"/>
      <c r="O15" s="127"/>
      <c r="R15" s="30">
        <f>COUNTIF(D13:D17,"3")</f>
        <v>3</v>
      </c>
      <c r="S15" s="30">
        <f>COUNTIF(G13:G17,"3")</f>
        <v>0</v>
      </c>
      <c r="T15" s="30">
        <f>COUNTIF(J13:J17,"3")</f>
        <v>0</v>
      </c>
      <c r="U15" s="30">
        <f>COUNTIF(M13:M17,"3")</f>
        <v>0</v>
      </c>
    </row>
    <row r="16" spans="1:21" ht="39.950000000000003" customHeight="1" x14ac:dyDescent="0.2">
      <c r="A16" s="267"/>
      <c r="B16" s="238"/>
      <c r="C16" s="42" t="s">
        <v>57</v>
      </c>
      <c r="D16" s="77">
        <v>3</v>
      </c>
      <c r="E16" s="128" t="s">
        <v>211</v>
      </c>
      <c r="F16" s="123" t="s">
        <v>212</v>
      </c>
      <c r="G16" s="134"/>
      <c r="H16" s="120"/>
      <c r="I16" s="115"/>
      <c r="J16" s="138"/>
      <c r="K16" s="125"/>
      <c r="L16" s="125"/>
      <c r="M16" s="141"/>
      <c r="N16" s="127"/>
      <c r="O16" s="127"/>
      <c r="R16" s="30">
        <f>COUNTIF(D13:D17,"4")</f>
        <v>0</v>
      </c>
      <c r="S16" s="30">
        <f>COUNTIF(G13:G17,"4")</f>
        <v>0</v>
      </c>
      <c r="T16" s="30">
        <f>COUNTIF(J13:J17,"4")</f>
        <v>0</v>
      </c>
      <c r="U16" s="30">
        <f>COUNTIF(M13:M17,"4")</f>
        <v>0</v>
      </c>
    </row>
    <row r="17" spans="1:21" ht="39.950000000000003" customHeight="1" x14ac:dyDescent="0.2">
      <c r="A17" s="267"/>
      <c r="B17" s="239"/>
      <c r="C17" s="41" t="s">
        <v>58</v>
      </c>
      <c r="D17" s="77">
        <v>3</v>
      </c>
      <c r="E17" s="128" t="s">
        <v>213</v>
      </c>
      <c r="F17" s="123" t="s">
        <v>214</v>
      </c>
      <c r="G17" s="134"/>
      <c r="H17" s="120"/>
      <c r="I17" s="115"/>
      <c r="J17" s="138"/>
      <c r="K17" s="125"/>
      <c r="L17" s="125"/>
      <c r="M17" s="141"/>
      <c r="N17" s="127"/>
      <c r="O17" s="127"/>
    </row>
    <row r="18" spans="1:21" ht="7.5" customHeight="1" x14ac:dyDescent="0.25">
      <c r="B18" s="250"/>
      <c r="C18" s="251"/>
      <c r="D18" s="251"/>
      <c r="E18" s="251"/>
      <c r="F18" s="251"/>
      <c r="G18" s="251"/>
      <c r="H18" s="251"/>
      <c r="I18" s="251"/>
      <c r="J18" s="251"/>
      <c r="K18" s="252"/>
      <c r="L18" s="146"/>
      <c r="M18" s="140"/>
      <c r="N18" s="146"/>
      <c r="O18" s="146"/>
    </row>
    <row r="19" spans="1:21" ht="18.75" x14ac:dyDescent="0.2">
      <c r="A19" s="267"/>
      <c r="B19" s="237"/>
      <c r="C19" s="43" t="s">
        <v>59</v>
      </c>
      <c r="D19" s="44"/>
      <c r="E19" s="44"/>
      <c r="F19" s="44"/>
      <c r="G19" s="44"/>
      <c r="H19" s="44"/>
      <c r="I19" s="44"/>
      <c r="J19" s="44"/>
      <c r="K19" s="45"/>
      <c r="L19" s="46"/>
      <c r="M19" s="44"/>
      <c r="N19" s="45"/>
      <c r="O19" s="46"/>
    </row>
    <row r="20" spans="1:21" ht="39.950000000000003" customHeight="1" x14ac:dyDescent="0.2">
      <c r="A20" s="267"/>
      <c r="B20" s="253"/>
      <c r="C20" s="48" t="s">
        <v>60</v>
      </c>
      <c r="D20" s="77">
        <v>3</v>
      </c>
      <c r="E20" s="114" t="s">
        <v>366</v>
      </c>
      <c r="F20" s="114" t="s">
        <v>215</v>
      </c>
      <c r="G20" s="134"/>
      <c r="H20" s="115"/>
      <c r="I20" s="115"/>
      <c r="J20" s="138"/>
      <c r="K20" s="129"/>
      <c r="L20" s="130"/>
      <c r="M20" s="141"/>
      <c r="N20" s="131"/>
      <c r="O20" s="132"/>
      <c r="R20" s="30">
        <f>COUNTIF(D20:D27,"1")</f>
        <v>3</v>
      </c>
      <c r="S20" s="30">
        <f>COUNTIF(G20:G27,"1")</f>
        <v>0</v>
      </c>
      <c r="T20" s="30">
        <f>COUNTIF(J20:J27,"1")</f>
        <v>0</v>
      </c>
      <c r="U20" s="30">
        <f>COUNTIF(M20:M27,"1")</f>
        <v>0</v>
      </c>
    </row>
    <row r="21" spans="1:21" ht="39.950000000000003" customHeight="1" x14ac:dyDescent="0.2">
      <c r="A21" s="267"/>
      <c r="B21" s="253"/>
      <c r="C21" s="49" t="s">
        <v>61</v>
      </c>
      <c r="D21" s="77">
        <v>2</v>
      </c>
      <c r="E21" s="128" t="s">
        <v>367</v>
      </c>
      <c r="F21" s="114" t="s">
        <v>216</v>
      </c>
      <c r="G21" s="134"/>
      <c r="H21" s="120"/>
      <c r="I21" s="115"/>
      <c r="J21" s="138"/>
      <c r="K21" s="130"/>
      <c r="L21" s="130"/>
      <c r="M21" s="141"/>
      <c r="N21" s="132"/>
      <c r="O21" s="132"/>
      <c r="R21" s="30">
        <f>COUNTIF(D20:D27,"2")</f>
        <v>4</v>
      </c>
      <c r="S21" s="30">
        <f>COUNTIF(G20:G27,"2")</f>
        <v>0</v>
      </c>
      <c r="T21" s="30">
        <f>COUNTIF(J20:J27,"2")</f>
        <v>0</v>
      </c>
      <c r="U21" s="30">
        <f>COUNTIF(M20:M27,"2")</f>
        <v>0</v>
      </c>
    </row>
    <row r="22" spans="1:21" ht="39.950000000000003" customHeight="1" x14ac:dyDescent="0.2">
      <c r="A22" s="267"/>
      <c r="B22" s="253"/>
      <c r="C22" s="49" t="s">
        <v>62</v>
      </c>
      <c r="D22" s="77">
        <v>2</v>
      </c>
      <c r="E22" s="128" t="s">
        <v>368</v>
      </c>
      <c r="F22" s="114" t="s">
        <v>217</v>
      </c>
      <c r="G22" s="134"/>
      <c r="H22" s="120"/>
      <c r="I22" s="115"/>
      <c r="J22" s="138"/>
      <c r="K22" s="130"/>
      <c r="L22" s="130"/>
      <c r="M22" s="141"/>
      <c r="N22" s="132"/>
      <c r="O22" s="132"/>
      <c r="R22" s="30">
        <f>COUNTIF(D20:D27,"3")</f>
        <v>1</v>
      </c>
      <c r="S22" s="30">
        <f>COUNTIF(G20:G27,"3")</f>
        <v>0</v>
      </c>
      <c r="T22" s="30">
        <f>COUNTIF(J20:J27,"3")</f>
        <v>0</v>
      </c>
      <c r="U22" s="30">
        <f>COUNTIF(M20:M27,"3")</f>
        <v>0</v>
      </c>
    </row>
    <row r="23" spans="1:21" ht="39.950000000000003" customHeight="1" x14ac:dyDescent="0.2">
      <c r="A23" s="267"/>
      <c r="B23" s="253"/>
      <c r="C23" s="49" t="s">
        <v>63</v>
      </c>
      <c r="D23" s="77">
        <v>2</v>
      </c>
      <c r="E23" s="128" t="s">
        <v>369</v>
      </c>
      <c r="F23" s="114" t="s">
        <v>218</v>
      </c>
      <c r="G23" s="134"/>
      <c r="H23" s="120"/>
      <c r="I23" s="115"/>
      <c r="J23" s="138"/>
      <c r="K23" s="130"/>
      <c r="L23" s="130"/>
      <c r="M23" s="141"/>
      <c r="N23" s="132"/>
      <c r="O23" s="132"/>
      <c r="R23" s="30">
        <f>COUNTIF(D20:D27,"4")</f>
        <v>0</v>
      </c>
      <c r="S23" s="30">
        <f>COUNTIF(G20:G27,"4")</f>
        <v>0</v>
      </c>
      <c r="T23" s="30">
        <f>COUNTIF(J20:J27,"4")</f>
        <v>0</v>
      </c>
      <c r="U23" s="30">
        <f>COUNTIF(M20:M27,"4")</f>
        <v>0</v>
      </c>
    </row>
    <row r="24" spans="1:21" ht="39.950000000000003" customHeight="1" x14ac:dyDescent="0.2">
      <c r="A24" s="267"/>
      <c r="B24" s="253"/>
      <c r="C24" s="49" t="s">
        <v>64</v>
      </c>
      <c r="D24" s="77">
        <v>1</v>
      </c>
      <c r="E24" s="128" t="s">
        <v>219</v>
      </c>
      <c r="F24" s="114" t="s">
        <v>220</v>
      </c>
      <c r="G24" s="134"/>
      <c r="H24" s="120"/>
      <c r="I24" s="115"/>
      <c r="J24" s="138"/>
      <c r="K24" s="130"/>
      <c r="L24" s="130"/>
      <c r="M24" s="141"/>
      <c r="N24" s="132"/>
      <c r="O24" s="132"/>
    </row>
    <row r="25" spans="1:21" ht="39.950000000000003" customHeight="1" x14ac:dyDescent="0.2">
      <c r="A25" s="267"/>
      <c r="B25" s="253"/>
      <c r="C25" s="49" t="s">
        <v>65</v>
      </c>
      <c r="D25" s="77">
        <v>2</v>
      </c>
      <c r="E25" s="128" t="s">
        <v>370</v>
      </c>
      <c r="F25" s="114" t="s">
        <v>371</v>
      </c>
      <c r="G25" s="134"/>
      <c r="H25" s="120"/>
      <c r="I25" s="115"/>
      <c r="J25" s="138"/>
      <c r="K25" s="130"/>
      <c r="L25" s="130"/>
      <c r="M25" s="141"/>
      <c r="N25" s="132"/>
      <c r="O25" s="132"/>
    </row>
    <row r="26" spans="1:21" ht="39.950000000000003" customHeight="1" x14ac:dyDescent="0.2">
      <c r="A26" s="267"/>
      <c r="B26" s="253"/>
      <c r="C26" s="49" t="s">
        <v>66</v>
      </c>
      <c r="D26" s="77">
        <v>1</v>
      </c>
      <c r="E26" s="128" t="s">
        <v>221</v>
      </c>
      <c r="F26" s="114" t="s">
        <v>222</v>
      </c>
      <c r="G26" s="134"/>
      <c r="H26" s="120"/>
      <c r="I26" s="115"/>
      <c r="J26" s="138"/>
      <c r="K26" s="130"/>
      <c r="L26" s="130"/>
      <c r="M26" s="141"/>
      <c r="N26" s="132"/>
      <c r="O26" s="132"/>
    </row>
    <row r="27" spans="1:21" ht="39.950000000000003" customHeight="1" x14ac:dyDescent="0.2">
      <c r="A27" s="267"/>
      <c r="B27" s="254"/>
      <c r="C27" s="49" t="s">
        <v>67</v>
      </c>
      <c r="D27" s="77">
        <v>1</v>
      </c>
      <c r="E27" s="128" t="s">
        <v>223</v>
      </c>
      <c r="F27" s="114" t="s">
        <v>224</v>
      </c>
      <c r="G27" s="134"/>
      <c r="H27" s="120"/>
      <c r="I27" s="115"/>
      <c r="J27" s="138"/>
      <c r="K27" s="130"/>
      <c r="L27" s="130"/>
      <c r="M27" s="141"/>
      <c r="N27" s="132"/>
      <c r="O27" s="132"/>
    </row>
    <row r="28" spans="1:21" ht="7.5" customHeight="1" x14ac:dyDescent="0.25">
      <c r="B28" s="217"/>
      <c r="C28" s="218"/>
      <c r="D28" s="218"/>
      <c r="E28" s="218"/>
      <c r="F28" s="218"/>
      <c r="G28" s="218"/>
      <c r="H28" s="218"/>
      <c r="I28" s="218"/>
      <c r="J28" s="218"/>
      <c r="K28" s="240"/>
      <c r="L28" s="146"/>
      <c r="M28" s="140"/>
      <c r="N28" s="146"/>
      <c r="O28" s="146"/>
    </row>
    <row r="29" spans="1:21" ht="18.75" x14ac:dyDescent="0.2">
      <c r="A29" s="267"/>
      <c r="B29" s="237"/>
      <c r="C29" s="43" t="s">
        <v>68</v>
      </c>
      <c r="D29" s="44"/>
      <c r="E29" s="44"/>
      <c r="F29" s="44"/>
      <c r="G29" s="44"/>
      <c r="H29" s="44"/>
      <c r="I29" s="44"/>
      <c r="J29" s="44"/>
      <c r="K29" s="45"/>
      <c r="L29" s="46"/>
      <c r="M29" s="44"/>
      <c r="N29" s="45"/>
      <c r="O29" s="46"/>
    </row>
    <row r="30" spans="1:21" ht="39.950000000000003" customHeight="1" x14ac:dyDescent="0.2">
      <c r="A30" s="267"/>
      <c r="B30" s="238"/>
      <c r="C30" s="47" t="s">
        <v>69</v>
      </c>
      <c r="D30" s="77">
        <v>2</v>
      </c>
      <c r="E30" s="114" t="s">
        <v>225</v>
      </c>
      <c r="F30" s="114" t="s">
        <v>226</v>
      </c>
      <c r="G30" s="134"/>
      <c r="H30" s="115"/>
      <c r="I30" s="115"/>
      <c r="J30" s="138"/>
      <c r="K30" s="129"/>
      <c r="L30" s="130"/>
      <c r="M30" s="141"/>
      <c r="N30" s="131"/>
      <c r="O30" s="132"/>
      <c r="R30" s="30">
        <f>COUNTIF(D30:D33,"1")</f>
        <v>1</v>
      </c>
      <c r="S30" s="30">
        <f>COUNTIF(G30:G33,"1")</f>
        <v>0</v>
      </c>
      <c r="T30" s="30">
        <f>COUNTIF(J30:J33,"1")</f>
        <v>0</v>
      </c>
      <c r="U30" s="30">
        <f>COUNTIF(M30:M33,"1")</f>
        <v>0</v>
      </c>
    </row>
    <row r="31" spans="1:21" ht="39.950000000000003" customHeight="1" x14ac:dyDescent="0.2">
      <c r="A31" s="267"/>
      <c r="B31" s="238"/>
      <c r="C31" s="41" t="s">
        <v>70</v>
      </c>
      <c r="D31" s="77">
        <v>2</v>
      </c>
      <c r="E31" s="128" t="s">
        <v>227</v>
      </c>
      <c r="F31" s="114" t="s">
        <v>228</v>
      </c>
      <c r="G31" s="134"/>
      <c r="H31" s="120"/>
      <c r="I31" s="115"/>
      <c r="J31" s="138"/>
      <c r="K31" s="130"/>
      <c r="L31" s="130"/>
      <c r="M31" s="141"/>
      <c r="N31" s="132"/>
      <c r="O31" s="132"/>
      <c r="R31" s="30">
        <f>COUNTIF(D30:D33,"2")</f>
        <v>3</v>
      </c>
      <c r="S31" s="30">
        <f>COUNTIF(G30:G33,"2")</f>
        <v>0</v>
      </c>
      <c r="T31" s="30">
        <f>COUNTIF(J30:J33,"2")</f>
        <v>0</v>
      </c>
      <c r="U31" s="30">
        <f>COUNTIF(M30:M33,"2")</f>
        <v>0</v>
      </c>
    </row>
    <row r="32" spans="1:21" ht="39.950000000000003" customHeight="1" x14ac:dyDescent="0.2">
      <c r="A32" s="267"/>
      <c r="B32" s="238"/>
      <c r="C32" s="41" t="s">
        <v>71</v>
      </c>
      <c r="D32" s="77">
        <v>1</v>
      </c>
      <c r="E32" s="128" t="s">
        <v>229</v>
      </c>
      <c r="F32" s="114" t="s">
        <v>230</v>
      </c>
      <c r="G32" s="134"/>
      <c r="H32" s="120"/>
      <c r="I32" s="115"/>
      <c r="J32" s="138"/>
      <c r="K32" s="130"/>
      <c r="L32" s="130"/>
      <c r="M32" s="141"/>
      <c r="N32" s="132"/>
      <c r="O32" s="132"/>
      <c r="R32" s="30">
        <f>COUNTIF(D30:D33,"3")</f>
        <v>0</v>
      </c>
      <c r="S32" s="30">
        <f>COUNTIF(G30:G33,"3")</f>
        <v>0</v>
      </c>
      <c r="T32" s="30">
        <f>COUNTIF(J30:J33,"31")</f>
        <v>0</v>
      </c>
      <c r="U32" s="30">
        <f>COUNTIF(M30:M33,"3")</f>
        <v>0</v>
      </c>
    </row>
    <row r="33" spans="1:21" ht="39.950000000000003" customHeight="1" x14ac:dyDescent="0.2">
      <c r="A33" s="267"/>
      <c r="B33" s="239"/>
      <c r="C33" s="41" t="s">
        <v>72</v>
      </c>
      <c r="D33" s="77">
        <v>2</v>
      </c>
      <c r="E33" s="128" t="s">
        <v>231</v>
      </c>
      <c r="F33" s="114" t="s">
        <v>232</v>
      </c>
      <c r="G33" s="134"/>
      <c r="H33" s="120"/>
      <c r="I33" s="115"/>
      <c r="J33" s="138"/>
      <c r="K33" s="130"/>
      <c r="L33" s="130"/>
      <c r="M33" s="141"/>
      <c r="N33" s="132"/>
      <c r="O33" s="132"/>
      <c r="R33" s="30">
        <f>COUNTIF(D30:D33,"4")</f>
        <v>0</v>
      </c>
      <c r="S33" s="30">
        <f>COUNTIF(G30:G33,"4")</f>
        <v>0</v>
      </c>
      <c r="T33" s="30">
        <f>COUNTIF(J30:J33,"4")</f>
        <v>0</v>
      </c>
      <c r="U33" s="30">
        <f>COUNTIF(M30:M33,"4")</f>
        <v>0</v>
      </c>
    </row>
    <row r="34" spans="1:21" ht="9" customHeight="1" x14ac:dyDescent="0.25">
      <c r="B34" s="250"/>
      <c r="C34" s="251"/>
      <c r="D34" s="251"/>
      <c r="E34" s="251"/>
      <c r="F34" s="251"/>
      <c r="G34" s="251"/>
      <c r="H34" s="251"/>
      <c r="I34" s="251"/>
      <c r="J34" s="251"/>
      <c r="K34" s="252"/>
      <c r="L34" s="146"/>
      <c r="M34" s="140"/>
      <c r="N34" s="146"/>
      <c r="O34" s="146"/>
    </row>
    <row r="35" spans="1:21" ht="18.75" x14ac:dyDescent="0.2">
      <c r="A35" s="267"/>
      <c r="B35" s="237"/>
      <c r="C35" s="50" t="s">
        <v>73</v>
      </c>
      <c r="D35" s="255"/>
      <c r="E35" s="255"/>
      <c r="F35" s="255"/>
      <c r="G35" s="255"/>
      <c r="H35" s="255"/>
      <c r="I35" s="255"/>
      <c r="J35" s="255"/>
      <c r="K35" s="255"/>
      <c r="L35" s="144"/>
      <c r="M35" s="101"/>
      <c r="N35" s="101"/>
      <c r="O35" s="144"/>
    </row>
    <row r="36" spans="1:21" ht="39.950000000000003" customHeight="1" x14ac:dyDescent="0.2">
      <c r="A36" s="267"/>
      <c r="B36" s="238"/>
      <c r="C36" s="47" t="s">
        <v>74</v>
      </c>
      <c r="D36" s="77">
        <v>2</v>
      </c>
      <c r="E36" s="114" t="s">
        <v>233</v>
      </c>
      <c r="F36" s="114" t="s">
        <v>234</v>
      </c>
      <c r="G36" s="134"/>
      <c r="H36" s="115"/>
      <c r="I36" s="115"/>
      <c r="J36" s="138"/>
      <c r="K36" s="129"/>
      <c r="L36" s="130"/>
      <c r="M36" s="141"/>
      <c r="N36" s="131"/>
      <c r="O36" s="132"/>
      <c r="R36" s="30">
        <f>COUNTIF(D36:D44,"1")</f>
        <v>0</v>
      </c>
      <c r="S36" s="30">
        <f>COUNTIF(G36:G44,"1")</f>
        <v>0</v>
      </c>
      <c r="T36" s="30">
        <f>COUNTIF(J36:J44,"1")</f>
        <v>0</v>
      </c>
      <c r="U36" s="30">
        <f>COUNTIF(M36:M44,"1")</f>
        <v>0</v>
      </c>
    </row>
    <row r="37" spans="1:21" ht="39.950000000000003" customHeight="1" x14ac:dyDescent="0.2">
      <c r="A37" s="267"/>
      <c r="B37" s="238"/>
      <c r="C37" s="41" t="s">
        <v>75</v>
      </c>
      <c r="D37" s="77">
        <v>2</v>
      </c>
      <c r="E37" s="128" t="s">
        <v>235</v>
      </c>
      <c r="F37" s="114" t="s">
        <v>373</v>
      </c>
      <c r="G37" s="134"/>
      <c r="H37" s="120"/>
      <c r="I37" s="115"/>
      <c r="J37" s="138"/>
      <c r="K37" s="130"/>
      <c r="L37" s="130"/>
      <c r="M37" s="141"/>
      <c r="N37" s="132"/>
      <c r="O37" s="132"/>
      <c r="R37" s="30">
        <f>COUNTIF(D36:D44,"2")</f>
        <v>9</v>
      </c>
      <c r="S37" s="30">
        <f>COUNTIF(G36:G44,"2")</f>
        <v>0</v>
      </c>
      <c r="T37" s="30">
        <f>COUNTIF(J36:J44,"2")</f>
        <v>0</v>
      </c>
      <c r="U37" s="30">
        <f>COUNTIF(M36:M44,"2")</f>
        <v>0</v>
      </c>
    </row>
    <row r="38" spans="1:21" ht="39.950000000000003" customHeight="1" x14ac:dyDescent="0.2">
      <c r="A38" s="267"/>
      <c r="B38" s="238"/>
      <c r="C38" s="41" t="s">
        <v>76</v>
      </c>
      <c r="D38" s="77">
        <v>2</v>
      </c>
      <c r="E38" s="128" t="s">
        <v>372</v>
      </c>
      <c r="F38" s="114" t="s">
        <v>374</v>
      </c>
      <c r="G38" s="134"/>
      <c r="H38" s="120"/>
      <c r="I38" s="115"/>
      <c r="J38" s="138"/>
      <c r="K38" s="130"/>
      <c r="L38" s="130"/>
      <c r="M38" s="141"/>
      <c r="N38" s="132"/>
      <c r="O38" s="132"/>
      <c r="R38" s="30">
        <f>COUNTIF(D36:D44,"3")</f>
        <v>0</v>
      </c>
      <c r="S38" s="30">
        <f>COUNTIF(G36:G44,"3")</f>
        <v>0</v>
      </c>
      <c r="T38" s="30">
        <f>COUNTIF(J36:J44,"3")</f>
        <v>0</v>
      </c>
      <c r="U38" s="30">
        <f>COUNTIF(M36:M44,"3")</f>
        <v>0</v>
      </c>
    </row>
    <row r="39" spans="1:21" ht="39.950000000000003" customHeight="1" x14ac:dyDescent="0.2">
      <c r="A39" s="267"/>
      <c r="B39" s="238"/>
      <c r="C39" s="41" t="s">
        <v>77</v>
      </c>
      <c r="D39" s="77">
        <v>2</v>
      </c>
      <c r="E39" s="128" t="s">
        <v>236</v>
      </c>
      <c r="F39" s="114" t="s">
        <v>237</v>
      </c>
      <c r="G39" s="134"/>
      <c r="H39" s="120"/>
      <c r="I39" s="115"/>
      <c r="J39" s="138"/>
      <c r="K39" s="130"/>
      <c r="L39" s="130"/>
      <c r="M39" s="141"/>
      <c r="N39" s="132"/>
      <c r="O39" s="132"/>
      <c r="R39" s="30">
        <f>COUNTIF(D36:D44,"4")</f>
        <v>0</v>
      </c>
      <c r="S39" s="30">
        <f>COUNTIF(G36:G44,"4")</f>
        <v>0</v>
      </c>
      <c r="T39" s="30">
        <f>COUNTIF(J36:J44,"4")</f>
        <v>0</v>
      </c>
      <c r="U39" s="30">
        <f>COUNTIF(M36:M44,"4")</f>
        <v>0</v>
      </c>
    </row>
    <row r="40" spans="1:21" ht="39.950000000000003" customHeight="1" x14ac:dyDescent="0.2">
      <c r="A40" s="267"/>
      <c r="B40" s="238"/>
      <c r="C40" s="41" t="s">
        <v>78</v>
      </c>
      <c r="D40" s="77">
        <v>2</v>
      </c>
      <c r="E40" s="128" t="s">
        <v>375</v>
      </c>
      <c r="F40" s="114" t="s">
        <v>376</v>
      </c>
      <c r="G40" s="134"/>
      <c r="H40" s="120"/>
      <c r="I40" s="115"/>
      <c r="J40" s="138"/>
      <c r="K40" s="130"/>
      <c r="L40" s="130"/>
      <c r="M40" s="141"/>
      <c r="N40" s="132"/>
      <c r="O40" s="132"/>
    </row>
    <row r="41" spans="1:21" ht="39.950000000000003" customHeight="1" x14ac:dyDescent="0.2">
      <c r="A41" s="267"/>
      <c r="B41" s="238"/>
      <c r="C41" s="41" t="s">
        <v>79</v>
      </c>
      <c r="D41" s="77">
        <v>2</v>
      </c>
      <c r="E41" s="128" t="s">
        <v>377</v>
      </c>
      <c r="F41" s="114" t="s">
        <v>238</v>
      </c>
      <c r="G41" s="134"/>
      <c r="H41" s="120"/>
      <c r="I41" s="115"/>
      <c r="J41" s="138"/>
      <c r="K41" s="130"/>
      <c r="L41" s="130"/>
      <c r="M41" s="141"/>
      <c r="N41" s="132"/>
      <c r="O41" s="132"/>
    </row>
    <row r="42" spans="1:21" ht="39.950000000000003" customHeight="1" x14ac:dyDescent="0.2">
      <c r="A42" s="267"/>
      <c r="B42" s="238"/>
      <c r="C42" s="41" t="s">
        <v>80</v>
      </c>
      <c r="D42" s="77">
        <v>2</v>
      </c>
      <c r="E42" s="128" t="s">
        <v>378</v>
      </c>
      <c r="F42" s="114" t="s">
        <v>239</v>
      </c>
      <c r="G42" s="134"/>
      <c r="H42" s="120"/>
      <c r="I42" s="115"/>
      <c r="J42" s="138"/>
      <c r="K42" s="130"/>
      <c r="L42" s="130"/>
      <c r="M42" s="141"/>
      <c r="N42" s="132"/>
      <c r="O42" s="132"/>
    </row>
    <row r="43" spans="1:21" ht="39.950000000000003" customHeight="1" x14ac:dyDescent="0.2">
      <c r="A43" s="267"/>
      <c r="B43" s="238"/>
      <c r="C43" s="41" t="s">
        <v>81</v>
      </c>
      <c r="D43" s="77">
        <v>2</v>
      </c>
      <c r="E43" s="128" t="s">
        <v>379</v>
      </c>
      <c r="F43" s="114" t="s">
        <v>240</v>
      </c>
      <c r="G43" s="134"/>
      <c r="H43" s="120"/>
      <c r="I43" s="115"/>
      <c r="J43" s="138"/>
      <c r="K43" s="130"/>
      <c r="L43" s="130"/>
      <c r="M43" s="141"/>
      <c r="N43" s="132"/>
      <c r="O43" s="132"/>
    </row>
    <row r="44" spans="1:21" ht="39.950000000000003" customHeight="1" x14ac:dyDescent="0.2">
      <c r="A44" s="267"/>
      <c r="B44" s="239"/>
      <c r="C44" s="41" t="s">
        <v>82</v>
      </c>
      <c r="D44" s="77">
        <v>2</v>
      </c>
      <c r="E44" s="128" t="s">
        <v>381</v>
      </c>
      <c r="F44" s="114" t="s">
        <v>380</v>
      </c>
      <c r="G44" s="134"/>
      <c r="H44" s="120"/>
      <c r="I44" s="115"/>
      <c r="J44" s="138"/>
      <c r="K44" s="130"/>
      <c r="L44" s="130"/>
      <c r="M44" s="141"/>
      <c r="N44" s="132"/>
      <c r="O44" s="132"/>
    </row>
    <row r="45" spans="1:21" ht="6.75" customHeight="1" x14ac:dyDescent="0.25">
      <c r="B45" s="250"/>
      <c r="C45" s="251"/>
      <c r="D45" s="251"/>
      <c r="E45" s="251"/>
      <c r="F45" s="251"/>
      <c r="G45" s="251"/>
      <c r="H45" s="251"/>
      <c r="I45" s="251"/>
      <c r="J45" s="251"/>
      <c r="K45" s="252"/>
      <c r="L45" s="146"/>
      <c r="M45" s="140"/>
      <c r="N45" s="146"/>
      <c r="O45" s="146"/>
    </row>
    <row r="46" spans="1:21" ht="18.75" x14ac:dyDescent="0.2">
      <c r="A46" s="267"/>
      <c r="B46" s="237"/>
      <c r="C46" s="43" t="s">
        <v>83</v>
      </c>
      <c r="D46" s="44"/>
      <c r="E46" s="44"/>
      <c r="F46" s="44"/>
      <c r="G46" s="44"/>
      <c r="H46" s="44"/>
      <c r="I46" s="44"/>
      <c r="J46" s="44"/>
      <c r="K46" s="45"/>
      <c r="L46" s="46"/>
      <c r="M46" s="44"/>
      <c r="N46" s="45"/>
      <c r="O46" s="46"/>
    </row>
    <row r="47" spans="1:21" ht="39.950000000000003" customHeight="1" x14ac:dyDescent="0.2">
      <c r="A47" s="267"/>
      <c r="B47" s="238"/>
      <c r="C47" s="47" t="s">
        <v>84</v>
      </c>
      <c r="D47" s="77">
        <v>2</v>
      </c>
      <c r="E47" s="80" t="s">
        <v>382</v>
      </c>
      <c r="F47" s="80" t="s">
        <v>383</v>
      </c>
      <c r="G47" s="78"/>
      <c r="H47" s="82"/>
      <c r="I47" s="82"/>
      <c r="J47" s="79"/>
      <c r="K47" s="84"/>
      <c r="L47" s="85"/>
      <c r="M47" s="106"/>
      <c r="N47" s="104"/>
      <c r="O47" s="105"/>
      <c r="R47" s="30">
        <f>COUNTIF(D47:D50,"1")</f>
        <v>0</v>
      </c>
      <c r="S47" s="30">
        <f>COUNTIF(G47:G50,"1")</f>
        <v>0</v>
      </c>
      <c r="T47" s="30">
        <f>COUNTIF(J47:J50,"1")</f>
        <v>0</v>
      </c>
      <c r="U47" s="30">
        <f>COUNTIF(M47:M50,"1")</f>
        <v>0</v>
      </c>
    </row>
    <row r="48" spans="1:21" ht="39.950000000000003" customHeight="1" x14ac:dyDescent="0.2">
      <c r="A48" s="267"/>
      <c r="B48" s="238"/>
      <c r="C48" s="41" t="s">
        <v>85</v>
      </c>
      <c r="D48" s="77">
        <v>2</v>
      </c>
      <c r="E48" s="81" t="s">
        <v>247</v>
      </c>
      <c r="F48" s="80" t="s">
        <v>248</v>
      </c>
      <c r="G48" s="78"/>
      <c r="H48" s="83"/>
      <c r="I48" s="82"/>
      <c r="J48" s="79"/>
      <c r="K48" s="85"/>
      <c r="L48" s="85"/>
      <c r="M48" s="106"/>
      <c r="N48" s="105"/>
      <c r="O48" s="105"/>
      <c r="R48" s="30">
        <f>COUNTIF(D47:D50,"2")</f>
        <v>4</v>
      </c>
      <c r="S48" s="30">
        <f>COUNTIF(G47:G50,"2")</f>
        <v>0</v>
      </c>
      <c r="T48" s="30">
        <f>COUNTIF(J47:J50,"2")</f>
        <v>0</v>
      </c>
      <c r="U48" s="30">
        <f>COUNTIF(M47:M50,"2")</f>
        <v>0</v>
      </c>
    </row>
    <row r="49" spans="1:21" ht="39.950000000000003" customHeight="1" x14ac:dyDescent="0.2">
      <c r="A49" s="267"/>
      <c r="B49" s="238"/>
      <c r="C49" s="41" t="s">
        <v>86</v>
      </c>
      <c r="D49" s="77">
        <v>2</v>
      </c>
      <c r="E49" s="81" t="s">
        <v>384</v>
      </c>
      <c r="F49" s="80" t="s">
        <v>385</v>
      </c>
      <c r="G49" s="78"/>
      <c r="H49" s="83"/>
      <c r="I49" s="82"/>
      <c r="J49" s="79"/>
      <c r="K49" s="85"/>
      <c r="L49" s="85"/>
      <c r="M49" s="106"/>
      <c r="N49" s="105"/>
      <c r="O49" s="105"/>
      <c r="R49" s="30">
        <f>COUNTIF(D47:D50,"3")</f>
        <v>0</v>
      </c>
      <c r="S49" s="30">
        <f>COUNTIF(G47:G50,"3")</f>
        <v>0</v>
      </c>
      <c r="T49" s="30">
        <f>COUNTIF(J47:J50,"3")</f>
        <v>0</v>
      </c>
      <c r="U49" s="30">
        <f>COUNTIF(M47:M50,"3")</f>
        <v>0</v>
      </c>
    </row>
    <row r="50" spans="1:21" ht="39.950000000000003" customHeight="1" x14ac:dyDescent="0.2">
      <c r="A50" s="267"/>
      <c r="B50" s="239"/>
      <c r="C50" s="41" t="s">
        <v>87</v>
      </c>
      <c r="D50" s="77">
        <v>2</v>
      </c>
      <c r="E50" s="81" t="s">
        <v>386</v>
      </c>
      <c r="F50" s="80" t="s">
        <v>387</v>
      </c>
      <c r="G50" s="78"/>
      <c r="H50" s="83"/>
      <c r="I50" s="82"/>
      <c r="J50" s="79"/>
      <c r="K50" s="85"/>
      <c r="L50" s="85"/>
      <c r="M50" s="106"/>
      <c r="N50" s="105"/>
      <c r="O50" s="105"/>
      <c r="R50" s="30">
        <f>COUNTIF(D47:D50,"4")</f>
        <v>0</v>
      </c>
      <c r="S50" s="30">
        <f>COUNTIF(G47:G50,"4")</f>
        <v>0</v>
      </c>
      <c r="T50" s="30">
        <f>COUNTIF(J47:J50,"4")</f>
        <v>0</v>
      </c>
      <c r="U50" s="30">
        <f>COUNTIF(M47:M50,"4")</f>
        <v>0</v>
      </c>
    </row>
    <row r="51" spans="1:21" ht="8.25" customHeight="1" x14ac:dyDescent="0.25">
      <c r="B51" s="250"/>
      <c r="C51" s="251"/>
      <c r="D51" s="251"/>
      <c r="E51" s="251"/>
      <c r="F51" s="251"/>
      <c r="G51" s="251"/>
      <c r="H51" s="251"/>
      <c r="I51" s="251"/>
      <c r="J51" s="251"/>
      <c r="K51" s="252"/>
      <c r="L51" s="146"/>
      <c r="M51" s="140"/>
      <c r="N51" s="146"/>
      <c r="O51" s="146"/>
    </row>
    <row r="52" spans="1:21" ht="24" customHeight="1" x14ac:dyDescent="0.2">
      <c r="B52" s="229" t="s">
        <v>88</v>
      </c>
      <c r="C52" s="230"/>
      <c r="D52" s="206">
        <v>2015</v>
      </c>
      <c r="E52" s="207"/>
      <c r="F52" s="208"/>
      <c r="G52" s="241">
        <v>2016</v>
      </c>
      <c r="H52" s="242"/>
      <c r="I52" s="243"/>
      <c r="J52" s="244">
        <v>2017</v>
      </c>
      <c r="K52" s="245"/>
      <c r="L52" s="246"/>
      <c r="M52" s="210">
        <v>2018</v>
      </c>
      <c r="N52" s="211"/>
      <c r="O52" s="212"/>
    </row>
    <row r="53" spans="1:21" ht="33" customHeight="1" x14ac:dyDescent="0.2">
      <c r="B53" s="231"/>
      <c r="C53" s="232"/>
      <c r="D53" s="51" t="s">
        <v>45</v>
      </c>
      <c r="E53" s="52" t="s">
        <v>46</v>
      </c>
      <c r="F53" s="52" t="s">
        <v>47</v>
      </c>
      <c r="G53" s="51" t="s">
        <v>45</v>
      </c>
      <c r="H53" s="52" t="s">
        <v>46</v>
      </c>
      <c r="I53" s="52" t="s">
        <v>47</v>
      </c>
      <c r="J53" s="51" t="s">
        <v>45</v>
      </c>
      <c r="K53" s="52" t="s">
        <v>46</v>
      </c>
      <c r="L53" s="53" t="s">
        <v>47</v>
      </c>
      <c r="M53" s="51"/>
      <c r="N53" s="52"/>
      <c r="O53" s="53"/>
    </row>
    <row r="54" spans="1:21" ht="18.75" x14ac:dyDescent="0.2">
      <c r="A54" s="267"/>
      <c r="B54" s="54"/>
      <c r="C54" s="205" t="s">
        <v>89</v>
      </c>
      <c r="D54" s="204"/>
      <c r="E54" s="204"/>
      <c r="F54" s="204"/>
      <c r="G54" s="204"/>
      <c r="H54" s="204"/>
      <c r="I54" s="204"/>
      <c r="J54" s="204"/>
      <c r="K54" s="204"/>
      <c r="L54" s="55"/>
      <c r="M54" s="61"/>
      <c r="N54" s="61"/>
      <c r="O54" s="55"/>
    </row>
    <row r="55" spans="1:21" ht="30" customHeight="1" x14ac:dyDescent="0.2">
      <c r="A55" s="267"/>
      <c r="B55" s="56"/>
      <c r="C55" s="47" t="s">
        <v>90</v>
      </c>
      <c r="D55" s="77">
        <v>2</v>
      </c>
      <c r="E55" s="114" t="s">
        <v>249</v>
      </c>
      <c r="F55" s="114" t="s">
        <v>388</v>
      </c>
      <c r="G55" s="134"/>
      <c r="H55" s="115"/>
      <c r="I55" s="115"/>
      <c r="J55" s="138"/>
      <c r="K55" s="129"/>
      <c r="L55" s="130"/>
      <c r="M55" s="141"/>
      <c r="N55" s="131"/>
      <c r="O55" s="132"/>
      <c r="R55" s="30">
        <f>COUNTIF(D55:D59,"1")</f>
        <v>0</v>
      </c>
      <c r="S55" s="30">
        <f>COUNTIF(G55:G59,"1")</f>
        <v>0</v>
      </c>
      <c r="T55" s="30">
        <f>COUNTIF(J55:J59,"1")</f>
        <v>0</v>
      </c>
      <c r="U55" s="30">
        <f>COUNTIF(M55:M59,"1")</f>
        <v>0</v>
      </c>
    </row>
    <row r="56" spans="1:21" ht="30" customHeight="1" x14ac:dyDescent="0.2">
      <c r="A56" s="267"/>
      <c r="B56" s="56"/>
      <c r="C56" s="41" t="s">
        <v>91</v>
      </c>
      <c r="D56" s="77">
        <v>2</v>
      </c>
      <c r="E56" s="128" t="s">
        <v>250</v>
      </c>
      <c r="F56" s="114" t="s">
        <v>389</v>
      </c>
      <c r="G56" s="134"/>
      <c r="H56" s="120"/>
      <c r="I56" s="115"/>
      <c r="J56" s="138"/>
      <c r="K56" s="130"/>
      <c r="L56" s="130"/>
      <c r="M56" s="141"/>
      <c r="N56" s="132"/>
      <c r="O56" s="132"/>
      <c r="R56" s="30">
        <f>COUNTIF(D55:D59,"2")</f>
        <v>3</v>
      </c>
      <c r="S56" s="30">
        <f>COUNTIF(G55:G59,"2")</f>
        <v>0</v>
      </c>
      <c r="T56" s="30">
        <f>COUNTIF(J55:J59,"2")</f>
        <v>0</v>
      </c>
      <c r="U56" s="30">
        <f>COUNTIF(M55:M59,"2")</f>
        <v>0</v>
      </c>
    </row>
    <row r="57" spans="1:21" ht="30" customHeight="1" x14ac:dyDescent="0.2">
      <c r="A57" s="267"/>
      <c r="B57" s="56"/>
      <c r="C57" s="41" t="s">
        <v>92</v>
      </c>
      <c r="D57" s="77">
        <v>3</v>
      </c>
      <c r="E57" s="128" t="s">
        <v>251</v>
      </c>
      <c r="F57" s="114" t="s">
        <v>252</v>
      </c>
      <c r="G57" s="134"/>
      <c r="H57" s="120"/>
      <c r="I57" s="115"/>
      <c r="J57" s="138"/>
      <c r="K57" s="130"/>
      <c r="L57" s="130"/>
      <c r="M57" s="141"/>
      <c r="N57" s="132"/>
      <c r="O57" s="132"/>
      <c r="R57" s="30">
        <f>COUNTIF(D55:D59,"3")</f>
        <v>2</v>
      </c>
      <c r="S57" s="30">
        <f>COUNTIF(G55:G59,"3")</f>
        <v>0</v>
      </c>
      <c r="T57" s="30">
        <f>COUNTIF(J55:J59,"3")</f>
        <v>0</v>
      </c>
      <c r="U57" s="30">
        <f>COUNTIF(M55:M59,"3")</f>
        <v>0</v>
      </c>
    </row>
    <row r="58" spans="1:21" ht="30" customHeight="1" x14ac:dyDescent="0.2">
      <c r="A58" s="267"/>
      <c r="B58" s="56"/>
      <c r="C58" s="41" t="s">
        <v>93</v>
      </c>
      <c r="D58" s="77">
        <v>3</v>
      </c>
      <c r="E58" s="128" t="s">
        <v>390</v>
      </c>
      <c r="F58" s="114" t="s">
        <v>253</v>
      </c>
      <c r="G58" s="134"/>
      <c r="H58" s="120"/>
      <c r="I58" s="115"/>
      <c r="J58" s="138"/>
      <c r="K58" s="130"/>
      <c r="L58" s="130"/>
      <c r="M58" s="141"/>
      <c r="N58" s="132"/>
      <c r="O58" s="132"/>
      <c r="R58" s="30">
        <f>COUNTIF(D55:D59,"4")</f>
        <v>0</v>
      </c>
      <c r="S58" s="30">
        <f>COUNTIF(G55:G59,"4")</f>
        <v>0</v>
      </c>
      <c r="T58" s="30">
        <f>COUNTIF(J55:J59,"4")</f>
        <v>0</v>
      </c>
      <c r="U58" s="30">
        <f>COUNTIF(M55:M59,"4")</f>
        <v>0</v>
      </c>
    </row>
    <row r="59" spans="1:21" ht="30" customHeight="1" x14ac:dyDescent="0.2">
      <c r="A59" s="267"/>
      <c r="B59" s="57"/>
      <c r="C59" s="41" t="s">
        <v>94</v>
      </c>
      <c r="D59" s="77">
        <v>2</v>
      </c>
      <c r="E59" s="128" t="s">
        <v>254</v>
      </c>
      <c r="F59" s="114" t="s">
        <v>255</v>
      </c>
      <c r="G59" s="134"/>
      <c r="H59" s="120"/>
      <c r="I59" s="115"/>
      <c r="J59" s="138"/>
      <c r="K59" s="130"/>
      <c r="L59" s="130"/>
      <c r="M59" s="141"/>
      <c r="N59" s="132"/>
      <c r="O59" s="132"/>
    </row>
    <row r="60" spans="1:21" ht="6.75" customHeight="1" x14ac:dyDescent="0.25">
      <c r="B60" s="202"/>
      <c r="C60" s="203"/>
      <c r="D60" s="58"/>
      <c r="E60" s="59"/>
      <c r="F60" s="59"/>
      <c r="G60" s="58"/>
      <c r="H60" s="59"/>
      <c r="I60" s="59"/>
      <c r="J60" s="58"/>
      <c r="K60" s="59"/>
      <c r="M60" s="58"/>
      <c r="N60" s="59"/>
    </row>
    <row r="61" spans="1:21" ht="18.75" x14ac:dyDescent="0.2">
      <c r="A61" s="267"/>
      <c r="B61" s="54"/>
      <c r="C61" s="205" t="s">
        <v>95</v>
      </c>
      <c r="D61" s="204"/>
      <c r="E61" s="204"/>
      <c r="F61" s="204"/>
      <c r="G61" s="204"/>
      <c r="H61" s="204"/>
      <c r="I61" s="204"/>
      <c r="J61" s="204"/>
      <c r="K61" s="213"/>
      <c r="L61" s="61"/>
      <c r="M61" s="61"/>
      <c r="N61" s="61"/>
      <c r="O61" s="61"/>
    </row>
    <row r="62" spans="1:21" ht="30" customHeight="1" x14ac:dyDescent="0.2">
      <c r="A62" s="267"/>
      <c r="B62" s="62"/>
      <c r="C62" s="39" t="s">
        <v>96</v>
      </c>
      <c r="D62" s="77">
        <v>2</v>
      </c>
      <c r="E62" s="114" t="s">
        <v>391</v>
      </c>
      <c r="F62" s="114" t="s">
        <v>241</v>
      </c>
      <c r="G62" s="134"/>
      <c r="H62" s="115"/>
      <c r="I62" s="115"/>
      <c r="J62" s="138"/>
      <c r="K62" s="130"/>
      <c r="L62" s="130"/>
      <c r="M62" s="141"/>
      <c r="N62" s="132"/>
      <c r="O62" s="132"/>
      <c r="R62" s="30">
        <f>COUNTIF(D62:D65,"1")</f>
        <v>0</v>
      </c>
      <c r="S62" s="30">
        <f>COUNTIF(G62:G65,"1")</f>
        <v>0</v>
      </c>
      <c r="T62" s="30">
        <f>COUNTIF(J62:J65,"1")</f>
        <v>0</v>
      </c>
      <c r="U62" s="30">
        <f>COUNTIF(M62:M65,"1")</f>
        <v>0</v>
      </c>
    </row>
    <row r="63" spans="1:21" ht="30" customHeight="1" x14ac:dyDescent="0.2">
      <c r="A63" s="267"/>
      <c r="B63" s="56"/>
      <c r="C63" s="41" t="s">
        <v>97</v>
      </c>
      <c r="D63" s="77">
        <v>2</v>
      </c>
      <c r="E63" s="128" t="s">
        <v>392</v>
      </c>
      <c r="F63" s="114" t="s">
        <v>242</v>
      </c>
      <c r="G63" s="134"/>
      <c r="H63" s="120"/>
      <c r="I63" s="115"/>
      <c r="J63" s="138"/>
      <c r="K63" s="130"/>
      <c r="L63" s="130"/>
      <c r="M63" s="141"/>
      <c r="N63" s="132"/>
      <c r="O63" s="132"/>
      <c r="R63" s="30">
        <f>COUNTIF(D62:D65,"2")</f>
        <v>4</v>
      </c>
      <c r="S63" s="30">
        <f>COUNTIF(G62:G65,"2")</f>
        <v>0</v>
      </c>
      <c r="T63" s="30">
        <f>COUNTIF(J62:J65,"2")</f>
        <v>0</v>
      </c>
      <c r="U63" s="30">
        <f>COUNTIF(M62:M65,"2")</f>
        <v>0</v>
      </c>
    </row>
    <row r="64" spans="1:21" ht="30" customHeight="1" x14ac:dyDescent="0.2">
      <c r="A64" s="267"/>
      <c r="B64" s="56"/>
      <c r="C64" s="41" t="s">
        <v>98</v>
      </c>
      <c r="D64" s="77">
        <v>2</v>
      </c>
      <c r="E64" s="128" t="s">
        <v>243</v>
      </c>
      <c r="F64" s="114" t="s">
        <v>244</v>
      </c>
      <c r="G64" s="134"/>
      <c r="H64" s="120"/>
      <c r="I64" s="115"/>
      <c r="J64" s="138"/>
      <c r="K64" s="130"/>
      <c r="L64" s="130"/>
      <c r="M64" s="141"/>
      <c r="N64" s="132"/>
      <c r="O64" s="132"/>
      <c r="R64" s="30">
        <f>COUNTIF(D62:D65,"3")</f>
        <v>0</v>
      </c>
      <c r="S64" s="30">
        <f>COUNTIF(G62:G65,"3")</f>
        <v>0</v>
      </c>
      <c r="T64" s="30">
        <f>COUNTIF(J62:J65,"3")</f>
        <v>0</v>
      </c>
      <c r="U64" s="30">
        <f>COUNTIF(M62:M65,"3")</f>
        <v>0</v>
      </c>
    </row>
    <row r="65" spans="1:21" ht="30" customHeight="1" x14ac:dyDescent="0.2">
      <c r="A65" s="267"/>
      <c r="B65" s="57"/>
      <c r="C65" s="41" t="s">
        <v>99</v>
      </c>
      <c r="D65" s="77">
        <v>2</v>
      </c>
      <c r="E65" s="128" t="s">
        <v>245</v>
      </c>
      <c r="F65" s="114" t="s">
        <v>246</v>
      </c>
      <c r="G65" s="134"/>
      <c r="H65" s="120"/>
      <c r="I65" s="115"/>
      <c r="J65" s="138"/>
      <c r="K65" s="130"/>
      <c r="L65" s="130"/>
      <c r="M65" s="141"/>
      <c r="N65" s="132"/>
      <c r="O65" s="132"/>
      <c r="R65" s="30">
        <f>COUNTIF(D62:D65,"4")</f>
        <v>0</v>
      </c>
      <c r="S65" s="30">
        <f>COUNTIF(G62:G65,"4")</f>
        <v>0</v>
      </c>
      <c r="T65" s="30">
        <f>COUNTIF(J62:J65,"4")</f>
        <v>0</v>
      </c>
      <c r="U65" s="30">
        <f>COUNTIF(M62:M65,"4")</f>
        <v>0</v>
      </c>
    </row>
    <row r="66" spans="1:21" ht="9" customHeight="1" x14ac:dyDescent="0.25">
      <c r="B66" s="217"/>
      <c r="C66" s="218"/>
      <c r="D66" s="218"/>
      <c r="E66" s="218"/>
      <c r="F66" s="218"/>
      <c r="G66" s="218"/>
      <c r="H66" s="218"/>
      <c r="I66" s="218"/>
      <c r="J66" s="218"/>
      <c r="K66" s="219"/>
      <c r="L66" s="146"/>
      <c r="M66" s="140"/>
      <c r="N66" s="146"/>
      <c r="O66" s="146"/>
    </row>
    <row r="67" spans="1:21" ht="18.75" x14ac:dyDescent="0.2">
      <c r="A67" s="267"/>
      <c r="B67" s="54"/>
      <c r="C67" s="205" t="s">
        <v>100</v>
      </c>
      <c r="D67" s="204"/>
      <c r="E67" s="204"/>
      <c r="F67" s="204"/>
      <c r="G67" s="204"/>
      <c r="H67" s="204"/>
      <c r="I67" s="204"/>
      <c r="J67" s="204"/>
      <c r="K67" s="213"/>
      <c r="L67" s="63"/>
      <c r="M67" s="63"/>
      <c r="N67" s="63"/>
      <c r="O67" s="63"/>
    </row>
    <row r="68" spans="1:21" ht="30" customHeight="1" x14ac:dyDescent="0.2">
      <c r="A68" s="267"/>
      <c r="B68" s="56"/>
      <c r="C68" s="47" t="s">
        <v>101</v>
      </c>
      <c r="D68" s="77">
        <v>2</v>
      </c>
      <c r="E68" s="123" t="s">
        <v>256</v>
      </c>
      <c r="F68" s="114" t="s">
        <v>257</v>
      </c>
      <c r="G68" s="134"/>
      <c r="H68" s="115"/>
      <c r="I68" s="115"/>
      <c r="J68" s="138"/>
      <c r="K68" s="130"/>
      <c r="L68" s="130"/>
      <c r="M68" s="141"/>
      <c r="N68" s="132"/>
      <c r="O68" s="132"/>
      <c r="R68" s="30">
        <f>COUNTIF(D68:D71,"1")</f>
        <v>0</v>
      </c>
      <c r="S68" s="30">
        <f>COUNTIF(G68:G71,"1")</f>
        <v>0</v>
      </c>
      <c r="T68" s="30">
        <f>COUNTIF(J68:J71,"1")</f>
        <v>0</v>
      </c>
      <c r="U68" s="30">
        <f>COUNTIF(M68:M71,"1")</f>
        <v>0</v>
      </c>
    </row>
    <row r="69" spans="1:21" ht="30" customHeight="1" x14ac:dyDescent="0.2">
      <c r="A69" s="267"/>
      <c r="B69" s="56"/>
      <c r="C69" s="41" t="s">
        <v>102</v>
      </c>
      <c r="D69" s="77">
        <v>2</v>
      </c>
      <c r="E69" s="135" t="s">
        <v>258</v>
      </c>
      <c r="F69" s="114" t="s">
        <v>259</v>
      </c>
      <c r="G69" s="134"/>
      <c r="H69" s="120"/>
      <c r="I69" s="115"/>
      <c r="J69" s="138"/>
      <c r="K69" s="130"/>
      <c r="L69" s="130"/>
      <c r="M69" s="141"/>
      <c r="N69" s="132"/>
      <c r="O69" s="132"/>
      <c r="R69" s="30">
        <f>COUNTIF(D68:D71,"2")</f>
        <v>4</v>
      </c>
      <c r="S69" s="30">
        <f>COUNTIF(G68:G71,"2")</f>
        <v>0</v>
      </c>
      <c r="T69" s="30">
        <f>COUNTIF(J68:J71,"2")</f>
        <v>0</v>
      </c>
      <c r="U69" s="30">
        <f>COUNTIF(M68:M71,"2")</f>
        <v>0</v>
      </c>
    </row>
    <row r="70" spans="1:21" ht="30" customHeight="1" x14ac:dyDescent="0.2">
      <c r="A70" s="267"/>
      <c r="B70" s="56"/>
      <c r="C70" s="41" t="s">
        <v>103</v>
      </c>
      <c r="D70" s="77">
        <v>2</v>
      </c>
      <c r="E70" s="135" t="s">
        <v>260</v>
      </c>
      <c r="F70" s="114" t="s">
        <v>261</v>
      </c>
      <c r="G70" s="134"/>
      <c r="H70" s="120"/>
      <c r="I70" s="115"/>
      <c r="J70" s="138"/>
      <c r="K70" s="130"/>
      <c r="L70" s="130"/>
      <c r="M70" s="141"/>
      <c r="N70" s="132"/>
      <c r="O70" s="132"/>
      <c r="R70" s="30">
        <f>COUNTIF(D68:D71,"3")</f>
        <v>0</v>
      </c>
      <c r="S70" s="30">
        <f>COUNTIF(G68:G71,"3")</f>
        <v>0</v>
      </c>
      <c r="T70" s="30">
        <f>COUNTIF(J68:J71,"3")</f>
        <v>0</v>
      </c>
      <c r="U70" s="30">
        <f>COUNTIF(M68:M71,"3")</f>
        <v>0</v>
      </c>
    </row>
    <row r="71" spans="1:21" ht="30" customHeight="1" x14ac:dyDescent="0.2">
      <c r="A71" s="267"/>
      <c r="B71" s="57"/>
      <c r="C71" s="41" t="s">
        <v>104</v>
      </c>
      <c r="D71" s="77">
        <v>2</v>
      </c>
      <c r="E71" s="135" t="s">
        <v>262</v>
      </c>
      <c r="F71" s="114" t="s">
        <v>263</v>
      </c>
      <c r="G71" s="134"/>
      <c r="H71" s="120"/>
      <c r="I71" s="115"/>
      <c r="J71" s="138"/>
      <c r="K71" s="130"/>
      <c r="L71" s="130"/>
      <c r="M71" s="141"/>
      <c r="N71" s="132"/>
      <c r="O71" s="132"/>
      <c r="R71" s="30">
        <f>COUNTIF(D68:D71,"4")</f>
        <v>0</v>
      </c>
      <c r="S71" s="30">
        <f>COUNTIF(G68:G71,"4")</f>
        <v>0</v>
      </c>
      <c r="T71" s="30">
        <f>COUNTIF(J68:J71,"4")</f>
        <v>0</v>
      </c>
      <c r="U71" s="30">
        <f>COUNTIF(M68:M71,"4")</f>
        <v>0</v>
      </c>
    </row>
    <row r="72" spans="1:21" ht="8.25" customHeight="1" x14ac:dyDescent="0.25">
      <c r="B72" s="217"/>
      <c r="C72" s="218"/>
      <c r="D72" s="218"/>
      <c r="E72" s="218"/>
      <c r="F72" s="218"/>
      <c r="G72" s="218"/>
      <c r="H72" s="218"/>
      <c r="I72" s="218"/>
      <c r="J72" s="218"/>
      <c r="K72" s="219"/>
      <c r="L72" s="146"/>
      <c r="M72" s="140"/>
      <c r="N72" s="146"/>
      <c r="O72" s="146"/>
    </row>
    <row r="73" spans="1:21" ht="18.75" x14ac:dyDescent="0.2">
      <c r="A73" s="267"/>
      <c r="B73" s="54"/>
      <c r="C73" s="205" t="s">
        <v>105</v>
      </c>
      <c r="D73" s="204"/>
      <c r="E73" s="204"/>
      <c r="F73" s="204"/>
      <c r="G73" s="204"/>
      <c r="H73" s="204"/>
      <c r="I73" s="204"/>
      <c r="J73" s="204"/>
      <c r="K73" s="213"/>
      <c r="L73" s="61"/>
      <c r="M73" s="61"/>
      <c r="N73" s="61"/>
      <c r="O73" s="61"/>
    </row>
    <row r="74" spans="1:21" ht="30" customHeight="1" x14ac:dyDescent="0.2">
      <c r="A74" s="267"/>
      <c r="B74" s="56"/>
      <c r="C74" s="47" t="s">
        <v>106</v>
      </c>
      <c r="D74" s="77">
        <v>2</v>
      </c>
      <c r="E74" s="114" t="s">
        <v>264</v>
      </c>
      <c r="F74" s="114" t="s">
        <v>265</v>
      </c>
      <c r="G74" s="134"/>
      <c r="H74" s="115"/>
      <c r="I74" s="115"/>
      <c r="J74" s="138"/>
      <c r="K74" s="130"/>
      <c r="L74" s="130"/>
      <c r="M74" s="141"/>
      <c r="N74" s="132"/>
      <c r="O74" s="132"/>
      <c r="R74" s="30">
        <f>COUNTIF(D74:D79,"1")</f>
        <v>1</v>
      </c>
      <c r="S74" s="30">
        <f>COUNTIF(G74:G79,"1")</f>
        <v>0</v>
      </c>
      <c r="T74" s="30">
        <f>COUNTIF(J74:J79,"1")</f>
        <v>0</v>
      </c>
      <c r="U74" s="30">
        <f>COUNTIF(M74:M79,"1")</f>
        <v>0</v>
      </c>
    </row>
    <row r="75" spans="1:21" ht="30" customHeight="1" x14ac:dyDescent="0.2">
      <c r="A75" s="267"/>
      <c r="B75" s="56"/>
      <c r="C75" s="41" t="s">
        <v>107</v>
      </c>
      <c r="D75" s="77">
        <v>2</v>
      </c>
      <c r="E75" s="128" t="s">
        <v>266</v>
      </c>
      <c r="F75" s="114" t="s">
        <v>267</v>
      </c>
      <c r="G75" s="134"/>
      <c r="H75" s="120"/>
      <c r="I75" s="115"/>
      <c r="J75" s="138"/>
      <c r="K75" s="130"/>
      <c r="L75" s="130"/>
      <c r="M75" s="141"/>
      <c r="N75" s="132"/>
      <c r="O75" s="132"/>
      <c r="R75" s="30">
        <f>COUNTIF(D74:D79,"2")</f>
        <v>5</v>
      </c>
      <c r="S75" s="30">
        <f>COUNTIF(G74:G79,"2")</f>
        <v>0</v>
      </c>
      <c r="T75" s="30">
        <f>COUNTIF(J74:J79,"2")</f>
        <v>0</v>
      </c>
      <c r="U75" s="30">
        <f>COUNTIF(M74:M79,"2")</f>
        <v>0</v>
      </c>
    </row>
    <row r="76" spans="1:21" ht="30" customHeight="1" x14ac:dyDescent="0.2">
      <c r="A76" s="267"/>
      <c r="B76" s="56"/>
      <c r="C76" s="41" t="s">
        <v>108</v>
      </c>
      <c r="D76" s="77">
        <v>2</v>
      </c>
      <c r="E76" s="128" t="s">
        <v>268</v>
      </c>
      <c r="F76" s="114" t="s">
        <v>269</v>
      </c>
      <c r="G76" s="134"/>
      <c r="H76" s="120"/>
      <c r="I76" s="115"/>
      <c r="J76" s="138"/>
      <c r="K76" s="130"/>
      <c r="L76" s="130"/>
      <c r="M76" s="141"/>
      <c r="N76" s="132"/>
      <c r="O76" s="132"/>
      <c r="R76" s="30">
        <f>COUNTIF(D74:D79,"2")</f>
        <v>5</v>
      </c>
      <c r="S76" s="30">
        <f>COUNTIF(G74:G79,"3")</f>
        <v>0</v>
      </c>
      <c r="T76" s="30">
        <f>COUNTIF(J74:J79,"3")</f>
        <v>0</v>
      </c>
      <c r="U76" s="30">
        <f>COUNTIF(M74:M79,"3")</f>
        <v>0</v>
      </c>
    </row>
    <row r="77" spans="1:21" ht="30" customHeight="1" x14ac:dyDescent="0.2">
      <c r="A77" s="267"/>
      <c r="B77" s="56"/>
      <c r="C77" s="41" t="s">
        <v>109</v>
      </c>
      <c r="D77" s="77">
        <v>2</v>
      </c>
      <c r="E77" s="128" t="s">
        <v>270</v>
      </c>
      <c r="F77" s="114" t="s">
        <v>265</v>
      </c>
      <c r="G77" s="134"/>
      <c r="H77" s="120"/>
      <c r="I77" s="115"/>
      <c r="J77" s="138"/>
      <c r="K77" s="130"/>
      <c r="L77" s="130"/>
      <c r="M77" s="141"/>
      <c r="N77" s="132"/>
      <c r="O77" s="132"/>
      <c r="R77" s="30">
        <f>COUNTIF(D74:D79,"4")</f>
        <v>0</v>
      </c>
      <c r="S77" s="30">
        <f>COUNTIF(G74:G79,"4")</f>
        <v>0</v>
      </c>
      <c r="T77" s="30">
        <f>COUNTIF(J74:J79,"4")</f>
        <v>0</v>
      </c>
      <c r="U77" s="30">
        <f>COUNTIF(M74:M79,"4")</f>
        <v>0</v>
      </c>
    </row>
    <row r="78" spans="1:21" ht="30" customHeight="1" x14ac:dyDescent="0.2">
      <c r="A78" s="267"/>
      <c r="B78" s="62"/>
      <c r="C78" s="42" t="s">
        <v>110</v>
      </c>
      <c r="D78" s="77">
        <v>2</v>
      </c>
      <c r="E78" s="128" t="s">
        <v>271</v>
      </c>
      <c r="F78" s="114" t="s">
        <v>272</v>
      </c>
      <c r="G78" s="134"/>
      <c r="H78" s="120"/>
      <c r="I78" s="115"/>
      <c r="J78" s="138"/>
      <c r="K78" s="130"/>
      <c r="L78" s="130"/>
      <c r="M78" s="141"/>
      <c r="N78" s="132"/>
      <c r="O78" s="132"/>
    </row>
    <row r="79" spans="1:21" ht="30" customHeight="1" x14ac:dyDescent="0.2">
      <c r="A79" s="267"/>
      <c r="B79" s="57"/>
      <c r="C79" s="41" t="s">
        <v>111</v>
      </c>
      <c r="D79" s="77">
        <v>1</v>
      </c>
      <c r="E79" s="128" t="s">
        <v>273</v>
      </c>
      <c r="F79" s="114" t="s">
        <v>274</v>
      </c>
      <c r="G79" s="134"/>
      <c r="H79" s="120"/>
      <c r="I79" s="115"/>
      <c r="J79" s="138"/>
      <c r="K79" s="130"/>
      <c r="L79" s="130"/>
      <c r="M79" s="141"/>
      <c r="N79" s="132"/>
      <c r="O79" s="132"/>
    </row>
    <row r="80" spans="1:21" ht="9" customHeight="1" x14ac:dyDescent="0.25">
      <c r="B80" s="202"/>
      <c r="C80" s="203"/>
      <c r="D80" s="58"/>
      <c r="E80" s="59"/>
      <c r="F80" s="59"/>
      <c r="G80" s="58"/>
      <c r="H80" s="59"/>
      <c r="I80" s="59"/>
      <c r="J80" s="58"/>
      <c r="K80" s="64"/>
      <c r="M80" s="58"/>
      <c r="N80" s="64"/>
    </row>
    <row r="81" spans="1:21" ht="18.75" customHeight="1" x14ac:dyDescent="0.2">
      <c r="B81" s="233" t="s">
        <v>112</v>
      </c>
      <c r="C81" s="234"/>
      <c r="D81" s="206" t="s">
        <v>113</v>
      </c>
      <c r="E81" s="207"/>
      <c r="F81" s="208"/>
      <c r="G81" s="241">
        <v>2016</v>
      </c>
      <c r="H81" s="242"/>
      <c r="I81" s="243"/>
      <c r="J81" s="244">
        <v>2017</v>
      </c>
      <c r="K81" s="245"/>
      <c r="L81" s="246"/>
      <c r="M81" s="210">
        <v>2018</v>
      </c>
      <c r="N81" s="211"/>
      <c r="O81" s="212"/>
    </row>
    <row r="82" spans="1:21" ht="34.5" customHeight="1" x14ac:dyDescent="0.2">
      <c r="B82" s="235"/>
      <c r="C82" s="236"/>
      <c r="D82" s="51" t="s">
        <v>45</v>
      </c>
      <c r="E82" s="52" t="s">
        <v>46</v>
      </c>
      <c r="F82" s="52"/>
      <c r="G82" s="51" t="s">
        <v>45</v>
      </c>
      <c r="H82" s="52" t="s">
        <v>46</v>
      </c>
      <c r="I82" s="52" t="s">
        <v>47</v>
      </c>
      <c r="J82" s="51" t="s">
        <v>45</v>
      </c>
      <c r="K82" s="52" t="s">
        <v>46</v>
      </c>
      <c r="L82" s="53" t="s">
        <v>47</v>
      </c>
      <c r="M82" s="51" t="s">
        <v>45</v>
      </c>
      <c r="N82" s="52" t="s">
        <v>46</v>
      </c>
      <c r="O82" s="53" t="s">
        <v>47</v>
      </c>
    </row>
    <row r="83" spans="1:21" ht="18.75" x14ac:dyDescent="0.2">
      <c r="A83" s="267"/>
      <c r="B83" s="65"/>
      <c r="C83" s="204" t="s">
        <v>114</v>
      </c>
      <c r="D83" s="204"/>
      <c r="E83" s="204"/>
      <c r="F83" s="204"/>
      <c r="G83" s="204"/>
      <c r="H83" s="204"/>
      <c r="I83" s="204"/>
      <c r="J83" s="204"/>
      <c r="K83" s="204"/>
      <c r="L83" s="66"/>
      <c r="M83" s="102"/>
      <c r="N83" s="102"/>
      <c r="O83" s="66"/>
    </row>
    <row r="84" spans="1:21" ht="30" customHeight="1" x14ac:dyDescent="0.2">
      <c r="A84" s="267"/>
      <c r="B84" s="57"/>
      <c r="C84" s="47" t="s">
        <v>115</v>
      </c>
      <c r="D84" s="77">
        <v>3</v>
      </c>
      <c r="E84" s="128" t="s">
        <v>275</v>
      </c>
      <c r="F84" s="114" t="s">
        <v>276</v>
      </c>
      <c r="G84" s="134"/>
      <c r="H84" s="120"/>
      <c r="I84" s="115"/>
      <c r="J84" s="138"/>
      <c r="K84" s="130"/>
      <c r="L84" s="130"/>
      <c r="M84" s="141"/>
      <c r="N84" s="132"/>
      <c r="O84" s="132"/>
      <c r="R84" s="30">
        <f>COUNTIF(D84:D86,"1")</f>
        <v>0</v>
      </c>
      <c r="S84" s="30">
        <f>COUNTIF(G84:G86,"1")</f>
        <v>0</v>
      </c>
      <c r="T84" s="30">
        <f>COUNTIF(J84:J86,"1")</f>
        <v>0</v>
      </c>
      <c r="U84" s="30">
        <f>COUNTIF(M84:M86,"1")</f>
        <v>0</v>
      </c>
    </row>
    <row r="85" spans="1:21" ht="30" customHeight="1" x14ac:dyDescent="0.2">
      <c r="A85" s="267"/>
      <c r="B85" s="65"/>
      <c r="C85" s="41" t="s">
        <v>116</v>
      </c>
      <c r="D85" s="77">
        <v>2</v>
      </c>
      <c r="E85" s="128" t="s">
        <v>277</v>
      </c>
      <c r="F85" s="114" t="s">
        <v>278</v>
      </c>
      <c r="G85" s="134"/>
      <c r="H85" s="120"/>
      <c r="I85" s="115"/>
      <c r="J85" s="138"/>
      <c r="K85" s="130"/>
      <c r="L85" s="130"/>
      <c r="M85" s="141"/>
      <c r="N85" s="132"/>
      <c r="O85" s="132"/>
      <c r="R85" s="30">
        <f>COUNTIF(D84:D86,"2")</f>
        <v>2</v>
      </c>
      <c r="S85" s="30">
        <f>COUNTIF(G84:G86,"2")</f>
        <v>0</v>
      </c>
      <c r="T85" s="30">
        <f>COUNTIF(J84:J86,"2")</f>
        <v>0</v>
      </c>
      <c r="U85" s="30">
        <f>COUNTIF(M84:M86,"2")</f>
        <v>0</v>
      </c>
    </row>
    <row r="86" spans="1:21" ht="30" customHeight="1" x14ac:dyDescent="0.2">
      <c r="A86" s="267"/>
      <c r="B86" s="65"/>
      <c r="C86" s="41" t="s">
        <v>117</v>
      </c>
      <c r="D86" s="77">
        <v>2</v>
      </c>
      <c r="E86" s="128" t="s">
        <v>279</v>
      </c>
      <c r="F86" s="114" t="s">
        <v>280</v>
      </c>
      <c r="G86" s="134"/>
      <c r="H86" s="120"/>
      <c r="I86" s="115"/>
      <c r="J86" s="138"/>
      <c r="K86" s="130"/>
      <c r="L86" s="130"/>
      <c r="M86" s="141"/>
      <c r="N86" s="132"/>
      <c r="O86" s="132"/>
      <c r="R86" s="30">
        <f>COUNTIF(D84:D86,"3")</f>
        <v>1</v>
      </c>
      <c r="S86" s="30">
        <f>COUNTIF(G84:G86,"3")</f>
        <v>0</v>
      </c>
      <c r="T86" s="30">
        <f>COUNTIF(J84:J86,"3")</f>
        <v>0</v>
      </c>
      <c r="U86" s="30">
        <f>COUNTIF(M84:M86,"3")</f>
        <v>0</v>
      </c>
    </row>
    <row r="87" spans="1:21" ht="21" customHeight="1" x14ac:dyDescent="0.25">
      <c r="B87" s="202"/>
      <c r="C87" s="203"/>
      <c r="D87" s="58"/>
      <c r="E87" s="59"/>
      <c r="F87" s="59"/>
      <c r="G87" s="58"/>
      <c r="H87" s="59"/>
      <c r="I87" s="59"/>
      <c r="J87" s="58"/>
      <c r="K87" s="59"/>
      <c r="M87" s="58"/>
      <c r="N87" s="59"/>
      <c r="R87" s="30">
        <f>COUNTIF(D84:D86,"4")</f>
        <v>0</v>
      </c>
      <c r="S87" s="30">
        <f>COUNTIF(G84:G86,"4")</f>
        <v>0</v>
      </c>
      <c r="T87" s="30">
        <f>COUNTIF(J84:J86,"4")</f>
        <v>0</v>
      </c>
      <c r="U87" s="30">
        <f>COUNTIF(M84:M86,"4")</f>
        <v>0</v>
      </c>
    </row>
    <row r="88" spans="1:21" ht="18.75" x14ac:dyDescent="0.2">
      <c r="A88" s="267"/>
      <c r="B88" s="67"/>
      <c r="C88" s="214" t="s">
        <v>118</v>
      </c>
      <c r="D88" s="215"/>
      <c r="E88" s="215"/>
      <c r="F88" s="215"/>
      <c r="G88" s="215"/>
      <c r="H88" s="215"/>
      <c r="I88" s="215"/>
      <c r="J88" s="215"/>
      <c r="K88" s="216"/>
      <c r="L88" s="61"/>
      <c r="M88" s="61"/>
      <c r="N88" s="61"/>
      <c r="O88" s="61"/>
    </row>
    <row r="89" spans="1:21" ht="30" customHeight="1" x14ac:dyDescent="0.2">
      <c r="A89" s="267"/>
      <c r="B89" s="57"/>
      <c r="C89" s="39" t="s">
        <v>119</v>
      </c>
      <c r="D89" s="77">
        <v>1</v>
      </c>
      <c r="E89" s="114" t="s">
        <v>281</v>
      </c>
      <c r="F89" s="114" t="s">
        <v>282</v>
      </c>
      <c r="G89" s="134"/>
      <c r="H89" s="115"/>
      <c r="I89" s="115"/>
      <c r="J89" s="138"/>
      <c r="K89" s="130"/>
      <c r="L89" s="130"/>
      <c r="M89" s="141"/>
      <c r="N89" s="132"/>
      <c r="O89" s="132"/>
      <c r="R89" s="30">
        <f>COUNTIF(D89:D95,"1")</f>
        <v>5</v>
      </c>
      <c r="S89" s="30">
        <f>COUNTIF(G89:G95,"1")</f>
        <v>0</v>
      </c>
      <c r="T89" s="30">
        <f>COUNTIF(J89:J95,"1")</f>
        <v>0</v>
      </c>
      <c r="U89" s="30">
        <f>COUNTIF(M89:M95,"1")</f>
        <v>0</v>
      </c>
    </row>
    <row r="90" spans="1:21" ht="30" customHeight="1" x14ac:dyDescent="0.2">
      <c r="A90" s="267"/>
      <c r="B90" s="68"/>
      <c r="C90" s="42" t="s">
        <v>120</v>
      </c>
      <c r="D90" s="77">
        <v>1</v>
      </c>
      <c r="E90" s="128" t="s">
        <v>283</v>
      </c>
      <c r="F90" s="114" t="s">
        <v>284</v>
      </c>
      <c r="G90" s="134"/>
      <c r="H90" s="120"/>
      <c r="I90" s="115"/>
      <c r="J90" s="138"/>
      <c r="K90" s="130"/>
      <c r="L90" s="130"/>
      <c r="M90" s="141"/>
      <c r="N90" s="132"/>
      <c r="O90" s="132"/>
      <c r="R90" s="30">
        <f>COUNTIF(D89:D95,"2")</f>
        <v>2</v>
      </c>
      <c r="S90" s="30">
        <f>COUNTIF(G89:G95,"2")</f>
        <v>0</v>
      </c>
      <c r="T90" s="30">
        <f>COUNTIF(J89:J95,"2")</f>
        <v>0</v>
      </c>
      <c r="U90" s="30">
        <f>COUNTIF(M89:M95,"2")</f>
        <v>0</v>
      </c>
    </row>
    <row r="91" spans="1:21" ht="30" customHeight="1" x14ac:dyDescent="0.2">
      <c r="A91" s="267"/>
      <c r="B91" s="65"/>
      <c r="C91" s="41" t="s">
        <v>121</v>
      </c>
      <c r="D91" s="77">
        <v>1</v>
      </c>
      <c r="E91" s="128" t="s">
        <v>285</v>
      </c>
      <c r="F91" s="114" t="s">
        <v>286</v>
      </c>
      <c r="G91" s="134"/>
      <c r="H91" s="120"/>
      <c r="I91" s="115"/>
      <c r="J91" s="138"/>
      <c r="K91" s="130"/>
      <c r="L91" s="130"/>
      <c r="M91" s="141"/>
      <c r="N91" s="132"/>
      <c r="O91" s="132"/>
      <c r="R91" s="30">
        <f>COUNTIF(D89:D95,"3")</f>
        <v>0</v>
      </c>
      <c r="S91" s="30">
        <f>COUNTIF(G89:G95,"3")</f>
        <v>0</v>
      </c>
      <c r="T91" s="30">
        <f>COUNTIF(J89:J95,"3")</f>
        <v>0</v>
      </c>
      <c r="U91" s="30">
        <f>COUNTIF(M89:M95,"3")</f>
        <v>0</v>
      </c>
    </row>
    <row r="92" spans="1:21" ht="30" customHeight="1" x14ac:dyDescent="0.2">
      <c r="A92" s="267"/>
      <c r="B92" s="65"/>
      <c r="C92" s="42" t="s">
        <v>122</v>
      </c>
      <c r="D92" s="77">
        <v>2</v>
      </c>
      <c r="E92" s="128" t="s">
        <v>287</v>
      </c>
      <c r="F92" s="114" t="s">
        <v>288</v>
      </c>
      <c r="G92" s="134"/>
      <c r="H92" s="120"/>
      <c r="I92" s="115"/>
      <c r="J92" s="138"/>
      <c r="K92" s="130"/>
      <c r="L92" s="130"/>
      <c r="M92" s="141"/>
      <c r="N92" s="132"/>
      <c r="O92" s="132"/>
      <c r="R92" s="30">
        <f>COUNTIF(D89:D95,"4")</f>
        <v>0</v>
      </c>
      <c r="S92" s="30">
        <f>COUNTIF(G89:G95,"4")</f>
        <v>0</v>
      </c>
      <c r="T92" s="30">
        <f>COUNTIF(J89:J95,"4")</f>
        <v>0</v>
      </c>
      <c r="U92" s="30">
        <f>COUNTIF(M89:M95,"4")</f>
        <v>0</v>
      </c>
    </row>
    <row r="93" spans="1:21" ht="30" customHeight="1" x14ac:dyDescent="0.2">
      <c r="A93" s="267"/>
      <c r="B93" s="65"/>
      <c r="C93" s="41" t="s">
        <v>123</v>
      </c>
      <c r="D93" s="77">
        <v>2</v>
      </c>
      <c r="E93" s="128" t="s">
        <v>289</v>
      </c>
      <c r="F93" s="114" t="s">
        <v>290</v>
      </c>
      <c r="G93" s="134"/>
      <c r="H93" s="120"/>
      <c r="I93" s="115"/>
      <c r="J93" s="138"/>
      <c r="K93" s="130"/>
      <c r="L93" s="130"/>
      <c r="M93" s="141"/>
      <c r="N93" s="132"/>
      <c r="O93" s="132"/>
    </row>
    <row r="94" spans="1:21" ht="30" customHeight="1" x14ac:dyDescent="0.2">
      <c r="A94" s="267"/>
      <c r="B94" s="68"/>
      <c r="C94" s="42" t="s">
        <v>124</v>
      </c>
      <c r="D94" s="77">
        <v>1</v>
      </c>
      <c r="E94" s="128" t="s">
        <v>291</v>
      </c>
      <c r="F94" s="114" t="s">
        <v>292</v>
      </c>
      <c r="G94" s="134"/>
      <c r="H94" s="120"/>
      <c r="I94" s="115"/>
      <c r="J94" s="138"/>
      <c r="K94" s="130"/>
      <c r="L94" s="130"/>
      <c r="M94" s="141"/>
      <c r="N94" s="132"/>
      <c r="O94" s="132"/>
    </row>
    <row r="95" spans="1:21" ht="30" customHeight="1" x14ac:dyDescent="0.2">
      <c r="A95" s="267"/>
      <c r="B95" s="65"/>
      <c r="C95" s="41" t="s">
        <v>125</v>
      </c>
      <c r="D95" s="77">
        <v>1</v>
      </c>
      <c r="E95" s="128" t="s">
        <v>293</v>
      </c>
      <c r="F95" s="114" t="s">
        <v>393</v>
      </c>
      <c r="G95" s="134"/>
      <c r="H95" s="120"/>
      <c r="I95" s="115"/>
      <c r="J95" s="138"/>
      <c r="K95" s="130"/>
      <c r="L95" s="130"/>
      <c r="M95" s="141"/>
      <c r="N95" s="132"/>
      <c r="O95" s="132"/>
    </row>
    <row r="96" spans="1:21" ht="5.25" customHeight="1" x14ac:dyDescent="0.25">
      <c r="B96" s="202"/>
      <c r="C96" s="203"/>
      <c r="D96" s="58"/>
      <c r="E96" s="59"/>
      <c r="F96" s="59"/>
      <c r="G96" s="58"/>
      <c r="H96" s="59"/>
      <c r="I96" s="59"/>
      <c r="J96" s="58"/>
      <c r="K96" s="64"/>
      <c r="M96" s="58"/>
      <c r="N96" s="64"/>
    </row>
    <row r="97" spans="1:21" ht="18.75" x14ac:dyDescent="0.2">
      <c r="A97" s="267"/>
      <c r="B97" s="54"/>
      <c r="C97" s="205" t="s">
        <v>126</v>
      </c>
      <c r="D97" s="204"/>
      <c r="E97" s="204"/>
      <c r="F97" s="204"/>
      <c r="G97" s="204"/>
      <c r="H97" s="204"/>
      <c r="I97" s="204"/>
      <c r="J97" s="204"/>
      <c r="K97" s="204"/>
      <c r="L97" s="204"/>
      <c r="M97" s="103"/>
      <c r="N97" s="103"/>
      <c r="O97" s="110"/>
    </row>
    <row r="98" spans="1:21" ht="28.5" x14ac:dyDescent="0.2">
      <c r="A98" s="267"/>
      <c r="B98" s="62"/>
      <c r="C98" s="39" t="s">
        <v>127</v>
      </c>
      <c r="D98" s="77">
        <v>2</v>
      </c>
      <c r="E98" s="80" t="s">
        <v>294</v>
      </c>
      <c r="F98" s="80" t="s">
        <v>295</v>
      </c>
      <c r="G98" s="78"/>
      <c r="H98" s="82"/>
      <c r="I98" s="82"/>
      <c r="J98" s="79"/>
      <c r="K98" s="85"/>
      <c r="L98" s="85"/>
      <c r="M98" s="106"/>
      <c r="N98" s="105"/>
      <c r="O98" s="105"/>
      <c r="R98" s="30">
        <f>COUNTIF(D98:D99,"1")</f>
        <v>0</v>
      </c>
      <c r="S98" s="30">
        <f>COUNTIF(G98:G99,"1")</f>
        <v>0</v>
      </c>
      <c r="T98" s="30">
        <f>COUNTIF(J98:J99,"1")</f>
        <v>0</v>
      </c>
      <c r="U98" s="30">
        <f>COUNTIF(M98:M99,"1")</f>
        <v>0</v>
      </c>
    </row>
    <row r="99" spans="1:21" ht="28.5" x14ac:dyDescent="0.2">
      <c r="A99" s="267"/>
      <c r="B99" s="69"/>
      <c r="C99" s="42" t="s">
        <v>128</v>
      </c>
      <c r="D99" s="77">
        <v>2</v>
      </c>
      <c r="E99" s="81" t="s">
        <v>296</v>
      </c>
      <c r="F99" s="80" t="s">
        <v>297</v>
      </c>
      <c r="G99" s="78"/>
      <c r="H99" s="83"/>
      <c r="I99" s="82"/>
      <c r="J99" s="79"/>
      <c r="K99" s="85"/>
      <c r="L99" s="85"/>
      <c r="M99" s="106"/>
      <c r="N99" s="105"/>
      <c r="O99" s="105"/>
      <c r="R99" s="30">
        <f>COUNTIF(D98:D99,"2")</f>
        <v>2</v>
      </c>
      <c r="S99" s="30">
        <f>COUNTIF(G98:G99,"2")</f>
        <v>0</v>
      </c>
      <c r="T99" s="30">
        <f>COUNTIF(J98:J99,"2")</f>
        <v>0</v>
      </c>
      <c r="U99" s="30">
        <f>COUNTIF(M98:M99,"2")</f>
        <v>0</v>
      </c>
    </row>
    <row r="100" spans="1:21" ht="8.25" customHeight="1" x14ac:dyDescent="0.25">
      <c r="B100" s="202"/>
      <c r="C100" s="203"/>
      <c r="D100" s="58"/>
      <c r="E100" s="59"/>
      <c r="F100" s="59" t="s">
        <v>395</v>
      </c>
      <c r="G100" s="58"/>
      <c r="H100" s="59"/>
      <c r="I100" s="59"/>
      <c r="J100" s="58"/>
      <c r="K100" s="64"/>
      <c r="M100" s="58"/>
      <c r="N100" s="64"/>
      <c r="R100" s="30">
        <f>COUNTIF(D98:D99,"3")</f>
        <v>0</v>
      </c>
      <c r="S100" s="30">
        <f>COUNTIF(G98:G99,"3")</f>
        <v>0</v>
      </c>
      <c r="T100" s="30">
        <f>COUNTIF(J98:J99,"3")</f>
        <v>0</v>
      </c>
      <c r="U100" s="30">
        <f>COUNTIF(M98:M99,"3")</f>
        <v>0</v>
      </c>
    </row>
    <row r="101" spans="1:21" ht="18.75" x14ac:dyDescent="0.2">
      <c r="A101" s="267"/>
      <c r="B101" s="65"/>
      <c r="C101" s="204" t="s">
        <v>129</v>
      </c>
      <c r="D101" s="204"/>
      <c r="E101" s="204"/>
      <c r="F101" s="204"/>
      <c r="G101" s="204"/>
      <c r="H101" s="204"/>
      <c r="I101" s="204"/>
      <c r="J101" s="204"/>
      <c r="K101" s="213"/>
      <c r="L101" s="61"/>
      <c r="M101" s="61"/>
      <c r="N101" s="61"/>
      <c r="O101" s="61"/>
      <c r="R101" s="30">
        <f>COUNTIF(D98:D99,"4")</f>
        <v>0</v>
      </c>
      <c r="S101" s="30">
        <f>COUNTIF(G98:G99,"4")</f>
        <v>0</v>
      </c>
      <c r="T101" s="30">
        <f>COUNTIF(J98:J99,"4")</f>
        <v>0</v>
      </c>
      <c r="U101" s="30">
        <f>COUNTIF(M98:M99,"4")</f>
        <v>0</v>
      </c>
    </row>
    <row r="102" spans="1:21" ht="30" customHeight="1" x14ac:dyDescent="0.2">
      <c r="A102" s="267"/>
      <c r="B102" s="57"/>
      <c r="C102" s="47" t="s">
        <v>130</v>
      </c>
      <c r="D102" s="77">
        <v>3</v>
      </c>
      <c r="E102" s="114" t="s">
        <v>298</v>
      </c>
      <c r="F102" s="114" t="s">
        <v>299</v>
      </c>
      <c r="G102" s="134"/>
      <c r="H102" s="115"/>
      <c r="I102" s="115"/>
      <c r="J102" s="138"/>
      <c r="K102" s="130"/>
      <c r="L102" s="130"/>
      <c r="M102" s="141"/>
      <c r="N102" s="132"/>
      <c r="O102" s="132"/>
      <c r="R102" s="30">
        <f>COUNTIF(D102:D111,"1")</f>
        <v>1</v>
      </c>
      <c r="S102" s="30">
        <f>COUNTIF(G102:G111,"1")</f>
        <v>0</v>
      </c>
      <c r="T102" s="30">
        <f>COUNTIF(J102:J111,"1")</f>
        <v>0</v>
      </c>
      <c r="U102" s="30">
        <f>COUNTIF(M102:M111,"1")</f>
        <v>0</v>
      </c>
    </row>
    <row r="103" spans="1:21" ht="30" customHeight="1" x14ac:dyDescent="0.2">
      <c r="A103" s="267"/>
      <c r="B103" s="65"/>
      <c r="C103" s="41" t="s">
        <v>131</v>
      </c>
      <c r="D103" s="77">
        <v>1</v>
      </c>
      <c r="E103" s="128" t="s">
        <v>300</v>
      </c>
      <c r="F103" s="114" t="s">
        <v>301</v>
      </c>
      <c r="G103" s="134"/>
      <c r="H103" s="120"/>
      <c r="I103" s="115"/>
      <c r="J103" s="138"/>
      <c r="K103" s="130"/>
      <c r="L103" s="130"/>
      <c r="M103" s="141"/>
      <c r="N103" s="132"/>
      <c r="O103" s="132"/>
      <c r="R103" s="30">
        <f>COUNTIF(D102:D111,"2")</f>
        <v>6</v>
      </c>
      <c r="S103" s="30">
        <f>COUNTIF(G102:G111,"2")</f>
        <v>0</v>
      </c>
      <c r="T103" s="30">
        <f>COUNTIF(J102:J111,"2")</f>
        <v>0</v>
      </c>
      <c r="U103" s="30">
        <f>COUNTIF(M102:M111,"2")</f>
        <v>0</v>
      </c>
    </row>
    <row r="104" spans="1:21" ht="30" customHeight="1" x14ac:dyDescent="0.2">
      <c r="A104" s="267"/>
      <c r="B104" s="65"/>
      <c r="C104" s="41" t="s">
        <v>132</v>
      </c>
      <c r="D104" s="77">
        <v>2</v>
      </c>
      <c r="E104" s="128" t="s">
        <v>302</v>
      </c>
      <c r="F104" s="114" t="s">
        <v>303</v>
      </c>
      <c r="G104" s="134"/>
      <c r="H104" s="120"/>
      <c r="I104" s="115"/>
      <c r="J104" s="138"/>
      <c r="K104" s="130"/>
      <c r="L104" s="130"/>
      <c r="M104" s="141"/>
      <c r="N104" s="132"/>
      <c r="O104" s="132"/>
      <c r="R104" s="30">
        <f>COUNTIF(D102:D111,"3")</f>
        <v>3</v>
      </c>
      <c r="S104" s="30">
        <f>COUNTIF(G102:G111,"3")</f>
        <v>0</v>
      </c>
      <c r="T104" s="30">
        <f>COUNTIF(J102:J111,"3")</f>
        <v>0</v>
      </c>
      <c r="U104" s="30">
        <f>COUNTIF(M102:M111,"3")</f>
        <v>0</v>
      </c>
    </row>
    <row r="105" spans="1:21" ht="30" customHeight="1" x14ac:dyDescent="0.2">
      <c r="A105" s="267"/>
      <c r="B105" s="65"/>
      <c r="C105" s="41" t="s">
        <v>133</v>
      </c>
      <c r="D105" s="77">
        <v>3</v>
      </c>
      <c r="E105" s="128" t="s">
        <v>304</v>
      </c>
      <c r="F105" s="114" t="s">
        <v>305</v>
      </c>
      <c r="G105" s="134"/>
      <c r="H105" s="120"/>
      <c r="I105" s="115"/>
      <c r="J105" s="138"/>
      <c r="K105" s="130"/>
      <c r="L105" s="130"/>
      <c r="M105" s="141"/>
      <c r="N105" s="132"/>
      <c r="O105" s="132"/>
      <c r="R105" s="30">
        <f>COUNTIF(D102:D111,"4")</f>
        <v>0</v>
      </c>
      <c r="S105" s="30">
        <f>COUNTIF(G102:G111,"4")</f>
        <v>0</v>
      </c>
      <c r="T105" s="30">
        <f>COUNTIF(J102:J111,"4")</f>
        <v>0</v>
      </c>
      <c r="U105" s="30">
        <f>COUNTIF(M102:M111,"4")</f>
        <v>0</v>
      </c>
    </row>
    <row r="106" spans="1:21" ht="30" customHeight="1" x14ac:dyDescent="0.2">
      <c r="A106" s="267"/>
      <c r="B106" s="65"/>
      <c r="C106" s="41" t="s">
        <v>134</v>
      </c>
      <c r="D106" s="77">
        <v>2</v>
      </c>
      <c r="E106" s="128" t="s">
        <v>306</v>
      </c>
      <c r="F106" s="114" t="s">
        <v>307</v>
      </c>
      <c r="G106" s="134"/>
      <c r="H106" s="120"/>
      <c r="I106" s="115"/>
      <c r="J106" s="138"/>
      <c r="K106" s="130"/>
      <c r="L106" s="130"/>
      <c r="M106" s="141"/>
      <c r="N106" s="132"/>
      <c r="O106" s="132"/>
    </row>
    <row r="107" spans="1:21" ht="30" customHeight="1" x14ac:dyDescent="0.2">
      <c r="A107" s="267"/>
      <c r="B107" s="65"/>
      <c r="C107" s="41" t="s">
        <v>135</v>
      </c>
      <c r="D107" s="77">
        <v>2</v>
      </c>
      <c r="E107" s="128" t="s">
        <v>308</v>
      </c>
      <c r="F107" s="114" t="s">
        <v>309</v>
      </c>
      <c r="G107" s="134"/>
      <c r="H107" s="120"/>
      <c r="I107" s="115"/>
      <c r="J107" s="138"/>
      <c r="K107" s="130"/>
      <c r="L107" s="130"/>
      <c r="M107" s="141"/>
      <c r="N107" s="132"/>
      <c r="O107" s="132"/>
    </row>
    <row r="108" spans="1:21" ht="30" customHeight="1" x14ac:dyDescent="0.2">
      <c r="A108" s="267"/>
      <c r="B108" s="65"/>
      <c r="C108" s="41" t="s">
        <v>136</v>
      </c>
      <c r="D108" s="77">
        <v>2</v>
      </c>
      <c r="E108" s="128" t="s">
        <v>394</v>
      </c>
      <c r="F108" s="114" t="s">
        <v>310</v>
      </c>
      <c r="G108" s="134"/>
      <c r="H108" s="120"/>
      <c r="I108" s="115"/>
      <c r="J108" s="138"/>
      <c r="K108" s="130"/>
      <c r="L108" s="130"/>
      <c r="M108" s="141"/>
      <c r="N108" s="132"/>
      <c r="O108" s="132"/>
    </row>
    <row r="109" spans="1:21" ht="30" customHeight="1" x14ac:dyDescent="0.2">
      <c r="A109" s="267"/>
      <c r="B109" s="65"/>
      <c r="C109" s="41" t="s">
        <v>137</v>
      </c>
      <c r="D109" s="77">
        <v>2</v>
      </c>
      <c r="E109" s="128" t="s">
        <v>396</v>
      </c>
      <c r="F109" s="114" t="s">
        <v>397</v>
      </c>
      <c r="G109" s="134"/>
      <c r="H109" s="120"/>
      <c r="I109" s="115"/>
      <c r="J109" s="138"/>
      <c r="K109" s="130"/>
      <c r="L109" s="130"/>
      <c r="M109" s="141"/>
      <c r="N109" s="132"/>
      <c r="O109" s="132"/>
    </row>
    <row r="110" spans="1:21" ht="30" customHeight="1" x14ac:dyDescent="0.2">
      <c r="A110" s="267"/>
      <c r="B110" s="65"/>
      <c r="C110" s="41" t="s">
        <v>138</v>
      </c>
      <c r="D110" s="77">
        <v>3</v>
      </c>
      <c r="E110" s="128" t="s">
        <v>311</v>
      </c>
      <c r="F110" s="114" t="s">
        <v>312</v>
      </c>
      <c r="G110" s="134"/>
      <c r="H110" s="120"/>
      <c r="I110" s="115"/>
      <c r="J110" s="138"/>
      <c r="K110" s="130"/>
      <c r="L110" s="130"/>
      <c r="M110" s="141"/>
      <c r="N110" s="132"/>
      <c r="O110" s="132"/>
    </row>
    <row r="111" spans="1:21" ht="30" customHeight="1" x14ac:dyDescent="0.2">
      <c r="A111" s="267"/>
      <c r="B111" s="65"/>
      <c r="C111" s="41" t="s">
        <v>139</v>
      </c>
      <c r="D111" s="77">
        <v>2</v>
      </c>
      <c r="E111" s="128" t="s">
        <v>398</v>
      </c>
      <c r="F111" s="114" t="s">
        <v>399</v>
      </c>
      <c r="G111" s="134"/>
      <c r="H111" s="120"/>
      <c r="I111" s="115"/>
      <c r="J111" s="138"/>
      <c r="K111" s="130"/>
      <c r="L111" s="130"/>
      <c r="M111" s="141"/>
      <c r="N111" s="132"/>
      <c r="O111" s="132"/>
    </row>
    <row r="112" spans="1:21" ht="5.25" customHeight="1" x14ac:dyDescent="0.25">
      <c r="B112" s="258"/>
      <c r="C112" s="259"/>
      <c r="D112" s="70"/>
      <c r="E112" s="71"/>
      <c r="F112" s="71"/>
      <c r="G112" s="70"/>
      <c r="H112" s="71"/>
      <c r="I112" s="71"/>
      <c r="J112" s="70"/>
      <c r="K112" s="72"/>
      <c r="M112" s="70"/>
      <c r="N112" s="72"/>
    </row>
    <row r="113" spans="1:21" ht="18.75" x14ac:dyDescent="0.2">
      <c r="A113" s="267"/>
      <c r="B113" s="65"/>
      <c r="C113" s="204" t="s">
        <v>140</v>
      </c>
      <c r="D113" s="204"/>
      <c r="E113" s="204"/>
      <c r="F113" s="204"/>
      <c r="G113" s="204"/>
      <c r="H113" s="204"/>
      <c r="I113" s="204"/>
      <c r="J113" s="204"/>
      <c r="K113" s="213"/>
      <c r="L113" s="61"/>
      <c r="M113" s="61"/>
      <c r="N113" s="61"/>
      <c r="O113" s="61"/>
    </row>
    <row r="114" spans="1:21" ht="30" customHeight="1" x14ac:dyDescent="0.2">
      <c r="A114" s="267"/>
      <c r="B114" s="68"/>
      <c r="C114" s="42" t="s">
        <v>141</v>
      </c>
      <c r="D114" s="77">
        <v>3</v>
      </c>
      <c r="E114" s="128" t="s">
        <v>313</v>
      </c>
      <c r="F114" s="114" t="s">
        <v>314</v>
      </c>
      <c r="G114" s="134"/>
      <c r="H114" s="120"/>
      <c r="I114" s="115"/>
      <c r="J114" s="138"/>
      <c r="K114" s="130"/>
      <c r="L114" s="130"/>
      <c r="M114" s="141"/>
      <c r="N114" s="132"/>
      <c r="O114" s="132"/>
      <c r="R114" s="30">
        <f>COUNTIF(D114:D117,"1")</f>
        <v>0</v>
      </c>
      <c r="S114" s="30">
        <f>COUNTIF(G114:G117,"1")</f>
        <v>0</v>
      </c>
      <c r="T114" s="30">
        <f>COUNTIF(J114:J117,"1")</f>
        <v>0</v>
      </c>
      <c r="U114" s="30">
        <f>COUNTIF(M114:M117,"1")</f>
        <v>0</v>
      </c>
    </row>
    <row r="115" spans="1:21" ht="30" customHeight="1" x14ac:dyDescent="0.2">
      <c r="A115" s="267"/>
      <c r="B115" s="65"/>
      <c r="C115" s="41" t="s">
        <v>142</v>
      </c>
      <c r="D115" s="77">
        <v>3</v>
      </c>
      <c r="E115" s="128" t="s">
        <v>315</v>
      </c>
      <c r="F115" s="114" t="s">
        <v>316</v>
      </c>
      <c r="G115" s="134"/>
      <c r="H115" s="120"/>
      <c r="I115" s="115"/>
      <c r="J115" s="138"/>
      <c r="K115" s="130"/>
      <c r="L115" s="130"/>
      <c r="M115" s="141"/>
      <c r="N115" s="132"/>
      <c r="O115" s="132"/>
      <c r="R115" s="30">
        <f>COUNTIF(D114:D117,"2")</f>
        <v>0</v>
      </c>
      <c r="S115" s="30">
        <f>COUNTIF(G114:G117,"2")</f>
        <v>0</v>
      </c>
      <c r="T115" s="30">
        <f>COUNTIF(J114:J117,"2")</f>
        <v>0</v>
      </c>
      <c r="U115" s="30">
        <f>COUNTIF(M114:M117,"2")</f>
        <v>0</v>
      </c>
    </row>
    <row r="116" spans="1:21" ht="30" customHeight="1" x14ac:dyDescent="0.2">
      <c r="A116" s="267"/>
      <c r="B116" s="65"/>
      <c r="C116" s="41" t="s">
        <v>143</v>
      </c>
      <c r="D116" s="77">
        <v>3</v>
      </c>
      <c r="E116" s="128" t="s">
        <v>317</v>
      </c>
      <c r="F116" s="114" t="s">
        <v>318</v>
      </c>
      <c r="G116" s="134"/>
      <c r="H116" s="120"/>
      <c r="I116" s="115"/>
      <c r="J116" s="138"/>
      <c r="K116" s="130"/>
      <c r="L116" s="130"/>
      <c r="M116" s="141"/>
      <c r="N116" s="132"/>
      <c r="O116" s="132"/>
      <c r="R116" s="30">
        <f>COUNTIF(D114:D117,"3")</f>
        <v>4</v>
      </c>
      <c r="S116" s="30">
        <f>COUNTIF(G114:G117,"3")</f>
        <v>0</v>
      </c>
      <c r="T116" s="30">
        <f>COUNTIF(J114:J117,"3")</f>
        <v>0</v>
      </c>
      <c r="U116" s="30">
        <f>COUNTIF(M114:M117,"3")</f>
        <v>0</v>
      </c>
    </row>
    <row r="117" spans="1:21" ht="30" customHeight="1" x14ac:dyDescent="0.2">
      <c r="A117" s="267"/>
      <c r="B117" s="65"/>
      <c r="C117" s="41" t="s">
        <v>144</v>
      </c>
      <c r="D117" s="77">
        <v>3</v>
      </c>
      <c r="E117" s="128" t="s">
        <v>400</v>
      </c>
      <c r="F117" s="114" t="s">
        <v>319</v>
      </c>
      <c r="G117" s="134"/>
      <c r="H117" s="120"/>
      <c r="I117" s="115"/>
      <c r="J117" s="138"/>
      <c r="K117" s="130"/>
      <c r="L117" s="130"/>
      <c r="M117" s="141"/>
      <c r="N117" s="132"/>
      <c r="O117" s="132"/>
      <c r="R117" s="30">
        <f>COUNTIF(D114:D117,"4")</f>
        <v>0</v>
      </c>
      <c r="S117" s="30">
        <f>COUNTIF(G114:G117,"4")</f>
        <v>0</v>
      </c>
      <c r="T117" s="30">
        <f>COUNTIF(J114:J117,"4")</f>
        <v>0</v>
      </c>
      <c r="U117" s="30">
        <f>COUNTIF(M114:M117,"4")</f>
        <v>0</v>
      </c>
    </row>
    <row r="118" spans="1:21" ht="7.5" customHeight="1" x14ac:dyDescent="0.25">
      <c r="B118" s="202"/>
      <c r="C118" s="203"/>
      <c r="D118" s="70"/>
      <c r="E118" s="71"/>
      <c r="F118" s="71"/>
      <c r="G118" s="70"/>
      <c r="H118" s="71"/>
      <c r="I118" s="71"/>
      <c r="J118" s="58"/>
      <c r="K118" s="64"/>
      <c r="M118" s="58"/>
      <c r="N118" s="64"/>
    </row>
    <row r="119" spans="1:21" ht="15.75" customHeight="1" x14ac:dyDescent="0.2">
      <c r="B119" s="229" t="s">
        <v>145</v>
      </c>
      <c r="C119" s="230"/>
      <c r="D119" s="206" t="s">
        <v>113</v>
      </c>
      <c r="E119" s="207"/>
      <c r="F119" s="208"/>
      <c r="G119" s="241" t="s">
        <v>42</v>
      </c>
      <c r="H119" s="242"/>
      <c r="I119" s="243"/>
      <c r="J119" s="260" t="s">
        <v>43</v>
      </c>
      <c r="K119" s="260"/>
      <c r="L119" s="260"/>
      <c r="M119" s="209" t="s">
        <v>41</v>
      </c>
      <c r="N119" s="209"/>
      <c r="O119" s="209"/>
    </row>
    <row r="120" spans="1:21" ht="15.75" customHeight="1" x14ac:dyDescent="0.2">
      <c r="B120" s="231"/>
      <c r="C120" s="232"/>
      <c r="D120" s="51" t="s">
        <v>45</v>
      </c>
      <c r="E120" s="52" t="s">
        <v>46</v>
      </c>
      <c r="F120" s="52"/>
      <c r="G120" s="51" t="s">
        <v>45</v>
      </c>
      <c r="H120" s="52" t="s">
        <v>46</v>
      </c>
      <c r="I120" s="52"/>
      <c r="J120" s="51" t="s">
        <v>45</v>
      </c>
      <c r="K120" s="52" t="s">
        <v>46</v>
      </c>
      <c r="L120" s="73" t="s">
        <v>47</v>
      </c>
      <c r="M120" s="51" t="s">
        <v>45</v>
      </c>
      <c r="N120" s="52" t="s">
        <v>46</v>
      </c>
      <c r="O120" s="73"/>
    </row>
    <row r="121" spans="1:21" ht="18.75" x14ac:dyDescent="0.2">
      <c r="A121" s="267"/>
      <c r="B121" s="67"/>
      <c r="C121" s="204" t="s">
        <v>146</v>
      </c>
      <c r="D121" s="204"/>
      <c r="E121" s="204"/>
      <c r="F121" s="204"/>
      <c r="G121" s="204"/>
      <c r="H121" s="204"/>
      <c r="I121" s="204"/>
      <c r="J121" s="204"/>
      <c r="K121" s="213"/>
      <c r="L121" s="61"/>
      <c r="M121" s="61"/>
      <c r="N121" s="61"/>
      <c r="O121" s="61"/>
    </row>
    <row r="122" spans="1:21" ht="39" customHeight="1" x14ac:dyDescent="0.2">
      <c r="A122" s="267"/>
      <c r="B122" s="69"/>
      <c r="C122" s="74" t="s">
        <v>147</v>
      </c>
      <c r="D122" s="77">
        <v>2</v>
      </c>
      <c r="E122" s="114" t="s">
        <v>401</v>
      </c>
      <c r="F122" s="114" t="s">
        <v>402</v>
      </c>
      <c r="G122" s="134"/>
      <c r="H122" s="115"/>
      <c r="I122" s="115"/>
      <c r="J122" s="138"/>
      <c r="K122" s="130"/>
      <c r="L122" s="130"/>
      <c r="M122" s="141"/>
      <c r="N122" s="132"/>
      <c r="O122" s="132"/>
      <c r="R122" s="30">
        <f>COUNTIF(D122:D125,"1")</f>
        <v>1</v>
      </c>
      <c r="S122" s="30">
        <f>COUNTIF(G122:G125,"1")</f>
        <v>0</v>
      </c>
      <c r="T122" s="30">
        <f>COUNTIF(J122:J125,"1")</f>
        <v>0</v>
      </c>
      <c r="U122" s="30">
        <f>COUNTIF(M122:M125,"1")</f>
        <v>0</v>
      </c>
    </row>
    <row r="123" spans="1:21" ht="30" customHeight="1" x14ac:dyDescent="0.2">
      <c r="A123" s="267"/>
      <c r="B123" s="68"/>
      <c r="C123" s="42" t="s">
        <v>148</v>
      </c>
      <c r="D123" s="77">
        <v>1</v>
      </c>
      <c r="E123" s="128" t="s">
        <v>320</v>
      </c>
      <c r="F123" s="114" t="s">
        <v>321</v>
      </c>
      <c r="G123" s="134"/>
      <c r="H123" s="120"/>
      <c r="I123" s="115"/>
      <c r="J123" s="138"/>
      <c r="K123" s="130"/>
      <c r="L123" s="130"/>
      <c r="M123" s="141"/>
      <c r="N123" s="132"/>
      <c r="O123" s="132"/>
      <c r="R123" s="30">
        <f>COUNTIF(D122:D125,"2")</f>
        <v>3</v>
      </c>
      <c r="S123" s="30">
        <f>COUNTIF(G122:G125,"2")</f>
        <v>0</v>
      </c>
      <c r="T123" s="30">
        <f>COUNTIF(J122:J125,"2")</f>
        <v>0</v>
      </c>
      <c r="U123" s="30">
        <f>COUNTIF(M122:M125,"2")</f>
        <v>0</v>
      </c>
    </row>
    <row r="124" spans="1:21" ht="30" customHeight="1" x14ac:dyDescent="0.2">
      <c r="A124" s="267"/>
      <c r="B124" s="65"/>
      <c r="C124" s="42" t="s">
        <v>149</v>
      </c>
      <c r="D124" s="77">
        <v>2</v>
      </c>
      <c r="E124" s="128" t="s">
        <v>322</v>
      </c>
      <c r="F124" s="114" t="s">
        <v>208</v>
      </c>
      <c r="G124" s="134"/>
      <c r="H124" s="120"/>
      <c r="I124" s="115"/>
      <c r="J124" s="138"/>
      <c r="K124" s="130"/>
      <c r="L124" s="130"/>
      <c r="M124" s="141"/>
      <c r="N124" s="132"/>
      <c r="O124" s="132"/>
      <c r="R124" s="30">
        <f>COUNTIF(D122:D125,"3")</f>
        <v>0</v>
      </c>
      <c r="S124" s="30">
        <f>COUNTIF(G122:G125,"3")</f>
        <v>0</v>
      </c>
      <c r="T124" s="30">
        <f>COUNTIF(J122:J125,"3")</f>
        <v>0</v>
      </c>
      <c r="U124" s="30">
        <f>COUNTIF(M122:M125,"3")</f>
        <v>0</v>
      </c>
    </row>
    <row r="125" spans="1:21" ht="30" customHeight="1" x14ac:dyDescent="0.2">
      <c r="A125" s="267"/>
      <c r="B125" s="65"/>
      <c r="C125" s="41" t="s">
        <v>150</v>
      </c>
      <c r="D125" s="77">
        <v>2</v>
      </c>
      <c r="E125" s="128" t="s">
        <v>323</v>
      </c>
      <c r="F125" s="114" t="s">
        <v>324</v>
      </c>
      <c r="G125" s="134"/>
      <c r="H125" s="120"/>
      <c r="I125" s="115"/>
      <c r="J125" s="138"/>
      <c r="K125" s="130"/>
      <c r="L125" s="130"/>
      <c r="M125" s="141"/>
      <c r="N125" s="132"/>
      <c r="O125" s="132"/>
      <c r="R125" s="30">
        <f>COUNTIF(D122:D125,"4")</f>
        <v>0</v>
      </c>
      <c r="S125" s="30">
        <f>COUNTIF(G122:G125,"4")</f>
        <v>0</v>
      </c>
      <c r="T125" s="30">
        <f>COUNTIF(J122:J125,"4")</f>
        <v>0</v>
      </c>
      <c r="U125" s="30">
        <f>COUNTIF(M122:M125,"4")</f>
        <v>0</v>
      </c>
    </row>
    <row r="126" spans="1:21" ht="8.25" customHeight="1" x14ac:dyDescent="0.25">
      <c r="B126" s="202"/>
      <c r="C126" s="203"/>
      <c r="D126" s="58"/>
      <c r="E126" s="59"/>
      <c r="F126" s="59"/>
      <c r="G126" s="58"/>
      <c r="H126" s="59"/>
      <c r="I126" s="59"/>
      <c r="J126" s="58"/>
      <c r="K126" s="64"/>
      <c r="M126" s="58"/>
      <c r="N126" s="64"/>
    </row>
    <row r="127" spans="1:21" ht="18.75" x14ac:dyDescent="0.2">
      <c r="A127" s="267"/>
      <c r="B127" s="65"/>
      <c r="C127" s="204" t="s">
        <v>151</v>
      </c>
      <c r="D127" s="204"/>
      <c r="E127" s="204"/>
      <c r="F127" s="204"/>
      <c r="G127" s="204"/>
      <c r="H127" s="204"/>
      <c r="I127" s="204"/>
      <c r="J127" s="204"/>
      <c r="K127" s="213"/>
      <c r="L127" s="61"/>
      <c r="M127" s="61"/>
      <c r="N127" s="61"/>
      <c r="O127" s="61"/>
    </row>
    <row r="128" spans="1:21" ht="30" customHeight="1" x14ac:dyDescent="0.2">
      <c r="A128" s="267"/>
      <c r="B128" s="57"/>
      <c r="C128" s="47" t="s">
        <v>152</v>
      </c>
      <c r="D128" s="77">
        <v>2</v>
      </c>
      <c r="E128" s="114" t="s">
        <v>403</v>
      </c>
      <c r="F128" s="114" t="s">
        <v>325</v>
      </c>
      <c r="G128" s="134"/>
      <c r="H128" s="115"/>
      <c r="I128" s="115"/>
      <c r="J128" s="138"/>
      <c r="K128" s="130"/>
      <c r="L128" s="130"/>
      <c r="M128" s="141"/>
      <c r="N128" s="132"/>
      <c r="O128" s="132"/>
      <c r="R128" s="30">
        <f>COUNTIF(D128:D131,"1")</f>
        <v>1</v>
      </c>
      <c r="S128" s="30">
        <f>COUNTIF(G128:G131,"1")</f>
        <v>0</v>
      </c>
      <c r="T128" s="30">
        <f>COUNTIF(J128:J131,"1")</f>
        <v>0</v>
      </c>
      <c r="U128" s="30">
        <f>COUNTIF(M128:M131,"1")</f>
        <v>0</v>
      </c>
    </row>
    <row r="129" spans="1:21" ht="30" customHeight="1" x14ac:dyDescent="0.2">
      <c r="A129" s="267"/>
      <c r="B129" s="65"/>
      <c r="C129" s="41" t="s">
        <v>153</v>
      </c>
      <c r="D129" s="77">
        <v>2</v>
      </c>
      <c r="E129" s="128" t="s">
        <v>326</v>
      </c>
      <c r="F129" s="114" t="s">
        <v>327</v>
      </c>
      <c r="G129" s="134"/>
      <c r="H129" s="120"/>
      <c r="I129" s="115"/>
      <c r="J129" s="138"/>
      <c r="K129" s="130"/>
      <c r="L129" s="130"/>
      <c r="M129" s="141"/>
      <c r="N129" s="132"/>
      <c r="O129" s="132"/>
      <c r="R129" s="30">
        <f>COUNTIF(D128:D131,"2")</f>
        <v>3</v>
      </c>
      <c r="S129" s="30">
        <f>COUNTIF(G128:G131,"2")</f>
        <v>0</v>
      </c>
      <c r="T129" s="30">
        <f>COUNTIF(J128:J131,"2")</f>
        <v>0</v>
      </c>
      <c r="U129" s="30">
        <f>COUNTIF(M128:M131,"2")</f>
        <v>0</v>
      </c>
    </row>
    <row r="130" spans="1:21" ht="30" customHeight="1" x14ac:dyDescent="0.2">
      <c r="A130" s="267"/>
      <c r="B130" s="65"/>
      <c r="C130" s="41" t="s">
        <v>154</v>
      </c>
      <c r="D130" s="77">
        <v>2</v>
      </c>
      <c r="E130" s="128" t="s">
        <v>404</v>
      </c>
      <c r="F130" s="114" t="s">
        <v>328</v>
      </c>
      <c r="G130" s="134"/>
      <c r="H130" s="120"/>
      <c r="I130" s="115"/>
      <c r="J130" s="138"/>
      <c r="K130" s="130"/>
      <c r="L130" s="130"/>
      <c r="M130" s="141"/>
      <c r="N130" s="132"/>
      <c r="O130" s="132"/>
      <c r="R130" s="30">
        <f>COUNTIF(D128:D131,"3")</f>
        <v>0</v>
      </c>
      <c r="S130" s="30">
        <f>COUNTIF(G128:G131,"3")</f>
        <v>0</v>
      </c>
      <c r="T130" s="30">
        <f>COUNTIF(J128:J131,"3")</f>
        <v>0</v>
      </c>
      <c r="U130" s="30">
        <f>COUNTIF(M128:M131,"3")</f>
        <v>0</v>
      </c>
    </row>
    <row r="131" spans="1:21" ht="30" customHeight="1" x14ac:dyDescent="0.2">
      <c r="A131" s="267"/>
      <c r="B131" s="65"/>
      <c r="C131" s="41" t="s">
        <v>155</v>
      </c>
      <c r="D131" s="77">
        <v>1</v>
      </c>
      <c r="E131" s="128" t="s">
        <v>329</v>
      </c>
      <c r="F131" s="114"/>
      <c r="G131" s="134"/>
      <c r="H131" s="120"/>
      <c r="I131" s="115"/>
      <c r="J131" s="138"/>
      <c r="K131" s="130"/>
      <c r="L131" s="130"/>
      <c r="M131" s="141"/>
      <c r="N131" s="132"/>
      <c r="O131" s="132"/>
      <c r="R131" s="30">
        <f>COUNTIF(D128:D131,"4")</f>
        <v>0</v>
      </c>
      <c r="S131" s="30">
        <f>COUNTIF(G128:G131,"4")</f>
        <v>0</v>
      </c>
      <c r="T131" s="30">
        <f>COUNTIF(J128:J131,"4")</f>
        <v>0</v>
      </c>
      <c r="U131" s="30">
        <f>COUNTIF(M128:M131,"4")</f>
        <v>0</v>
      </c>
    </row>
    <row r="132" spans="1:21" ht="9" customHeight="1" x14ac:dyDescent="0.25">
      <c r="B132" s="202"/>
      <c r="C132" s="203"/>
      <c r="D132" s="58"/>
      <c r="E132" s="59"/>
      <c r="F132" s="59"/>
      <c r="G132" s="58"/>
      <c r="H132" s="59"/>
      <c r="I132" s="59"/>
      <c r="J132" s="58"/>
      <c r="K132" s="64"/>
      <c r="M132" s="58"/>
      <c r="N132" s="64"/>
    </row>
    <row r="133" spans="1:21" ht="18.75" x14ac:dyDescent="0.2">
      <c r="A133" s="267"/>
      <c r="B133" s="65"/>
      <c r="C133" s="204" t="s">
        <v>156</v>
      </c>
      <c r="D133" s="204"/>
      <c r="E133" s="204"/>
      <c r="F133" s="204"/>
      <c r="G133" s="204"/>
      <c r="H133" s="204"/>
      <c r="I133" s="204"/>
      <c r="J133" s="204"/>
      <c r="K133" s="213"/>
      <c r="L133" s="61"/>
      <c r="M133" s="61"/>
      <c r="N133" s="61"/>
      <c r="O133" s="61"/>
    </row>
    <row r="134" spans="1:21" ht="30" customHeight="1" x14ac:dyDescent="0.2">
      <c r="A134" s="267"/>
      <c r="B134" s="57"/>
      <c r="C134" s="47" t="s">
        <v>157</v>
      </c>
      <c r="D134" s="77">
        <v>2</v>
      </c>
      <c r="E134" s="114" t="s">
        <v>330</v>
      </c>
      <c r="F134" s="114" t="s">
        <v>331</v>
      </c>
      <c r="G134" s="134"/>
      <c r="H134" s="115"/>
      <c r="I134" s="115"/>
      <c r="J134" s="138"/>
      <c r="K134" s="130"/>
      <c r="L134" s="130"/>
      <c r="M134" s="141"/>
      <c r="N134" s="132"/>
      <c r="O134" s="132"/>
      <c r="R134" s="30">
        <f>COUNTIF(D134:D136,"1")</f>
        <v>1</v>
      </c>
      <c r="S134" s="30">
        <f>COUNTIF(G134:G136,"1")</f>
        <v>0</v>
      </c>
      <c r="T134" s="30">
        <f>COUNTIF(J134:J136,"1")</f>
        <v>0</v>
      </c>
      <c r="U134" s="30">
        <f>COUNTIF(M134:M136,"1")</f>
        <v>0</v>
      </c>
    </row>
    <row r="135" spans="1:21" ht="30" customHeight="1" x14ac:dyDescent="0.2">
      <c r="A135" s="267"/>
      <c r="B135" s="65"/>
      <c r="C135" s="41" t="s">
        <v>158</v>
      </c>
      <c r="D135" s="77">
        <v>1</v>
      </c>
      <c r="E135" s="114" t="s">
        <v>332</v>
      </c>
      <c r="F135" s="114" t="s">
        <v>333</v>
      </c>
      <c r="G135" s="134"/>
      <c r="H135" s="120"/>
      <c r="I135" s="115"/>
      <c r="J135" s="138"/>
      <c r="K135" s="130"/>
      <c r="L135" s="130"/>
      <c r="M135" s="141"/>
      <c r="N135" s="132"/>
      <c r="O135" s="132"/>
      <c r="R135" s="30">
        <f>COUNTIF(D134:D136,"2")</f>
        <v>2</v>
      </c>
      <c r="S135" s="30">
        <f>COUNTIF(G134:G136,"2")</f>
        <v>0</v>
      </c>
      <c r="T135" s="30">
        <f>COUNTIF(J134:J136,"2")</f>
        <v>0</v>
      </c>
      <c r="U135" s="30">
        <f>COUNTIF(M134:M136,"2")</f>
        <v>0</v>
      </c>
    </row>
    <row r="136" spans="1:21" ht="30" customHeight="1" x14ac:dyDescent="0.2">
      <c r="A136" s="267"/>
      <c r="B136" s="65"/>
      <c r="C136" s="41" t="s">
        <v>159</v>
      </c>
      <c r="D136" s="77">
        <v>2</v>
      </c>
      <c r="E136" s="128" t="s">
        <v>405</v>
      </c>
      <c r="F136" s="114" t="s">
        <v>333</v>
      </c>
      <c r="G136" s="134"/>
      <c r="H136" s="120"/>
      <c r="I136" s="115"/>
      <c r="J136" s="138"/>
      <c r="K136" s="130"/>
      <c r="L136" s="130"/>
      <c r="M136" s="141"/>
      <c r="N136" s="132"/>
      <c r="O136" s="132"/>
      <c r="R136" s="30">
        <f>COUNTIF(D134:D136,"3")</f>
        <v>0</v>
      </c>
      <c r="S136" s="30">
        <f>COUNTIF(G134:G136,"3")</f>
        <v>0</v>
      </c>
      <c r="T136" s="30">
        <f>COUNTIF(J134:J136,"3")</f>
        <v>0</v>
      </c>
      <c r="U136" s="30">
        <f>COUNTIF(M134:M136,"3")</f>
        <v>0</v>
      </c>
    </row>
    <row r="137" spans="1:21" ht="9" customHeight="1" x14ac:dyDescent="0.25">
      <c r="B137" s="202"/>
      <c r="C137" s="203"/>
      <c r="D137" s="58"/>
      <c r="E137" s="59"/>
      <c r="F137" s="59"/>
      <c r="G137" s="58"/>
      <c r="H137" s="59"/>
      <c r="I137" s="59"/>
      <c r="J137" s="58"/>
      <c r="K137" s="64"/>
      <c r="M137" s="58"/>
      <c r="N137" s="64"/>
      <c r="R137" s="30">
        <f>COUNTIF(D134:D136,"4")</f>
        <v>0</v>
      </c>
      <c r="S137" s="30">
        <f>COUNTIF(G134:G136,"4")</f>
        <v>0</v>
      </c>
      <c r="T137" s="30">
        <f>COUNTIF(J134:J136,"4")</f>
        <v>0</v>
      </c>
    </row>
    <row r="138" spans="1:21" ht="18.75" x14ac:dyDescent="0.2">
      <c r="A138" s="267"/>
      <c r="B138" s="65"/>
      <c r="C138" s="204" t="s">
        <v>160</v>
      </c>
      <c r="D138" s="204"/>
      <c r="E138" s="204"/>
      <c r="F138" s="204"/>
      <c r="G138" s="204"/>
      <c r="H138" s="204"/>
      <c r="I138" s="204"/>
      <c r="J138" s="204"/>
      <c r="K138" s="213"/>
      <c r="L138" s="61"/>
      <c r="M138" s="61"/>
      <c r="N138" s="61"/>
      <c r="O138" s="61"/>
    </row>
    <row r="139" spans="1:21" ht="30" customHeight="1" x14ac:dyDescent="0.2">
      <c r="A139" s="267"/>
      <c r="B139" s="57"/>
      <c r="C139" s="47" t="s">
        <v>161</v>
      </c>
      <c r="D139" s="77">
        <v>2</v>
      </c>
      <c r="E139" s="114" t="s">
        <v>334</v>
      </c>
      <c r="F139" s="114" t="s">
        <v>335</v>
      </c>
      <c r="G139" s="134"/>
      <c r="H139" s="115"/>
      <c r="I139" s="115"/>
      <c r="J139" s="138"/>
      <c r="K139" s="130"/>
      <c r="L139" s="130"/>
      <c r="M139" s="141"/>
      <c r="N139" s="132"/>
      <c r="O139" s="132"/>
      <c r="P139" s="136"/>
      <c r="Q139" s="136"/>
      <c r="R139" s="30">
        <f>COUNTIF(D139:D141,"1")</f>
        <v>1</v>
      </c>
      <c r="S139" s="30">
        <f>COUNTIF(G139:G141,"1")</f>
        <v>0</v>
      </c>
      <c r="T139" s="30">
        <f>COUNTIF(J139:J141,"1")</f>
        <v>0</v>
      </c>
      <c r="U139" s="30">
        <f>COUNTIF(M139:M141,"1")</f>
        <v>0</v>
      </c>
    </row>
    <row r="140" spans="1:21" ht="30" customHeight="1" x14ac:dyDescent="0.2">
      <c r="A140" s="267"/>
      <c r="B140" s="65"/>
      <c r="C140" s="41" t="s">
        <v>162</v>
      </c>
      <c r="D140" s="77">
        <v>2</v>
      </c>
      <c r="E140" s="128" t="s">
        <v>406</v>
      </c>
      <c r="F140" s="114" t="s">
        <v>336</v>
      </c>
      <c r="G140" s="134"/>
      <c r="H140" s="120"/>
      <c r="I140" s="115"/>
      <c r="J140" s="138"/>
      <c r="K140" s="130"/>
      <c r="L140" s="130"/>
      <c r="M140" s="141"/>
      <c r="N140" s="132"/>
      <c r="O140" s="132"/>
      <c r="P140" s="136"/>
      <c r="Q140" s="136"/>
      <c r="R140" s="30">
        <f>COUNTIF(D139:D141,"2")</f>
        <v>2</v>
      </c>
      <c r="S140" s="30">
        <f>COUNTIF(G139:G141,"2")</f>
        <v>0</v>
      </c>
      <c r="T140" s="30">
        <f>COUNTIF(J139:J141,"2")</f>
        <v>0</v>
      </c>
      <c r="U140" s="30">
        <f>COUNTIF(M139:M141,"2")</f>
        <v>0</v>
      </c>
    </row>
    <row r="141" spans="1:21" ht="30" customHeight="1" x14ac:dyDescent="0.2">
      <c r="A141" s="267"/>
      <c r="B141" s="65"/>
      <c r="C141" s="41" t="s">
        <v>163</v>
      </c>
      <c r="D141" s="77">
        <v>1</v>
      </c>
      <c r="E141" s="128" t="s">
        <v>337</v>
      </c>
      <c r="F141" s="114" t="s">
        <v>335</v>
      </c>
      <c r="G141" s="134"/>
      <c r="H141" s="120"/>
      <c r="I141" s="115"/>
      <c r="J141" s="138"/>
      <c r="K141" s="130"/>
      <c r="L141" s="130"/>
      <c r="M141" s="141"/>
      <c r="N141" s="132"/>
      <c r="O141" s="132"/>
      <c r="P141" s="136"/>
      <c r="Q141" s="136"/>
      <c r="R141" s="30">
        <f>COUNTIF(D139:D141,"3")</f>
        <v>0</v>
      </c>
      <c r="S141" s="30">
        <f>COUNTIF(G139:G141,"3")</f>
        <v>0</v>
      </c>
      <c r="T141" s="30">
        <f>COUNTIF(J139:J141,"3")</f>
        <v>0</v>
      </c>
      <c r="U141" s="30">
        <f>COUNTIF(M139:M141,"3")</f>
        <v>0</v>
      </c>
    </row>
    <row r="142" spans="1:21" x14ac:dyDescent="0.2">
      <c r="R142" s="30">
        <f>COUNTIF(D139:D141,"4")</f>
        <v>0</v>
      </c>
      <c r="S142" s="30">
        <f>COUNTIF(G139:G141,"4")</f>
        <v>0</v>
      </c>
      <c r="T142" s="30">
        <f>COUNTIF(J139:J141,"4")</f>
        <v>0</v>
      </c>
    </row>
    <row r="65530" spans="2:6" ht="15" x14ac:dyDescent="0.25">
      <c r="B65530" s="257" t="s">
        <v>34</v>
      </c>
      <c r="C65530" s="257"/>
      <c r="D65530" s="257"/>
      <c r="E65530" s="257"/>
      <c r="F65530" s="146"/>
    </row>
    <row r="65531" spans="2:6" x14ac:dyDescent="0.2">
      <c r="B65531" s="256" t="s">
        <v>35</v>
      </c>
      <c r="C65531" s="256"/>
      <c r="D65531" s="256"/>
      <c r="E65531" s="256"/>
      <c r="F65531" s="145"/>
    </row>
    <row r="65532" spans="2:6" x14ac:dyDescent="0.2">
      <c r="B65532" s="256" t="s">
        <v>36</v>
      </c>
      <c r="C65532" s="256"/>
      <c r="D65532" s="256"/>
      <c r="E65532" s="256"/>
      <c r="F65532" s="145"/>
    </row>
  </sheetData>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Q7">
    <cfRule type="cellIs" dxfId="1" priority="131" stopIfTrue="1" operator="lessThan">
      <formula>$Q$7</formula>
    </cfRule>
  </conditionalFormatting>
  <conditionalFormatting sqref="P7:P9">
    <cfRule type="iconSet" priority="130">
      <iconSet iconSet="3Flags">
        <cfvo type="percent" val="0"/>
        <cfvo type="num" val="0"/>
        <cfvo type="num" val="1" gte="0"/>
      </iconSet>
    </cfRule>
  </conditionalFormatting>
  <conditionalFormatting sqref="D20:D27">
    <cfRule type="iconSet" priority="129">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D134:D136">
    <cfRule type="iconSet" priority="26">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legacy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AS65497"/>
  <sheetViews>
    <sheetView showGridLines="0" topLeftCell="A13" zoomScale="80" zoomScaleNormal="80" workbookViewId="0">
      <selection activeCell="B19" sqref="B19:U19"/>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288" t="s">
        <v>40</v>
      </c>
      <c r="C2" s="287" t="s">
        <v>41</v>
      </c>
      <c r="D2" s="287"/>
      <c r="E2" s="287"/>
      <c r="F2" s="287"/>
      <c r="G2" s="2"/>
      <c r="H2" s="285" t="s">
        <v>42</v>
      </c>
      <c r="I2" s="285"/>
      <c r="J2" s="285"/>
      <c r="K2" s="285"/>
      <c r="L2" s="3"/>
      <c r="M2" s="286" t="s">
        <v>43</v>
      </c>
      <c r="N2" s="286"/>
      <c r="O2" s="286"/>
      <c r="P2" s="286"/>
      <c r="Q2" s="109"/>
      <c r="R2" s="294" t="s">
        <v>44</v>
      </c>
      <c r="S2" s="294"/>
      <c r="T2" s="294"/>
      <c r="U2" s="294"/>
      <c r="V2" s="284"/>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289"/>
      <c r="C3" s="4">
        <v>1</v>
      </c>
      <c r="D3" s="4">
        <v>2</v>
      </c>
      <c r="E3" s="5">
        <v>3</v>
      </c>
      <c r="F3" s="6">
        <v>4</v>
      </c>
      <c r="G3" s="292"/>
      <c r="H3" s="4">
        <v>1</v>
      </c>
      <c r="I3" s="4">
        <v>2</v>
      </c>
      <c r="J3" s="5">
        <v>3</v>
      </c>
      <c r="K3" s="6">
        <v>4</v>
      </c>
      <c r="L3" s="290"/>
      <c r="M3" s="4">
        <v>1</v>
      </c>
      <c r="N3" s="4">
        <v>2</v>
      </c>
      <c r="O3" s="5">
        <v>3</v>
      </c>
      <c r="P3" s="6">
        <v>4</v>
      </c>
      <c r="Q3" s="109"/>
      <c r="R3" s="4">
        <v>1</v>
      </c>
      <c r="S3" s="4">
        <v>2</v>
      </c>
      <c r="T3" s="5">
        <v>3</v>
      </c>
      <c r="U3" s="6">
        <v>4</v>
      </c>
      <c r="V3" s="284"/>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88" t="s">
        <v>48</v>
      </c>
      <c r="C4" s="86">
        <f>Autoevaluación!R7/SUM(Autoevaluación!R7:R10)</f>
        <v>0.25</v>
      </c>
      <c r="D4" s="8">
        <f>Autoevaluación!R8/SUM(Autoevaluación!R7:R10)</f>
        <v>0.5</v>
      </c>
      <c r="E4" s="8">
        <f>Autoevaluación!R9/SUM(Autoevaluación!R7:R10)</f>
        <v>0.25</v>
      </c>
      <c r="F4" s="8">
        <f>Autoevaluación!R10/SUM(Autoevaluación!R7:R10)</f>
        <v>0</v>
      </c>
      <c r="G4" s="293"/>
      <c r="H4" s="8" t="e">
        <f>Autoevaluación!S7/SUM(Autoevaluación!S7:S10)</f>
        <v>#DIV/0!</v>
      </c>
      <c r="I4" s="8" t="e">
        <f>Autoevaluación!S8/SUM(Autoevaluación!S7:S10)</f>
        <v>#DIV/0!</v>
      </c>
      <c r="J4" s="8" t="e">
        <f>Autoevaluación!S9/SUM(Autoevaluación!S7:S10)</f>
        <v>#DIV/0!</v>
      </c>
      <c r="K4" s="8" t="e">
        <f>Autoevaluación!S10/SUM(Autoevaluación!S7:S10)</f>
        <v>#DIV/0!</v>
      </c>
      <c r="L4" s="291"/>
      <c r="M4" s="8" t="e">
        <f>Autoevaluación!T7/SUM(Autoevaluación!T7:T10)</f>
        <v>#DIV/0!</v>
      </c>
      <c r="N4" s="8" t="e">
        <f>Autoevaluación!T8/SUM(Autoevaluación!T7:T10)</f>
        <v>#DIV/0!</v>
      </c>
      <c r="O4" s="8" t="e">
        <f>Autoevaluación!T9/SUM(Autoevaluación!T7:T10)</f>
        <v>#DIV/0!</v>
      </c>
      <c r="P4" s="8" t="e">
        <f>Autoevaluación!T10/SUM(Autoevaluación!T7:T10)</f>
        <v>#DIV/0!</v>
      </c>
      <c r="Q4" s="107"/>
      <c r="R4" s="8" t="e">
        <f>Autoevaluación!U7/SUM(Autoevaluación!U7:U10)</f>
        <v>#DIV/0!</v>
      </c>
      <c r="S4" s="8" t="e">
        <f>Autoevaluación!U8/SUM(Autoevaluación!U7:U10)</f>
        <v>#DIV/0!</v>
      </c>
      <c r="T4" s="8" t="e">
        <f>Autoevaluación!U9/SUM(Autoevaluación!U7:U10)</f>
        <v>#DIV/0!</v>
      </c>
      <c r="U4" s="8" t="e">
        <f>Autoevaluación!U10/SUM(Autoevaluación!U7:U10)</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88" t="s">
        <v>53</v>
      </c>
      <c r="C5" s="86">
        <f>Autoevaluación!R13/SUM(Autoevaluación!R13:R16)</f>
        <v>0</v>
      </c>
      <c r="D5" s="8">
        <f>Autoevaluación!R14/SUM(Autoevaluación!R13:R16)</f>
        <v>0.4</v>
      </c>
      <c r="E5" s="8">
        <f>Autoevaluación!R15/SUM(Autoevaluación!R13:R16)</f>
        <v>0.6</v>
      </c>
      <c r="F5" s="8">
        <f>Autoevaluación!R16/SUM(Autoevaluación!R13:R16)</f>
        <v>0</v>
      </c>
      <c r="G5" s="293"/>
      <c r="H5" s="8" t="e">
        <f>Autoevaluación!S13/SUM(Autoevaluación!S13:S16)</f>
        <v>#DIV/0!</v>
      </c>
      <c r="I5" s="8" t="e">
        <f>Autoevaluación!S14/SUM(Autoevaluación!S13:S16)</f>
        <v>#DIV/0!</v>
      </c>
      <c r="J5" s="8" t="e">
        <f>Autoevaluación!S15/SUM(Autoevaluación!S13:S16)</f>
        <v>#DIV/0!</v>
      </c>
      <c r="K5" s="8" t="e">
        <f>Autoevaluación!S16/SUM(Autoevaluación!S13:S16)</f>
        <v>#DIV/0!</v>
      </c>
      <c r="L5" s="291"/>
      <c r="M5" s="8" t="e">
        <f>Autoevaluación!T13/SUM(Autoevaluación!T13:T16)</f>
        <v>#DIV/0!</v>
      </c>
      <c r="N5" s="8" t="e">
        <f>Autoevaluación!T14/SUM(Autoevaluación!T13:T16)</f>
        <v>#DIV/0!</v>
      </c>
      <c r="O5" s="8" t="e">
        <f>Autoevaluación!T15/SUM(Autoevaluación!T13:T16)</f>
        <v>#DIV/0!</v>
      </c>
      <c r="P5" s="8" t="e">
        <f>Autoevaluación!T16/SUM(Autoevaluación!T13:T16)</f>
        <v>#DIV/0!</v>
      </c>
      <c r="Q5" s="107"/>
      <c r="R5" s="8" t="e">
        <f>Autoevaluación!U13/SUM(Autoevaluación!U13:U16)</f>
        <v>#DIV/0!</v>
      </c>
      <c r="S5" s="8" t="e">
        <f>Autoevaluación!U14/SUM(Autoevaluación!U13:U16)</f>
        <v>#DIV/0!</v>
      </c>
      <c r="T5" s="8" t="e">
        <f>Autoevaluación!U15/SUM(Autoevaluación!U13:U16)</f>
        <v>#DIV/0!</v>
      </c>
      <c r="U5" s="8" t="e">
        <f>Autoevaluación!U16/SUM(Autoevaluación!U13:U16)</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88" t="s">
        <v>59</v>
      </c>
      <c r="C6" s="86">
        <f>Autoevaluación!R20/SUM(Autoevaluación!R20:R23)</f>
        <v>0.375</v>
      </c>
      <c r="D6" s="8">
        <f>Autoevaluación!R21/SUM(Autoevaluación!R20:R23)</f>
        <v>0.5</v>
      </c>
      <c r="E6" s="8">
        <f>Autoevaluación!R22/SUM(Autoevaluación!R20:R23)</f>
        <v>0.125</v>
      </c>
      <c r="F6" s="8">
        <f>Autoevaluación!R23/SUM(Autoevaluación!R20:R23)</f>
        <v>0</v>
      </c>
      <c r="G6" s="293"/>
      <c r="H6" s="8" t="e">
        <f>Autoevaluación!S20/SUM(Autoevaluación!S20:S23)</f>
        <v>#DIV/0!</v>
      </c>
      <c r="I6" s="8" t="e">
        <f>Autoevaluación!S21/SUM(Autoevaluación!S20:S23)</f>
        <v>#DIV/0!</v>
      </c>
      <c r="J6" s="8" t="e">
        <f>Autoevaluación!S20/SUM(Autoevaluación!S20:S23)</f>
        <v>#DIV/0!</v>
      </c>
      <c r="K6" s="8" t="e">
        <f>Autoevaluación!S23/SUM(Autoevaluación!S20:S23)</f>
        <v>#DIV/0!</v>
      </c>
      <c r="L6" s="291"/>
      <c r="M6" s="8" t="e">
        <f>Autoevaluación!T20/SUM(Autoevaluación!T20:T23)</f>
        <v>#DIV/0!</v>
      </c>
      <c r="N6" s="8" t="e">
        <f>Autoevaluación!T21/SUM(Autoevaluación!T20:T23)</f>
        <v>#DIV/0!</v>
      </c>
      <c r="O6" s="8" t="e">
        <f>Autoevaluación!T22/SUM(Autoevaluación!T20:T23)</f>
        <v>#DIV/0!</v>
      </c>
      <c r="P6" s="8" t="e">
        <f>Autoevaluación!T23/SUM(Autoevaluación!T20:T23)</f>
        <v>#DIV/0!</v>
      </c>
      <c r="Q6" s="107"/>
      <c r="R6" s="8" t="e">
        <f>Autoevaluación!U20/SUM(Autoevaluación!U20:U23)</f>
        <v>#DIV/0!</v>
      </c>
      <c r="S6" s="8" t="e">
        <f>Autoevaluación!U21/SUM(Autoevaluación!U20:U23)</f>
        <v>#DIV/0!</v>
      </c>
      <c r="T6" s="8" t="e">
        <f>Autoevaluación!U22/SUM(Autoevaluación!U20:U23)</f>
        <v>#DIV/0!</v>
      </c>
      <c r="U6" s="8" t="e">
        <f>Autoevaluación!U23/SUM(Autoevaluación!U20:U23)</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88" t="s">
        <v>68</v>
      </c>
      <c r="C7" s="86">
        <f>Autoevaluación!R30/SUM(Autoevaluación!R30:R33)</f>
        <v>0.25</v>
      </c>
      <c r="D7" s="8">
        <f>Autoevaluación!R31/SUM(Autoevaluación!R30:R33)</f>
        <v>0.75</v>
      </c>
      <c r="E7" s="8">
        <f>Autoevaluación!R32/SUM(Autoevaluación!R30:R33)</f>
        <v>0</v>
      </c>
      <c r="F7" s="8">
        <f>Autoevaluación!R33/SUM(Autoevaluación!R30:R33)</f>
        <v>0</v>
      </c>
      <c r="G7" s="293"/>
      <c r="H7" s="8" t="e">
        <f>Autoevaluación!S30/SUM(Autoevaluación!S30:S33)</f>
        <v>#DIV/0!</v>
      </c>
      <c r="I7" s="8" t="e">
        <f>Autoevaluación!S31/SUM(Autoevaluación!S30:S33)</f>
        <v>#DIV/0!</v>
      </c>
      <c r="J7" s="8" t="e">
        <f>Autoevaluación!S32/SUM(Autoevaluación!S30:S33)</f>
        <v>#DIV/0!</v>
      </c>
      <c r="K7" s="8" t="e">
        <f>Autoevaluación!S33/SUM(Autoevaluación!S30:S33)</f>
        <v>#DIV/0!</v>
      </c>
      <c r="L7" s="291"/>
      <c r="M7" s="8" t="e">
        <f>Autoevaluación!T30/SUM(Autoevaluación!T30:T33)</f>
        <v>#DIV/0!</v>
      </c>
      <c r="N7" s="8" t="e">
        <f>Autoevaluación!T31/SUM(Autoevaluación!T30:T33)</f>
        <v>#DIV/0!</v>
      </c>
      <c r="O7" s="8" t="e">
        <f>Autoevaluación!T32/SUM(Autoevaluación!T30:T33)</f>
        <v>#DIV/0!</v>
      </c>
      <c r="P7" s="8" t="e">
        <f>Autoevaluación!T33/SUM(Autoevaluación!T30:T33)</f>
        <v>#DIV/0!</v>
      </c>
      <c r="Q7" s="107"/>
      <c r="R7" s="8" t="e">
        <f>Autoevaluación!U30/SUM(Autoevaluación!U30:U33)</f>
        <v>#DIV/0!</v>
      </c>
      <c r="S7" s="8" t="e">
        <f>Autoevaluación!U31/SUM(Autoevaluación!U30:U33)</f>
        <v>#DIV/0!</v>
      </c>
      <c r="T7" s="8" t="e">
        <f>Autoevaluación!U32/SUM(Autoevaluación!U30:U33)</f>
        <v>#DIV/0!</v>
      </c>
      <c r="U7" s="8" t="e">
        <f>Autoevaluación!U33/SUM(Autoevaluación!U30:U33)</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thickBot="1" x14ac:dyDescent="0.25">
      <c r="B8" s="88" t="s">
        <v>73</v>
      </c>
      <c r="C8" s="86">
        <f>Autoevaluación!R36/SUM(Autoevaluación!R36:R39)</f>
        <v>0</v>
      </c>
      <c r="D8" s="8">
        <f>Autoevaluación!R37/SUM(Autoevaluación!R36:R39)</f>
        <v>1</v>
      </c>
      <c r="E8" s="8">
        <f>Autoevaluación!R38/SUM(Autoevaluación!R36:R39)</f>
        <v>0</v>
      </c>
      <c r="F8" s="8">
        <f>Autoevaluación!R39/SUM(Autoevaluación!R36:R39)</f>
        <v>0</v>
      </c>
      <c r="G8" s="293"/>
      <c r="H8" s="8" t="e">
        <f>Autoevaluación!S36/SUM(Autoevaluación!S36:S39)</f>
        <v>#DIV/0!</v>
      </c>
      <c r="I8" s="8" t="e">
        <f>Autoevaluación!S37/SUM(Autoevaluación!S36:S39)</f>
        <v>#DIV/0!</v>
      </c>
      <c r="J8" s="8" t="e">
        <f>Autoevaluación!S38/SUM(Autoevaluación!S36:S39)</f>
        <v>#DIV/0!</v>
      </c>
      <c r="K8" s="8" t="e">
        <f>Autoevaluación!S39/SUM(Autoevaluación!S36:S39)</f>
        <v>#DIV/0!</v>
      </c>
      <c r="L8" s="291"/>
      <c r="M8" s="8" t="e">
        <f>Autoevaluación!T36/SUM(Autoevaluación!T36:T39)</f>
        <v>#DIV/0!</v>
      </c>
      <c r="N8" s="8" t="e">
        <f>Autoevaluación!T37/SUM(Autoevaluación!T36:T39)</f>
        <v>#DIV/0!</v>
      </c>
      <c r="O8" s="8" t="e">
        <f>Autoevaluación!T38/SUM(Autoevaluación!T36:T39)</f>
        <v>#DIV/0!</v>
      </c>
      <c r="P8" s="8" t="e">
        <f>Autoevaluación!T39/SUM(Autoevaluación!T36:T39)</f>
        <v>#DIV/0!</v>
      </c>
      <c r="Q8" s="107"/>
      <c r="R8" s="8" t="e">
        <f>Autoevaluación!U36/SUM(Autoevaluación!U36:U39)</f>
        <v>#DIV/0!</v>
      </c>
      <c r="S8" s="8" t="e">
        <f>Autoevaluación!U37/SUM(Autoevaluación!U36:U39)</f>
        <v>#DIV/0!</v>
      </c>
      <c r="T8" s="8" t="e">
        <f>Autoevaluación!U38/SUM(Autoevaluación!U36:U39)</f>
        <v>#DIV/0!</v>
      </c>
      <c r="U8" s="8" t="e">
        <f>Autoevaluación!U39/SUM(Autoevaluación!U36:U39)</f>
        <v>#DIV/0!</v>
      </c>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thickTop="1" thickBot="1" x14ac:dyDescent="0.25">
      <c r="B9" s="88" t="s">
        <v>83</v>
      </c>
      <c r="C9" s="86">
        <f>Autoevaluación!R47/SUM(Autoevaluación!R47:R50)</f>
        <v>0</v>
      </c>
      <c r="D9" s="8">
        <f>Autoevaluación!R48/SUM(Autoevaluación!R47:R50)</f>
        <v>1</v>
      </c>
      <c r="E9" s="8">
        <f>Autoevaluación!R49/SUM(Autoevaluación!R47:R50)</f>
        <v>0</v>
      </c>
      <c r="F9" s="8">
        <f>Autoevaluación!R50/SUM(Autoevaluación!R47:R50)</f>
        <v>0</v>
      </c>
      <c r="G9" s="293"/>
      <c r="H9" s="8" t="e">
        <f>Autoevaluación!S47/SUM(Autoevaluación!S47:S50)</f>
        <v>#DIV/0!</v>
      </c>
      <c r="I9" s="8" t="e">
        <f>Autoevaluación!S48/SUM(Autoevaluación!S47:S50)</f>
        <v>#DIV/0!</v>
      </c>
      <c r="J9" s="8" t="e">
        <f>Autoevaluación!S49/SUM(Autoevaluación!S47:S50)</f>
        <v>#DIV/0!</v>
      </c>
      <c r="K9" s="8" t="e">
        <f>Autoevaluación!S50/SUM(Autoevaluación!S47:S50)</f>
        <v>#DIV/0!</v>
      </c>
      <c r="L9" s="291"/>
      <c r="M9" s="8" t="e">
        <f>Autoevaluación!T47/SUM(Autoevaluación!T47:T50)</f>
        <v>#DIV/0!</v>
      </c>
      <c r="N9" s="8" t="e">
        <f>Autoevaluación!T48/SUM(Autoevaluación!T47:T50)</f>
        <v>#DIV/0!</v>
      </c>
      <c r="O9" s="8" t="e">
        <f>Autoevaluación!T49/SUM(Autoevaluación!T47:T50)</f>
        <v>#DIV/0!</v>
      </c>
      <c r="P9" s="8" t="e">
        <f>Autoevaluación!T50/SUM(Autoevaluación!T47:T50)</f>
        <v>#DIV/0!</v>
      </c>
      <c r="Q9" s="107"/>
      <c r="R9" s="8" t="e">
        <f>Autoevaluación!U47/SUM(Autoevaluación!U47:U50)</f>
        <v>#DIV/0!</v>
      </c>
      <c r="S9" s="8" t="e">
        <f>Autoevaluación!U48/SUM(Autoevaluación!U47:U50)</f>
        <v>#DIV/0!</v>
      </c>
      <c r="T9" s="8" t="e">
        <f>Autoevaluación!U49/SUM(Autoevaluación!U47:U50)</f>
        <v>#DIV/0!</v>
      </c>
      <c r="U9" s="8" t="e">
        <f>Autoevaluación!U50/SUM(Autoevaluación!U47:U50)</f>
        <v>#DIV/0!</v>
      </c>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thickTop="1" x14ac:dyDescent="0.2">
      <c r="B10" s="87" t="s">
        <v>164</v>
      </c>
      <c r="C10" s="13">
        <f>AVERAGE(C4:C9)</f>
        <v>0.14583333333333334</v>
      </c>
      <c r="D10" s="13">
        <f>AVERAGE(D4:D9)</f>
        <v>0.69166666666666676</v>
      </c>
      <c r="E10" s="13">
        <f>AVERAGE(E4:E9)</f>
        <v>0.16250000000000001</v>
      </c>
      <c r="F10" s="13">
        <f>AVERAGE(F4:F9)</f>
        <v>0</v>
      </c>
      <c r="G10" s="10"/>
      <c r="H10" s="13" t="e">
        <f>AVERAGE(H4:H9)</f>
        <v>#DIV/0!</v>
      </c>
      <c r="I10" s="13" t="e">
        <f>AVERAGE(I4:I9)</f>
        <v>#DIV/0!</v>
      </c>
      <c r="J10" s="13" t="e">
        <f>AVERAGE(J4:J9)</f>
        <v>#DIV/0!</v>
      </c>
      <c r="K10" s="13" t="e">
        <f>AVERAGE(K4:K9)</f>
        <v>#DIV/0!</v>
      </c>
      <c r="L10" s="10"/>
      <c r="M10" s="13" t="e">
        <f>AVERAGE(M4:M9)</f>
        <v>#DIV/0!</v>
      </c>
      <c r="N10" s="13" t="e">
        <f>AVERAGE(N4:N9)</f>
        <v>#DIV/0!</v>
      </c>
      <c r="O10" s="13" t="e">
        <f>AVERAGE(O4:O9)</f>
        <v>#DIV/0!</v>
      </c>
      <c r="P10" s="13" t="e">
        <f>AVERAGE(P4:P9)</f>
        <v>#DIV/0!</v>
      </c>
      <c r="Q10" s="108"/>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279">
        <v>2015</v>
      </c>
      <c r="C12" s="280"/>
      <c r="D12" s="280"/>
      <c r="E12" s="280"/>
      <c r="F12" s="280"/>
      <c r="G12" s="280"/>
      <c r="H12" s="280"/>
      <c r="I12" s="280"/>
      <c r="J12" s="280"/>
      <c r="K12" s="280"/>
      <c r="L12" s="280"/>
      <c r="M12" s="280"/>
      <c r="N12" s="280"/>
      <c r="O12" s="280"/>
      <c r="P12" s="280"/>
      <c r="Q12" s="280"/>
      <c r="R12" s="280"/>
      <c r="S12" s="280"/>
      <c r="T12" s="280"/>
      <c r="U12" s="281"/>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282" t="s">
        <v>165</v>
      </c>
      <c r="C13" s="283"/>
      <c r="D13" s="283"/>
      <c r="E13" s="283"/>
      <c r="F13" s="283"/>
      <c r="G13" s="283"/>
      <c r="H13" s="283"/>
      <c r="I13" s="283"/>
      <c r="J13" s="283"/>
      <c r="K13" s="283"/>
      <c r="L13" s="283"/>
      <c r="M13" s="283"/>
      <c r="N13" s="283"/>
      <c r="O13" s="283"/>
      <c r="P13" s="283"/>
      <c r="Q13" s="283"/>
      <c r="R13" s="283"/>
      <c r="S13" s="283"/>
      <c r="T13" s="283"/>
      <c r="U13" s="283"/>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268" t="s">
        <v>338</v>
      </c>
      <c r="C14" s="268"/>
      <c r="D14" s="268"/>
      <c r="E14" s="268"/>
      <c r="F14" s="268"/>
      <c r="G14" s="268"/>
      <c r="H14" s="268"/>
      <c r="I14" s="268"/>
      <c r="J14" s="268"/>
      <c r="K14" s="268"/>
      <c r="L14" s="268"/>
      <c r="M14" s="268"/>
      <c r="N14" s="268"/>
      <c r="O14" s="268"/>
      <c r="P14" s="268"/>
      <c r="Q14" s="268"/>
      <c r="R14" s="268"/>
      <c r="S14" s="268"/>
      <c r="T14" s="268"/>
      <c r="U14" s="268"/>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268" t="s">
        <v>339</v>
      </c>
      <c r="C15" s="268"/>
      <c r="D15" s="268"/>
      <c r="E15" s="268"/>
      <c r="F15" s="268"/>
      <c r="G15" s="268"/>
      <c r="H15" s="268"/>
      <c r="I15" s="268"/>
      <c r="J15" s="268"/>
      <c r="K15" s="268"/>
      <c r="L15" s="268"/>
      <c r="M15" s="268"/>
      <c r="N15" s="268"/>
      <c r="O15" s="268"/>
      <c r="P15" s="268"/>
      <c r="Q15" s="268"/>
      <c r="R15" s="268"/>
      <c r="S15" s="268"/>
      <c r="T15" s="268"/>
      <c r="U15" s="268"/>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273" t="s">
        <v>166</v>
      </c>
      <c r="C16" s="274"/>
      <c r="D16" s="274"/>
      <c r="E16" s="274"/>
      <c r="F16" s="274"/>
      <c r="G16" s="274"/>
      <c r="H16" s="274"/>
      <c r="I16" s="274"/>
      <c r="J16" s="274"/>
      <c r="K16" s="274"/>
      <c r="L16" s="274"/>
      <c r="M16" s="274"/>
      <c r="N16" s="274"/>
      <c r="O16" s="274"/>
      <c r="P16" s="274"/>
      <c r="Q16" s="274"/>
      <c r="R16" s="274"/>
      <c r="S16" s="274"/>
      <c r="T16" s="274"/>
      <c r="U16" s="274"/>
    </row>
    <row r="17" spans="2:21" ht="60" customHeight="1" x14ac:dyDescent="0.2">
      <c r="B17" s="268" t="s">
        <v>340</v>
      </c>
      <c r="C17" s="268"/>
      <c r="D17" s="268"/>
      <c r="E17" s="268"/>
      <c r="F17" s="268"/>
      <c r="G17" s="268"/>
      <c r="H17" s="268"/>
      <c r="I17" s="268"/>
      <c r="J17" s="268"/>
      <c r="K17" s="268"/>
      <c r="L17" s="268"/>
      <c r="M17" s="268"/>
      <c r="N17" s="268"/>
      <c r="O17" s="268"/>
      <c r="P17" s="268"/>
      <c r="Q17" s="268"/>
      <c r="R17" s="268"/>
      <c r="S17" s="268"/>
      <c r="T17" s="268"/>
      <c r="U17" s="268"/>
    </row>
    <row r="18" spans="2:21" ht="60" customHeight="1" x14ac:dyDescent="0.2">
      <c r="B18" s="268" t="s">
        <v>341</v>
      </c>
      <c r="C18" s="268"/>
      <c r="D18" s="268"/>
      <c r="E18" s="268"/>
      <c r="F18" s="268"/>
      <c r="G18" s="268"/>
      <c r="H18" s="268"/>
      <c r="I18" s="268"/>
      <c r="J18" s="268"/>
      <c r="K18" s="268"/>
      <c r="L18" s="268"/>
      <c r="M18" s="268"/>
      <c r="N18" s="268"/>
      <c r="O18" s="268"/>
      <c r="P18" s="268"/>
      <c r="Q18" s="268"/>
      <c r="R18" s="268"/>
      <c r="S18" s="268"/>
      <c r="T18" s="268"/>
      <c r="U18" s="268"/>
    </row>
    <row r="19" spans="2:21" ht="60" customHeight="1" x14ac:dyDescent="0.2">
      <c r="B19" s="268" t="s">
        <v>342</v>
      </c>
      <c r="C19" s="268"/>
      <c r="D19" s="268"/>
      <c r="E19" s="268"/>
      <c r="F19" s="268"/>
      <c r="G19" s="268"/>
      <c r="H19" s="268"/>
      <c r="I19" s="268"/>
      <c r="J19" s="268"/>
      <c r="K19" s="268"/>
      <c r="L19" s="268"/>
      <c r="M19" s="268"/>
      <c r="N19" s="268"/>
      <c r="O19" s="268"/>
      <c r="P19" s="268"/>
      <c r="Q19" s="268"/>
      <c r="R19" s="268"/>
      <c r="S19" s="268"/>
      <c r="T19" s="268"/>
      <c r="U19" s="268"/>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77">
        <v>2016</v>
      </c>
      <c r="C21" s="277"/>
      <c r="D21" s="277"/>
      <c r="E21" s="277"/>
      <c r="F21" s="277"/>
      <c r="G21" s="277"/>
      <c r="H21" s="277"/>
      <c r="I21" s="277"/>
      <c r="J21" s="277"/>
      <c r="K21" s="277"/>
      <c r="L21" s="277"/>
      <c r="M21" s="277"/>
      <c r="N21" s="277"/>
      <c r="O21" s="277"/>
      <c r="P21" s="277"/>
      <c r="Q21" s="277"/>
      <c r="R21" s="277"/>
      <c r="S21" s="277"/>
      <c r="T21" s="277"/>
      <c r="U21" s="277"/>
    </row>
    <row r="22" spans="2:21" ht="24.95" customHeight="1" x14ac:dyDescent="0.2">
      <c r="B22" s="278" t="s">
        <v>165</v>
      </c>
      <c r="C22" s="278"/>
      <c r="D22" s="278"/>
      <c r="E22" s="278"/>
      <c r="F22" s="278"/>
      <c r="G22" s="278"/>
      <c r="H22" s="278"/>
      <c r="I22" s="278"/>
      <c r="J22" s="278"/>
      <c r="K22" s="278"/>
      <c r="L22" s="278"/>
      <c r="M22" s="278"/>
      <c r="N22" s="278"/>
      <c r="O22" s="278"/>
      <c r="P22" s="278"/>
      <c r="Q22" s="278"/>
      <c r="R22" s="278"/>
      <c r="S22" s="278"/>
      <c r="T22" s="278"/>
      <c r="U22" s="278"/>
    </row>
    <row r="23" spans="2:21" ht="60" customHeight="1" x14ac:dyDescent="0.2">
      <c r="B23" s="268"/>
      <c r="C23" s="268"/>
      <c r="D23" s="268"/>
      <c r="E23" s="268"/>
      <c r="F23" s="268"/>
      <c r="G23" s="268"/>
      <c r="H23" s="268"/>
      <c r="I23" s="268"/>
      <c r="J23" s="268"/>
      <c r="K23" s="268"/>
      <c r="L23" s="268"/>
      <c r="M23" s="268"/>
      <c r="N23" s="268"/>
      <c r="O23" s="268"/>
      <c r="P23" s="268"/>
      <c r="Q23" s="268"/>
      <c r="R23" s="268"/>
      <c r="S23" s="268"/>
      <c r="T23" s="268"/>
      <c r="U23" s="268"/>
    </row>
    <row r="24" spans="2:21" ht="60" customHeight="1" x14ac:dyDescent="0.2">
      <c r="B24" s="268"/>
      <c r="C24" s="268"/>
      <c r="D24" s="268"/>
      <c r="E24" s="268"/>
      <c r="F24" s="268"/>
      <c r="G24" s="268"/>
      <c r="H24" s="268"/>
      <c r="I24" s="268"/>
      <c r="J24" s="268"/>
      <c r="K24" s="268"/>
      <c r="L24" s="268"/>
      <c r="M24" s="268"/>
      <c r="N24" s="268"/>
      <c r="O24" s="268"/>
      <c r="P24" s="268"/>
      <c r="Q24" s="268"/>
      <c r="R24" s="268"/>
      <c r="S24" s="268"/>
      <c r="T24" s="268"/>
      <c r="U24" s="268"/>
    </row>
    <row r="25" spans="2:21" s="15" customFormat="1" ht="24.95" customHeight="1" x14ac:dyDescent="0.25">
      <c r="B25" s="273"/>
      <c r="C25" s="274"/>
      <c r="D25" s="274"/>
      <c r="E25" s="274"/>
      <c r="F25" s="274"/>
      <c r="G25" s="274"/>
      <c r="H25" s="274"/>
      <c r="I25" s="274"/>
      <c r="J25" s="274"/>
      <c r="K25" s="274"/>
      <c r="L25" s="274"/>
      <c r="M25" s="274"/>
      <c r="N25" s="274"/>
      <c r="O25" s="274"/>
      <c r="P25" s="274"/>
      <c r="Q25" s="274"/>
      <c r="R25" s="274"/>
      <c r="S25" s="274"/>
      <c r="T25" s="274"/>
      <c r="U25" s="274"/>
    </row>
    <row r="26" spans="2:21" ht="60" customHeight="1" x14ac:dyDescent="0.2">
      <c r="B26" s="268"/>
      <c r="C26" s="268"/>
      <c r="D26" s="268"/>
      <c r="E26" s="268"/>
      <c r="F26" s="268"/>
      <c r="G26" s="268"/>
      <c r="H26" s="268"/>
      <c r="I26" s="268"/>
      <c r="J26" s="268"/>
      <c r="K26" s="268"/>
      <c r="L26" s="268"/>
      <c r="M26" s="268"/>
      <c r="N26" s="268"/>
      <c r="O26" s="268"/>
      <c r="P26" s="268"/>
      <c r="Q26" s="268"/>
      <c r="R26" s="268"/>
      <c r="S26" s="268"/>
      <c r="T26" s="268"/>
      <c r="U26" s="268"/>
    </row>
    <row r="27" spans="2:21" ht="60" customHeight="1" x14ac:dyDescent="0.2">
      <c r="B27" s="268"/>
      <c r="C27" s="268"/>
      <c r="D27" s="268"/>
      <c r="E27" s="268"/>
      <c r="F27" s="268"/>
      <c r="G27" s="268"/>
      <c r="H27" s="268"/>
      <c r="I27" s="268"/>
      <c r="J27" s="268"/>
      <c r="K27" s="268"/>
      <c r="L27" s="268"/>
      <c r="M27" s="268"/>
      <c r="N27" s="268"/>
      <c r="O27" s="268"/>
      <c r="P27" s="268"/>
      <c r="Q27" s="268"/>
      <c r="R27" s="268"/>
      <c r="S27" s="268"/>
      <c r="T27" s="268"/>
      <c r="U27" s="268"/>
    </row>
    <row r="28" spans="2:21" ht="60" customHeight="1" x14ac:dyDescent="0.2">
      <c r="B28" s="268"/>
      <c r="C28" s="268"/>
      <c r="D28" s="268"/>
      <c r="E28" s="268"/>
      <c r="F28" s="268"/>
      <c r="G28" s="268"/>
      <c r="H28" s="268"/>
      <c r="I28" s="268"/>
      <c r="J28" s="268"/>
      <c r="K28" s="268"/>
      <c r="L28" s="268"/>
      <c r="M28" s="268"/>
      <c r="N28" s="268"/>
      <c r="O28" s="268"/>
      <c r="P28" s="268"/>
      <c r="Q28" s="268"/>
      <c r="R28" s="268"/>
      <c r="S28" s="268"/>
      <c r="T28" s="268"/>
      <c r="U28" s="268"/>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275">
        <v>2017</v>
      </c>
      <c r="C30" s="276"/>
      <c r="D30" s="276"/>
      <c r="E30" s="276"/>
      <c r="F30" s="276"/>
      <c r="G30" s="276"/>
      <c r="H30" s="276"/>
      <c r="I30" s="276"/>
      <c r="J30" s="276"/>
      <c r="K30" s="276"/>
      <c r="L30" s="276"/>
      <c r="M30" s="276"/>
      <c r="N30" s="276"/>
      <c r="O30" s="276"/>
      <c r="P30" s="276"/>
      <c r="Q30" s="276"/>
      <c r="R30" s="276"/>
      <c r="S30" s="276"/>
      <c r="T30" s="276"/>
      <c r="U30" s="276"/>
    </row>
    <row r="31" spans="2:21" ht="24.95" customHeight="1" x14ac:dyDescent="0.2">
      <c r="B31" s="271" t="s">
        <v>165</v>
      </c>
      <c r="C31" s="272"/>
      <c r="D31" s="272"/>
      <c r="E31" s="272"/>
      <c r="F31" s="272"/>
      <c r="G31" s="272"/>
      <c r="H31" s="272"/>
      <c r="I31" s="272"/>
      <c r="J31" s="272"/>
      <c r="K31" s="272"/>
      <c r="L31" s="272"/>
      <c r="M31" s="272"/>
      <c r="N31" s="272"/>
      <c r="O31" s="272"/>
      <c r="P31" s="272"/>
      <c r="Q31" s="272"/>
      <c r="R31" s="272"/>
      <c r="S31" s="272"/>
      <c r="T31" s="272"/>
      <c r="U31" s="272"/>
    </row>
    <row r="32" spans="2:21" ht="60" customHeight="1" x14ac:dyDescent="0.2">
      <c r="B32" s="268"/>
      <c r="C32" s="268"/>
      <c r="D32" s="268"/>
      <c r="E32" s="268"/>
      <c r="F32" s="268"/>
      <c r="G32" s="268"/>
      <c r="H32" s="268"/>
      <c r="I32" s="268"/>
      <c r="J32" s="268"/>
      <c r="K32" s="268"/>
      <c r="L32" s="268"/>
      <c r="M32" s="268"/>
      <c r="N32" s="268"/>
      <c r="O32" s="268"/>
      <c r="P32" s="268"/>
      <c r="Q32" s="268"/>
      <c r="R32" s="268"/>
      <c r="S32" s="268"/>
      <c r="T32" s="268"/>
      <c r="U32" s="268"/>
    </row>
    <row r="33" spans="2:21" ht="60" customHeight="1" x14ac:dyDescent="0.2">
      <c r="B33" s="268"/>
      <c r="C33" s="268"/>
      <c r="D33" s="268"/>
      <c r="E33" s="268"/>
      <c r="F33" s="268"/>
      <c r="G33" s="268"/>
      <c r="H33" s="268"/>
      <c r="I33" s="268"/>
      <c r="J33" s="268"/>
      <c r="K33" s="268"/>
      <c r="L33" s="268"/>
      <c r="M33" s="268"/>
      <c r="N33" s="268"/>
      <c r="O33" s="268"/>
      <c r="P33" s="268"/>
      <c r="Q33" s="268"/>
      <c r="R33" s="268"/>
      <c r="S33" s="268"/>
      <c r="T33" s="268"/>
      <c r="U33" s="268"/>
    </row>
    <row r="34" spans="2:21" s="15" customFormat="1" ht="24.95" customHeight="1" x14ac:dyDescent="0.25">
      <c r="B34" s="273" t="s">
        <v>166</v>
      </c>
      <c r="C34" s="274"/>
      <c r="D34" s="274"/>
      <c r="E34" s="274"/>
      <c r="F34" s="274"/>
      <c r="G34" s="274"/>
      <c r="H34" s="274"/>
      <c r="I34" s="274"/>
      <c r="J34" s="274"/>
      <c r="K34" s="274"/>
      <c r="L34" s="274"/>
      <c r="M34" s="274"/>
      <c r="N34" s="274"/>
      <c r="O34" s="274"/>
      <c r="P34" s="274"/>
      <c r="Q34" s="274"/>
      <c r="R34" s="274"/>
      <c r="S34" s="274"/>
      <c r="T34" s="274"/>
      <c r="U34" s="274"/>
    </row>
    <row r="35" spans="2:21" ht="60" customHeight="1" x14ac:dyDescent="0.2">
      <c r="B35" s="268"/>
      <c r="C35" s="268"/>
      <c r="D35" s="268"/>
      <c r="E35" s="268"/>
      <c r="F35" s="268"/>
      <c r="G35" s="268"/>
      <c r="H35" s="268"/>
      <c r="I35" s="268"/>
      <c r="J35" s="268"/>
      <c r="K35" s="268"/>
      <c r="L35" s="268"/>
      <c r="M35" s="268"/>
      <c r="N35" s="268"/>
      <c r="O35" s="268"/>
      <c r="P35" s="268"/>
      <c r="Q35" s="268"/>
      <c r="R35" s="268"/>
      <c r="S35" s="268"/>
      <c r="T35" s="268"/>
      <c r="U35" s="268"/>
    </row>
    <row r="36" spans="2:21" ht="60" customHeight="1" x14ac:dyDescent="0.2">
      <c r="B36" s="268"/>
      <c r="C36" s="268"/>
      <c r="D36" s="268"/>
      <c r="E36" s="268"/>
      <c r="F36" s="268"/>
      <c r="G36" s="268"/>
      <c r="H36" s="268"/>
      <c r="I36" s="268"/>
      <c r="J36" s="268"/>
      <c r="K36" s="268"/>
      <c r="L36" s="268"/>
      <c r="M36" s="268"/>
      <c r="N36" s="268"/>
      <c r="O36" s="268"/>
      <c r="P36" s="268"/>
      <c r="Q36" s="268"/>
      <c r="R36" s="268"/>
      <c r="S36" s="268"/>
      <c r="T36" s="268"/>
      <c r="U36" s="268"/>
    </row>
    <row r="37" spans="2:21" ht="60" customHeight="1" x14ac:dyDescent="0.2">
      <c r="B37" s="268"/>
      <c r="C37" s="268"/>
      <c r="D37" s="268"/>
      <c r="E37" s="268"/>
      <c r="F37" s="268"/>
      <c r="G37" s="268"/>
      <c r="H37" s="268"/>
      <c r="I37" s="268"/>
      <c r="J37" s="268"/>
      <c r="K37" s="268"/>
      <c r="L37" s="268"/>
      <c r="M37" s="268"/>
      <c r="N37" s="268"/>
      <c r="O37" s="268"/>
      <c r="P37" s="268"/>
      <c r="Q37" s="268"/>
      <c r="R37" s="268"/>
      <c r="S37" s="268"/>
      <c r="T37" s="268"/>
      <c r="U37" s="268"/>
    </row>
    <row r="39" spans="2:21" x14ac:dyDescent="0.2">
      <c r="B39" s="269">
        <v>2018</v>
      </c>
      <c r="C39" s="270"/>
      <c r="D39" s="270"/>
      <c r="E39" s="270"/>
      <c r="F39" s="270"/>
      <c r="G39" s="270"/>
      <c r="H39" s="270"/>
      <c r="I39" s="270"/>
      <c r="J39" s="270"/>
      <c r="K39" s="270"/>
      <c r="L39" s="270"/>
      <c r="M39" s="270"/>
      <c r="N39" s="270"/>
      <c r="O39" s="270"/>
      <c r="P39" s="270"/>
      <c r="Q39" s="270"/>
      <c r="R39" s="270"/>
      <c r="S39" s="270"/>
      <c r="T39" s="270"/>
      <c r="U39" s="270"/>
    </row>
    <row r="40" spans="2:21" ht="19.5" x14ac:dyDescent="0.2">
      <c r="B40" s="271" t="s">
        <v>165</v>
      </c>
      <c r="C40" s="272"/>
      <c r="D40" s="272"/>
      <c r="E40" s="272"/>
      <c r="F40" s="272"/>
      <c r="G40" s="272"/>
      <c r="H40" s="272"/>
      <c r="I40" s="272"/>
      <c r="J40" s="272"/>
      <c r="K40" s="272"/>
      <c r="L40" s="272"/>
      <c r="M40" s="272"/>
      <c r="N40" s="272"/>
      <c r="O40" s="272"/>
      <c r="P40" s="272"/>
      <c r="Q40" s="272"/>
      <c r="R40" s="272"/>
      <c r="S40" s="272"/>
      <c r="T40" s="272"/>
      <c r="U40" s="272"/>
    </row>
    <row r="41" spans="2:21" ht="60.75" customHeight="1" x14ac:dyDescent="0.2">
      <c r="B41" s="268"/>
      <c r="C41" s="268"/>
      <c r="D41" s="268"/>
      <c r="E41" s="268"/>
      <c r="F41" s="268"/>
      <c r="G41" s="268"/>
      <c r="H41" s="268"/>
      <c r="I41" s="268"/>
      <c r="J41" s="268"/>
      <c r="K41" s="268"/>
      <c r="L41" s="268"/>
      <c r="M41" s="268"/>
      <c r="N41" s="268"/>
      <c r="O41" s="268"/>
      <c r="P41" s="268"/>
      <c r="Q41" s="268"/>
      <c r="R41" s="268"/>
      <c r="S41" s="268"/>
      <c r="T41" s="268"/>
      <c r="U41" s="268"/>
    </row>
    <row r="42" spans="2:21" ht="60" customHeight="1" x14ac:dyDescent="0.2">
      <c r="B42" s="268"/>
      <c r="C42" s="268"/>
      <c r="D42" s="268"/>
      <c r="E42" s="268"/>
      <c r="F42" s="268"/>
      <c r="G42" s="268"/>
      <c r="H42" s="268"/>
      <c r="I42" s="268"/>
      <c r="J42" s="268"/>
      <c r="K42" s="268"/>
      <c r="L42" s="268"/>
      <c r="M42" s="268"/>
      <c r="N42" s="268"/>
      <c r="O42" s="268"/>
      <c r="P42" s="268"/>
      <c r="Q42" s="268"/>
      <c r="R42" s="268"/>
      <c r="S42" s="268"/>
      <c r="T42" s="268"/>
      <c r="U42" s="268"/>
    </row>
    <row r="43" spans="2:21" ht="19.5" x14ac:dyDescent="0.2">
      <c r="B43" s="273" t="s">
        <v>166</v>
      </c>
      <c r="C43" s="274"/>
      <c r="D43" s="274"/>
      <c r="E43" s="274"/>
      <c r="F43" s="274"/>
      <c r="G43" s="274"/>
      <c r="H43" s="274"/>
      <c r="I43" s="274"/>
      <c r="J43" s="274"/>
      <c r="K43" s="274"/>
      <c r="L43" s="274"/>
      <c r="M43" s="274"/>
      <c r="N43" s="274"/>
      <c r="O43" s="274"/>
      <c r="P43" s="274"/>
      <c r="Q43" s="274"/>
      <c r="R43" s="274"/>
      <c r="S43" s="274"/>
      <c r="T43" s="274"/>
      <c r="U43" s="274"/>
    </row>
    <row r="44" spans="2:21" ht="45.75" customHeight="1" x14ac:dyDescent="0.2">
      <c r="B44" s="268"/>
      <c r="C44" s="268"/>
      <c r="D44" s="268"/>
      <c r="E44" s="268"/>
      <c r="F44" s="268"/>
      <c r="G44" s="268"/>
      <c r="H44" s="268"/>
      <c r="I44" s="268"/>
      <c r="J44" s="268"/>
      <c r="K44" s="268"/>
      <c r="L44" s="268"/>
      <c r="M44" s="268"/>
      <c r="N44" s="268"/>
      <c r="O44" s="268"/>
      <c r="P44" s="268"/>
      <c r="Q44" s="268"/>
      <c r="R44" s="268"/>
      <c r="S44" s="268"/>
      <c r="T44" s="268"/>
      <c r="U44" s="268"/>
    </row>
    <row r="45" spans="2:21" ht="48" customHeight="1" x14ac:dyDescent="0.2">
      <c r="B45" s="268"/>
      <c r="C45" s="268"/>
      <c r="D45" s="268"/>
      <c r="E45" s="268"/>
      <c r="F45" s="268"/>
      <c r="G45" s="268"/>
      <c r="H45" s="268"/>
      <c r="I45" s="268"/>
      <c r="J45" s="268"/>
      <c r="K45" s="268"/>
      <c r="L45" s="268"/>
      <c r="M45" s="268"/>
      <c r="N45" s="268"/>
      <c r="O45" s="268"/>
      <c r="P45" s="268"/>
      <c r="Q45" s="268"/>
      <c r="R45" s="268"/>
      <c r="S45" s="268"/>
      <c r="T45" s="268"/>
      <c r="U45" s="268"/>
    </row>
    <row r="46" spans="2:21" ht="56.25" customHeight="1" x14ac:dyDescent="0.2">
      <c r="B46" s="268"/>
      <c r="C46" s="268"/>
      <c r="D46" s="268"/>
      <c r="E46" s="268"/>
      <c r="F46" s="268"/>
      <c r="G46" s="268"/>
      <c r="H46" s="268"/>
      <c r="I46" s="268"/>
      <c r="J46" s="268"/>
      <c r="K46" s="268"/>
      <c r="L46" s="268"/>
      <c r="M46" s="268"/>
      <c r="N46" s="268"/>
      <c r="O46" s="268"/>
      <c r="P46" s="268"/>
      <c r="Q46" s="268"/>
      <c r="R46" s="268"/>
      <c r="S46" s="268"/>
      <c r="T46" s="268"/>
      <c r="U46" s="268"/>
    </row>
    <row r="65495" spans="2:22" x14ac:dyDescent="0.2">
      <c r="B65495" s="11" t="s">
        <v>34</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35</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36</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AS65497"/>
  <sheetViews>
    <sheetView showGridLines="0" zoomScale="70" zoomScaleNormal="70" workbookViewId="0">
      <selection activeCell="B23" sqref="B23:U26"/>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288" t="s">
        <v>167</v>
      </c>
      <c r="C2" s="287" t="s">
        <v>41</v>
      </c>
      <c r="D2" s="287"/>
      <c r="E2" s="287"/>
      <c r="F2" s="287"/>
      <c r="G2" s="2"/>
      <c r="H2" s="285" t="s">
        <v>42</v>
      </c>
      <c r="I2" s="285"/>
      <c r="J2" s="285"/>
      <c r="K2" s="285"/>
      <c r="L2" s="3"/>
      <c r="M2" s="286" t="s">
        <v>43</v>
      </c>
      <c r="N2" s="286"/>
      <c r="O2" s="286"/>
      <c r="P2" s="286"/>
      <c r="Q2" s="111"/>
      <c r="R2" s="294" t="s">
        <v>44</v>
      </c>
      <c r="S2" s="294"/>
      <c r="T2" s="294"/>
      <c r="U2" s="294"/>
      <c r="V2" s="284"/>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289"/>
      <c r="C3" s="4">
        <v>1</v>
      </c>
      <c r="D3" s="4">
        <v>2</v>
      </c>
      <c r="E3" s="5">
        <v>3</v>
      </c>
      <c r="F3" s="6">
        <v>4</v>
      </c>
      <c r="G3" s="292"/>
      <c r="H3" s="4">
        <v>1</v>
      </c>
      <c r="I3" s="4">
        <v>2</v>
      </c>
      <c r="J3" s="5">
        <v>3</v>
      </c>
      <c r="K3" s="6">
        <v>4</v>
      </c>
      <c r="L3" s="290"/>
      <c r="M3" s="4">
        <v>1</v>
      </c>
      <c r="N3" s="4">
        <v>2</v>
      </c>
      <c r="O3" s="5">
        <v>3</v>
      </c>
      <c r="P3" s="6">
        <v>4</v>
      </c>
      <c r="Q3" s="112"/>
      <c r="R3" s="4">
        <v>1</v>
      </c>
      <c r="S3" s="4">
        <v>2</v>
      </c>
      <c r="T3" s="5">
        <v>3</v>
      </c>
      <c r="U3" s="6">
        <v>4</v>
      </c>
      <c r="V3" s="284"/>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88" t="s">
        <v>168</v>
      </c>
      <c r="C4" s="86">
        <f>Autoevaluación!R55/SUM(Autoevaluación!R55:R58)</f>
        <v>0</v>
      </c>
      <c r="D4" s="8">
        <f>Autoevaluación!R56/SUM(Autoevaluación!R55:R58)</f>
        <v>0.6</v>
      </c>
      <c r="E4" s="8">
        <f>Autoevaluación!R57/SUM(Autoevaluación!R55:R58)</f>
        <v>0.4</v>
      </c>
      <c r="F4" s="8">
        <f>Autoevaluación!R58/SUM(Autoevaluación!R55:R58)</f>
        <v>0</v>
      </c>
      <c r="G4" s="293"/>
      <c r="H4" s="8" t="e">
        <f>Autoevaluación!S55/SUM(Autoevaluación!S55:S59)</f>
        <v>#DIV/0!</v>
      </c>
      <c r="I4" s="8" t="e">
        <f>Autoevaluación!S56/SUM(Autoevaluación!S55:S58)</f>
        <v>#DIV/0!</v>
      </c>
      <c r="J4" s="8" t="e">
        <f>Autoevaluación!S57/SUM(Autoevaluación!S55:S58)</f>
        <v>#DIV/0!</v>
      </c>
      <c r="K4" s="8" t="e">
        <f>Autoevaluación!S58/SUM(Autoevaluación!S55:S58)</f>
        <v>#DIV/0!</v>
      </c>
      <c r="L4" s="291"/>
      <c r="M4" s="8" t="e">
        <f>Autoevaluación!T55/SUM(Autoevaluación!T55:T58)</f>
        <v>#DIV/0!</v>
      </c>
      <c r="N4" s="8" t="e">
        <f>Autoevaluación!T56/SUM(Autoevaluación!T55:T58)</f>
        <v>#DIV/0!</v>
      </c>
      <c r="O4" s="8" t="e">
        <f>Autoevaluación!T57/SUM(Autoevaluación!T55:T58)</f>
        <v>#DIV/0!</v>
      </c>
      <c r="P4" s="8" t="e">
        <f>Autoevaluación!T58/SUM(Autoevaluación!T55:T58)</f>
        <v>#DIV/0!</v>
      </c>
      <c r="Q4" s="107"/>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88" t="s">
        <v>169</v>
      </c>
      <c r="C5" s="86">
        <f>Autoevaluación!R62/SUM(Autoevaluación!R62:R65)</f>
        <v>0</v>
      </c>
      <c r="D5" s="8">
        <f>Autoevaluación!R63/SUM(Autoevaluación!R62:R65)</f>
        <v>1</v>
      </c>
      <c r="E5" s="8">
        <f>Autoevaluación!R64/SUM(Autoevaluación!R62:R65)</f>
        <v>0</v>
      </c>
      <c r="F5" s="8">
        <f>Autoevaluación!R65/SUM(Autoevaluación!R62:R65)</f>
        <v>0</v>
      </c>
      <c r="G5" s="293"/>
      <c r="H5" s="8" t="e">
        <f>Autoevaluación!S62/SUM(Autoevaluación!S62:S65)</f>
        <v>#DIV/0!</v>
      </c>
      <c r="I5" s="8" t="e">
        <f>Autoevaluación!S63/SUM(Autoevaluación!S62:S65)</f>
        <v>#DIV/0!</v>
      </c>
      <c r="J5" s="8" t="e">
        <f>Autoevaluación!S64/SUM(Autoevaluación!S62:S65)</f>
        <v>#DIV/0!</v>
      </c>
      <c r="K5" s="8" t="e">
        <f>Autoevaluación!S65/SUM(Autoevaluación!S62:S65)</f>
        <v>#DIV/0!</v>
      </c>
      <c r="L5" s="291"/>
      <c r="M5" s="8" t="e">
        <f>Autoevaluación!T62/SUM(Autoevaluación!T62:T65)</f>
        <v>#DIV/0!</v>
      </c>
      <c r="N5" s="8" t="e">
        <f>Autoevaluación!T63/SUM(Autoevaluación!T62:T65)</f>
        <v>#DIV/0!</v>
      </c>
      <c r="O5" s="8" t="e">
        <f>Autoevaluación!T64/SUM(Autoevaluación!T62:T65)</f>
        <v>#DIV/0!</v>
      </c>
      <c r="P5" s="8" t="e">
        <f>Autoevaluación!T65/SUM(Autoevaluación!T62:T65)</f>
        <v>#DIV/0!</v>
      </c>
      <c r="Q5" s="107"/>
      <c r="R5" s="8" t="e">
        <f>Autoevaluación!U62/SUM(Autoevaluación!U62:U65)</f>
        <v>#DIV/0!</v>
      </c>
      <c r="S5" s="8" t="e">
        <f>Autoevaluación!U63/SUM(Autoevaluación!U62:U65)</f>
        <v>#DIV/0!</v>
      </c>
      <c r="T5" s="8" t="e">
        <f>Autoevaluación!U64/SUM(Autoevaluación!U62:U65)</f>
        <v>#DIV/0!</v>
      </c>
      <c r="U5" s="8" t="e">
        <f>Autoevaluación!U65/SUM(Autoevaluación!U62:U65)</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88" t="s">
        <v>170</v>
      </c>
      <c r="C6" s="86">
        <f>Autoevaluación!R68/SUM(Autoevaluación!R68:R71)</f>
        <v>0</v>
      </c>
      <c r="D6" s="8">
        <f>Autoevaluación!R69/SUM(Autoevaluación!R68:R71)</f>
        <v>1</v>
      </c>
      <c r="E6" s="8">
        <f>Autoevaluación!R70/SUM(Autoevaluación!R68:R71)</f>
        <v>0</v>
      </c>
      <c r="F6" s="8">
        <f>Autoevaluación!R71/SUM(Autoevaluación!R68:R71)</f>
        <v>0</v>
      </c>
      <c r="G6" s="293"/>
      <c r="H6" s="8" t="e">
        <f>Autoevaluación!S68/SUM(Autoevaluación!S68:S71)</f>
        <v>#DIV/0!</v>
      </c>
      <c r="I6" s="8" t="e">
        <f>Autoevaluación!S69/SUM(Autoevaluación!S68:S71)</f>
        <v>#DIV/0!</v>
      </c>
      <c r="J6" s="8" t="e">
        <f>Autoevaluación!S70/SUM(Autoevaluación!S68:S71)</f>
        <v>#DIV/0!</v>
      </c>
      <c r="K6" s="8" t="e">
        <f>Autoevaluación!S71/SUM(Autoevaluación!S68:S71)</f>
        <v>#DIV/0!</v>
      </c>
      <c r="L6" s="291"/>
      <c r="M6" s="8" t="e">
        <f>Autoevaluación!T68/SUM(Autoevaluación!T68:T71)</f>
        <v>#DIV/0!</v>
      </c>
      <c r="N6" s="8" t="e">
        <f>Autoevaluación!T69/SUM(Autoevaluación!T68:T71)</f>
        <v>#DIV/0!</v>
      </c>
      <c r="O6" s="8" t="e">
        <f>Autoevaluación!T70/SUM(Autoevaluación!T68:T71)</f>
        <v>#DIV/0!</v>
      </c>
      <c r="P6" s="8" t="e">
        <f>Autoevaluación!T71/SUM(Autoevaluación!T68:T71)</f>
        <v>#DIV/0!</v>
      </c>
      <c r="Q6" s="107"/>
      <c r="R6" s="8" t="e">
        <f>Autoevaluación!U68/SUM(Autoevaluación!U68:U71)</f>
        <v>#DIV/0!</v>
      </c>
      <c r="S6" s="8" t="e">
        <f>Autoevaluación!U69/SUM(Autoevaluación!U68:U71)</f>
        <v>#DIV/0!</v>
      </c>
      <c r="T6" s="8" t="e">
        <f>Autoevaluación!U70/SUM(Autoevaluación!U68:U71)</f>
        <v>#DIV/0!</v>
      </c>
      <c r="U6" s="8" t="e">
        <f>Autoevaluación!U71/SUM(Autoevaluación!U68:U71)</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88" t="s">
        <v>171</v>
      </c>
      <c r="C7" s="86">
        <f>Autoevaluación!R74/SUM(Autoevaluación!R74:R77)</f>
        <v>9.0909090909090912E-2</v>
      </c>
      <c r="D7" s="8">
        <f>Autoevaluación!R75/SUM(Autoevaluación!R74:R77)</f>
        <v>0.45454545454545453</v>
      </c>
      <c r="E7" s="8">
        <f>Autoevaluación!R76/SUM(Autoevaluación!R74:R77)</f>
        <v>0.45454545454545453</v>
      </c>
      <c r="F7" s="8">
        <f>Autoevaluación!R77/SUM(Autoevaluación!R74:R77)</f>
        <v>0</v>
      </c>
      <c r="G7" s="293"/>
      <c r="H7" s="8" t="e">
        <f>Autoevaluación!S74/SUM(Autoevaluación!S74:S77)</f>
        <v>#DIV/0!</v>
      </c>
      <c r="I7" s="8" t="e">
        <f>Autoevaluación!S75/SUM(Autoevaluación!S74:S77)</f>
        <v>#DIV/0!</v>
      </c>
      <c r="J7" s="8" t="e">
        <f>Autoevaluación!S76/SUM(Autoevaluación!S74:S77)</f>
        <v>#DIV/0!</v>
      </c>
      <c r="K7" s="8" t="e">
        <f>Autoevaluación!S77/SUM(Autoevaluación!S74:S77)</f>
        <v>#DIV/0!</v>
      </c>
      <c r="L7" s="291"/>
      <c r="M7" s="8" t="e">
        <f>Autoevaluación!T74/SUM(Autoevaluación!T74:T77)</f>
        <v>#DIV/0!</v>
      </c>
      <c r="N7" s="8" t="e">
        <f>Autoevaluación!T75/SUM(Autoevaluación!T74:T77)</f>
        <v>#DIV/0!</v>
      </c>
      <c r="O7" s="8" t="e">
        <f>Autoevaluación!T76/SUM(Autoevaluación!T74:T77)</f>
        <v>#DIV/0!</v>
      </c>
      <c r="P7" s="8" t="e">
        <f>Autoevaluación!T77/SUM(Autoevaluación!T74:T77)</f>
        <v>#DIV/0!</v>
      </c>
      <c r="Q7" s="107"/>
      <c r="R7" s="8" t="e">
        <f>Autoevaluación!U74/SUM(Autoevaluación!U74:U77)</f>
        <v>#DIV/0!</v>
      </c>
      <c r="S7" s="8" t="e">
        <f>Autoevaluación!U75/SUM(Autoevaluación!U74:U77)</f>
        <v>#DIV/0!</v>
      </c>
      <c r="T7" s="8" t="e">
        <f>Autoevaluación!U76/SUM(Autoevaluación!U74:U77)</f>
        <v>#DIV/0!</v>
      </c>
      <c r="U7" s="8" t="e">
        <f>Autoevaluación!U77/SUM(Autoevaluación!U74:U77)</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89"/>
      <c r="C8" s="8"/>
      <c r="D8" s="8"/>
      <c r="E8" s="8"/>
      <c r="F8" s="8"/>
      <c r="G8" s="293"/>
      <c r="H8" s="8"/>
      <c r="I8" s="8"/>
      <c r="J8" s="8"/>
      <c r="K8" s="8"/>
      <c r="L8" s="291"/>
      <c r="M8" s="8"/>
      <c r="N8" s="8"/>
      <c r="O8" s="8"/>
      <c r="P8" s="8"/>
      <c r="Q8" s="107"/>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293"/>
      <c r="H9" s="8"/>
      <c r="I9" s="8"/>
      <c r="J9" s="8"/>
      <c r="K9" s="8"/>
      <c r="L9" s="291"/>
      <c r="M9" s="8"/>
      <c r="N9" s="8"/>
      <c r="O9" s="8"/>
      <c r="P9" s="8"/>
      <c r="Q9" s="107"/>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172</v>
      </c>
      <c r="C10" s="13">
        <f>AVERAGE(C4:C9)</f>
        <v>2.2727272727272728E-2</v>
      </c>
      <c r="D10" s="13">
        <f>AVERAGE(D4:D9)</f>
        <v>0.76363636363636367</v>
      </c>
      <c r="E10" s="13">
        <f>AVERAGE(E4:E9)</f>
        <v>0.21363636363636362</v>
      </c>
      <c r="F10" s="13">
        <f>AVERAGE(F4:F9)</f>
        <v>0</v>
      </c>
      <c r="G10" s="10"/>
      <c r="H10" s="13" t="e">
        <f>AVERAGE(H4:H9)</f>
        <v>#DIV/0!</v>
      </c>
      <c r="I10" s="13" t="e">
        <f>AVERAGE(I4:I9)</f>
        <v>#DIV/0!</v>
      </c>
      <c r="J10" s="13" t="e">
        <f>AVERAGE(J4:J9)</f>
        <v>#DIV/0!</v>
      </c>
      <c r="K10" s="13" t="e">
        <f>AVERAGE(K4:K9)</f>
        <v>#DIV/0!</v>
      </c>
      <c r="L10" s="10"/>
      <c r="M10" s="13" t="e">
        <f>AVERAGE(M4:M9)</f>
        <v>#DIV/0!</v>
      </c>
      <c r="N10" s="13" t="e">
        <f>AVERAGE(N4:N9)</f>
        <v>#DIV/0!</v>
      </c>
      <c r="O10" s="13" t="e">
        <f>AVERAGE(O4:O9)</f>
        <v>#DIV/0!</v>
      </c>
      <c r="P10" s="13" t="e">
        <f>AVERAGE(P4:P9)</f>
        <v>#DIV/0!</v>
      </c>
      <c r="Q10" s="108"/>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287" t="s">
        <v>41</v>
      </c>
      <c r="C12" s="287"/>
      <c r="D12" s="287"/>
      <c r="E12" s="287"/>
      <c r="F12" s="287"/>
      <c r="G12" s="287"/>
      <c r="H12" s="287"/>
      <c r="I12" s="287"/>
      <c r="J12" s="287"/>
      <c r="K12" s="287"/>
      <c r="L12" s="287"/>
      <c r="M12" s="287"/>
      <c r="N12" s="287"/>
      <c r="O12" s="287"/>
      <c r="P12" s="287"/>
      <c r="Q12" s="287"/>
      <c r="R12" s="287"/>
      <c r="S12" s="287"/>
      <c r="T12" s="287"/>
      <c r="U12" s="28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00" t="s">
        <v>165</v>
      </c>
      <c r="C13" s="300"/>
      <c r="D13" s="300"/>
      <c r="E13" s="300"/>
      <c r="F13" s="300"/>
      <c r="G13" s="300"/>
      <c r="H13" s="300"/>
      <c r="I13" s="300"/>
      <c r="J13" s="300"/>
      <c r="K13" s="300"/>
      <c r="L13" s="300"/>
      <c r="M13" s="300"/>
      <c r="N13" s="300"/>
      <c r="O13" s="300"/>
      <c r="P13" s="300"/>
      <c r="Q13" s="300"/>
      <c r="R13" s="300"/>
      <c r="S13" s="300"/>
      <c r="T13" s="300"/>
      <c r="U13" s="300"/>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295" t="s">
        <v>343</v>
      </c>
      <c r="C14" s="295"/>
      <c r="D14" s="295"/>
      <c r="E14" s="295"/>
      <c r="F14" s="295"/>
      <c r="G14" s="295"/>
      <c r="H14" s="295"/>
      <c r="I14" s="295"/>
      <c r="J14" s="295"/>
      <c r="K14" s="295"/>
      <c r="L14" s="295"/>
      <c r="M14" s="295"/>
      <c r="N14" s="295"/>
      <c r="O14" s="295"/>
      <c r="P14" s="295"/>
      <c r="Q14" s="295"/>
      <c r="R14" s="295"/>
      <c r="S14" s="295"/>
      <c r="T14" s="295"/>
      <c r="U14" s="295"/>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295" t="s">
        <v>344</v>
      </c>
      <c r="C15" s="295"/>
      <c r="D15" s="295"/>
      <c r="E15" s="295"/>
      <c r="F15" s="295"/>
      <c r="G15" s="295"/>
      <c r="H15" s="295"/>
      <c r="I15" s="295"/>
      <c r="J15" s="295"/>
      <c r="K15" s="295"/>
      <c r="L15" s="295"/>
      <c r="M15" s="295"/>
      <c r="N15" s="295"/>
      <c r="O15" s="295"/>
      <c r="P15" s="295"/>
      <c r="Q15" s="295"/>
      <c r="R15" s="295"/>
      <c r="S15" s="295"/>
      <c r="T15" s="295"/>
      <c r="U15" s="295"/>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298" t="s">
        <v>166</v>
      </c>
      <c r="C16" s="298"/>
      <c r="D16" s="298"/>
      <c r="E16" s="298"/>
      <c r="F16" s="298"/>
      <c r="G16" s="298"/>
      <c r="H16" s="298"/>
      <c r="I16" s="298"/>
      <c r="J16" s="298"/>
      <c r="K16" s="298"/>
      <c r="L16" s="298"/>
      <c r="M16" s="298"/>
      <c r="N16" s="298"/>
      <c r="O16" s="298"/>
      <c r="P16" s="298"/>
      <c r="Q16" s="298"/>
      <c r="R16" s="298"/>
      <c r="S16" s="298"/>
      <c r="T16" s="298"/>
      <c r="U16" s="298"/>
    </row>
    <row r="17" spans="2:21" ht="60" customHeight="1" x14ac:dyDescent="0.2">
      <c r="B17" s="295" t="s">
        <v>345</v>
      </c>
      <c r="C17" s="295"/>
      <c r="D17" s="295"/>
      <c r="E17" s="295"/>
      <c r="F17" s="295"/>
      <c r="G17" s="295"/>
      <c r="H17" s="295"/>
      <c r="I17" s="295"/>
      <c r="J17" s="295"/>
      <c r="K17" s="295"/>
      <c r="L17" s="295"/>
      <c r="M17" s="295"/>
      <c r="N17" s="295"/>
      <c r="O17" s="295"/>
      <c r="P17" s="295"/>
      <c r="Q17" s="295"/>
      <c r="R17" s="295"/>
      <c r="S17" s="295"/>
      <c r="T17" s="295"/>
      <c r="U17" s="295"/>
    </row>
    <row r="18" spans="2:21" ht="60" customHeight="1" x14ac:dyDescent="0.2">
      <c r="B18" s="295" t="s">
        <v>346</v>
      </c>
      <c r="C18" s="295"/>
      <c r="D18" s="295"/>
      <c r="E18" s="295"/>
      <c r="F18" s="295"/>
      <c r="G18" s="295"/>
      <c r="H18" s="295"/>
      <c r="I18" s="295"/>
      <c r="J18" s="295"/>
      <c r="K18" s="295"/>
      <c r="L18" s="295"/>
      <c r="M18" s="295"/>
      <c r="N18" s="295"/>
      <c r="O18" s="295"/>
      <c r="P18" s="295"/>
      <c r="Q18" s="295"/>
      <c r="R18" s="295"/>
      <c r="S18" s="295"/>
      <c r="T18" s="295"/>
      <c r="U18" s="295"/>
    </row>
    <row r="19" spans="2:21" ht="60" customHeight="1" x14ac:dyDescent="0.2">
      <c r="B19" s="295" t="s">
        <v>347</v>
      </c>
      <c r="C19" s="295"/>
      <c r="D19" s="295"/>
      <c r="E19" s="295"/>
      <c r="F19" s="295"/>
      <c r="G19" s="295"/>
      <c r="H19" s="295"/>
      <c r="I19" s="295"/>
      <c r="J19" s="295"/>
      <c r="K19" s="295"/>
      <c r="L19" s="295"/>
      <c r="M19" s="295"/>
      <c r="N19" s="295"/>
      <c r="O19" s="295"/>
      <c r="P19" s="295"/>
      <c r="Q19" s="295"/>
      <c r="R19" s="295"/>
      <c r="S19" s="295"/>
      <c r="T19" s="295"/>
      <c r="U19" s="295"/>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77" t="s">
        <v>42</v>
      </c>
      <c r="C21" s="277"/>
      <c r="D21" s="277"/>
      <c r="E21" s="277"/>
      <c r="F21" s="277"/>
      <c r="G21" s="277"/>
      <c r="H21" s="277"/>
      <c r="I21" s="277"/>
      <c r="J21" s="277"/>
      <c r="K21" s="277"/>
      <c r="L21" s="277"/>
      <c r="M21" s="277"/>
      <c r="N21" s="277"/>
      <c r="O21" s="277"/>
      <c r="P21" s="277"/>
      <c r="Q21" s="277"/>
      <c r="R21" s="277"/>
      <c r="S21" s="277"/>
      <c r="T21" s="277"/>
      <c r="U21" s="277"/>
    </row>
    <row r="22" spans="2:21" ht="24.95" customHeight="1" x14ac:dyDescent="0.2">
      <c r="B22" s="278" t="s">
        <v>165</v>
      </c>
      <c r="C22" s="278"/>
      <c r="D22" s="278"/>
      <c r="E22" s="278"/>
      <c r="F22" s="278"/>
      <c r="G22" s="278"/>
      <c r="H22" s="278"/>
      <c r="I22" s="278"/>
      <c r="J22" s="278"/>
      <c r="K22" s="278"/>
      <c r="L22" s="278"/>
      <c r="M22" s="278"/>
      <c r="N22" s="278"/>
      <c r="O22" s="278"/>
      <c r="P22" s="278"/>
      <c r="Q22" s="278"/>
      <c r="R22" s="278"/>
      <c r="S22" s="278"/>
      <c r="T22" s="278"/>
      <c r="U22" s="278"/>
    </row>
    <row r="23" spans="2:21" ht="60" customHeight="1" x14ac:dyDescent="0.2">
      <c r="B23" s="295"/>
      <c r="C23" s="295"/>
      <c r="D23" s="295"/>
      <c r="E23" s="295"/>
      <c r="F23" s="295"/>
      <c r="G23" s="295"/>
      <c r="H23" s="295"/>
      <c r="I23" s="295"/>
      <c r="J23" s="295"/>
      <c r="K23" s="295"/>
      <c r="L23" s="295"/>
      <c r="M23" s="295"/>
      <c r="N23" s="295"/>
      <c r="O23" s="295"/>
      <c r="P23" s="295"/>
      <c r="Q23" s="295"/>
      <c r="R23" s="295"/>
      <c r="S23" s="295"/>
      <c r="T23" s="295"/>
      <c r="U23" s="295"/>
    </row>
    <row r="24" spans="2:21" ht="60" customHeight="1" x14ac:dyDescent="0.2">
      <c r="B24" s="295"/>
      <c r="C24" s="295"/>
      <c r="D24" s="295"/>
      <c r="E24" s="295"/>
      <c r="F24" s="295"/>
      <c r="G24" s="295"/>
      <c r="H24" s="295"/>
      <c r="I24" s="295"/>
      <c r="J24" s="295"/>
      <c r="K24" s="295"/>
      <c r="L24" s="295"/>
      <c r="M24" s="295"/>
      <c r="N24" s="295"/>
      <c r="O24" s="295"/>
      <c r="P24" s="295"/>
      <c r="Q24" s="295"/>
      <c r="R24" s="295"/>
      <c r="S24" s="295"/>
      <c r="T24" s="295"/>
      <c r="U24" s="295"/>
    </row>
    <row r="25" spans="2:21" s="15" customFormat="1" ht="24.95" customHeight="1" x14ac:dyDescent="0.25">
      <c r="B25" s="298"/>
      <c r="C25" s="298"/>
      <c r="D25" s="298"/>
      <c r="E25" s="298"/>
      <c r="F25" s="298"/>
      <c r="G25" s="298"/>
      <c r="H25" s="298"/>
      <c r="I25" s="298"/>
      <c r="J25" s="298"/>
      <c r="K25" s="298"/>
      <c r="L25" s="298"/>
      <c r="M25" s="298"/>
      <c r="N25" s="298"/>
      <c r="O25" s="298"/>
      <c r="P25" s="298"/>
      <c r="Q25" s="298"/>
      <c r="R25" s="298"/>
      <c r="S25" s="298"/>
      <c r="T25" s="298"/>
      <c r="U25" s="298"/>
    </row>
    <row r="26" spans="2:21" ht="60" customHeight="1" x14ac:dyDescent="0.2">
      <c r="B26" s="295"/>
      <c r="C26" s="295"/>
      <c r="D26" s="295"/>
      <c r="E26" s="295"/>
      <c r="F26" s="295"/>
      <c r="G26" s="295"/>
      <c r="H26" s="295"/>
      <c r="I26" s="295"/>
      <c r="J26" s="295"/>
      <c r="K26" s="295"/>
      <c r="L26" s="295"/>
      <c r="M26" s="295"/>
      <c r="N26" s="295"/>
      <c r="O26" s="295"/>
      <c r="P26" s="295"/>
      <c r="Q26" s="295"/>
      <c r="R26" s="295"/>
      <c r="S26" s="295"/>
      <c r="T26" s="295"/>
      <c r="U26" s="295"/>
    </row>
    <row r="27" spans="2:21" ht="60" customHeight="1" x14ac:dyDescent="0.2">
      <c r="B27" s="295"/>
      <c r="C27" s="295"/>
      <c r="D27" s="295"/>
      <c r="E27" s="295"/>
      <c r="F27" s="295"/>
      <c r="G27" s="295"/>
      <c r="H27" s="295"/>
      <c r="I27" s="295"/>
      <c r="J27" s="295"/>
      <c r="K27" s="295"/>
      <c r="L27" s="295"/>
      <c r="M27" s="295"/>
      <c r="N27" s="295"/>
      <c r="O27" s="295"/>
      <c r="P27" s="295"/>
      <c r="Q27" s="295"/>
      <c r="R27" s="295"/>
      <c r="S27" s="295"/>
      <c r="T27" s="295"/>
      <c r="U27" s="295"/>
    </row>
    <row r="28" spans="2:21" ht="60" customHeight="1" x14ac:dyDescent="0.2">
      <c r="B28" s="295"/>
      <c r="C28" s="295"/>
      <c r="D28" s="295"/>
      <c r="E28" s="295"/>
      <c r="F28" s="295"/>
      <c r="G28" s="295"/>
      <c r="H28" s="295"/>
      <c r="I28" s="295"/>
      <c r="J28" s="295"/>
      <c r="K28" s="295"/>
      <c r="L28" s="295"/>
      <c r="M28" s="295"/>
      <c r="N28" s="295"/>
      <c r="O28" s="295"/>
      <c r="P28" s="295"/>
      <c r="Q28" s="295"/>
      <c r="R28" s="295"/>
      <c r="S28" s="295"/>
      <c r="T28" s="295"/>
      <c r="U28" s="295"/>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299" t="s">
        <v>43</v>
      </c>
      <c r="C30" s="299"/>
      <c r="D30" s="299"/>
      <c r="E30" s="299"/>
      <c r="F30" s="299"/>
      <c r="G30" s="299"/>
      <c r="H30" s="299"/>
      <c r="I30" s="299"/>
      <c r="J30" s="299"/>
      <c r="K30" s="299"/>
      <c r="L30" s="299"/>
      <c r="M30" s="299"/>
      <c r="N30" s="299"/>
      <c r="O30" s="299"/>
      <c r="P30" s="299"/>
      <c r="Q30" s="299"/>
      <c r="R30" s="299"/>
      <c r="S30" s="299"/>
      <c r="T30" s="299"/>
      <c r="U30" s="299"/>
    </row>
    <row r="31" spans="2:21" ht="24.95" customHeight="1" x14ac:dyDescent="0.2">
      <c r="B31" s="296" t="s">
        <v>165</v>
      </c>
      <c r="C31" s="297"/>
      <c r="D31" s="297"/>
      <c r="E31" s="297"/>
      <c r="F31" s="297"/>
      <c r="G31" s="297"/>
      <c r="H31" s="297"/>
      <c r="I31" s="297"/>
      <c r="J31" s="297"/>
      <c r="K31" s="297"/>
      <c r="L31" s="297"/>
      <c r="M31" s="297"/>
      <c r="N31" s="297"/>
      <c r="O31" s="297"/>
      <c r="P31" s="297"/>
      <c r="Q31" s="297"/>
      <c r="R31" s="297"/>
      <c r="S31" s="297"/>
      <c r="T31" s="297"/>
      <c r="U31" s="297"/>
    </row>
    <row r="32" spans="2:21" ht="60" customHeight="1" x14ac:dyDescent="0.2">
      <c r="B32" s="295"/>
      <c r="C32" s="295"/>
      <c r="D32" s="295"/>
      <c r="E32" s="295"/>
      <c r="F32" s="295"/>
      <c r="G32" s="295"/>
      <c r="H32" s="295"/>
      <c r="I32" s="295"/>
      <c r="J32" s="295"/>
      <c r="K32" s="295"/>
      <c r="L32" s="295"/>
      <c r="M32" s="295"/>
      <c r="N32" s="295"/>
      <c r="O32" s="295"/>
      <c r="P32" s="295"/>
      <c r="Q32" s="295"/>
      <c r="R32" s="295"/>
      <c r="S32" s="295"/>
      <c r="T32" s="295"/>
      <c r="U32" s="295"/>
    </row>
    <row r="33" spans="2:21" ht="60" customHeight="1" x14ac:dyDescent="0.2">
      <c r="B33" s="295"/>
      <c r="C33" s="295"/>
      <c r="D33" s="295"/>
      <c r="E33" s="295"/>
      <c r="F33" s="295"/>
      <c r="G33" s="295"/>
      <c r="H33" s="295"/>
      <c r="I33" s="295"/>
      <c r="J33" s="295"/>
      <c r="K33" s="295"/>
      <c r="L33" s="295"/>
      <c r="M33" s="295"/>
      <c r="N33" s="295"/>
      <c r="O33" s="295"/>
      <c r="P33" s="295"/>
      <c r="Q33" s="295"/>
      <c r="R33" s="295"/>
      <c r="S33" s="295"/>
      <c r="T33" s="295"/>
      <c r="U33" s="295"/>
    </row>
    <row r="34" spans="2:21" s="15" customFormat="1" ht="24.95" customHeight="1" x14ac:dyDescent="0.25">
      <c r="B34" s="298" t="s">
        <v>166</v>
      </c>
      <c r="C34" s="298"/>
      <c r="D34" s="298"/>
      <c r="E34" s="298"/>
      <c r="F34" s="298"/>
      <c r="G34" s="298"/>
      <c r="H34" s="298"/>
      <c r="I34" s="298"/>
      <c r="J34" s="298"/>
      <c r="K34" s="298"/>
      <c r="L34" s="298"/>
      <c r="M34" s="298"/>
      <c r="N34" s="298"/>
      <c r="O34" s="298"/>
      <c r="P34" s="298"/>
      <c r="Q34" s="298"/>
      <c r="R34" s="298"/>
      <c r="S34" s="298"/>
      <c r="T34" s="298"/>
      <c r="U34" s="298"/>
    </row>
    <row r="35" spans="2:21" ht="60" customHeight="1" x14ac:dyDescent="0.2">
      <c r="B35" s="295"/>
      <c r="C35" s="295"/>
      <c r="D35" s="295"/>
      <c r="E35" s="295"/>
      <c r="F35" s="295"/>
      <c r="G35" s="295"/>
      <c r="H35" s="295"/>
      <c r="I35" s="295"/>
      <c r="J35" s="295"/>
      <c r="K35" s="295"/>
      <c r="L35" s="295"/>
      <c r="M35" s="295"/>
      <c r="N35" s="295"/>
      <c r="O35" s="295"/>
      <c r="P35" s="295"/>
      <c r="Q35" s="295"/>
      <c r="R35" s="295"/>
      <c r="S35" s="295"/>
      <c r="T35" s="295"/>
      <c r="U35" s="295"/>
    </row>
    <row r="36" spans="2:21" ht="60" customHeight="1" x14ac:dyDescent="0.2">
      <c r="B36" s="295"/>
      <c r="C36" s="295"/>
      <c r="D36" s="295"/>
      <c r="E36" s="295"/>
      <c r="F36" s="295"/>
      <c r="G36" s="295"/>
      <c r="H36" s="295"/>
      <c r="I36" s="295"/>
      <c r="J36" s="295"/>
      <c r="K36" s="295"/>
      <c r="L36" s="295"/>
      <c r="M36" s="295"/>
      <c r="N36" s="295"/>
      <c r="O36" s="295"/>
      <c r="P36" s="295"/>
      <c r="Q36" s="295"/>
      <c r="R36" s="295"/>
      <c r="S36" s="295"/>
      <c r="T36" s="295"/>
      <c r="U36" s="295"/>
    </row>
    <row r="37" spans="2:21" ht="60" customHeight="1" x14ac:dyDescent="0.2">
      <c r="B37" s="295"/>
      <c r="C37" s="295"/>
      <c r="D37" s="295"/>
      <c r="E37" s="295"/>
      <c r="F37" s="295"/>
      <c r="G37" s="295"/>
      <c r="H37" s="295"/>
      <c r="I37" s="295"/>
      <c r="J37" s="295"/>
      <c r="K37" s="295"/>
      <c r="L37" s="295"/>
      <c r="M37" s="295"/>
      <c r="N37" s="295"/>
      <c r="O37" s="295"/>
      <c r="P37" s="295"/>
      <c r="Q37" s="295"/>
      <c r="R37" s="295"/>
      <c r="S37" s="295"/>
      <c r="T37" s="295"/>
      <c r="U37" s="295"/>
    </row>
    <row r="39" spans="2:21" x14ac:dyDescent="0.2">
      <c r="B39" s="294" t="s">
        <v>44</v>
      </c>
      <c r="C39" s="294"/>
      <c r="D39" s="294"/>
      <c r="E39" s="294"/>
      <c r="F39" s="294"/>
      <c r="G39" s="294"/>
      <c r="H39" s="294"/>
      <c r="I39" s="294"/>
      <c r="J39" s="294"/>
      <c r="K39" s="294"/>
      <c r="L39" s="294"/>
      <c r="M39" s="294"/>
      <c r="N39" s="294"/>
      <c r="O39" s="294"/>
      <c r="P39" s="294"/>
      <c r="Q39" s="294"/>
      <c r="R39" s="294"/>
      <c r="S39" s="294"/>
      <c r="T39" s="294"/>
      <c r="U39" s="294"/>
    </row>
    <row r="40" spans="2:21" ht="19.5" x14ac:dyDescent="0.2">
      <c r="B40" s="296" t="s">
        <v>165</v>
      </c>
      <c r="C40" s="297"/>
      <c r="D40" s="297"/>
      <c r="E40" s="297"/>
      <c r="F40" s="297"/>
      <c r="G40" s="297"/>
      <c r="H40" s="297"/>
      <c r="I40" s="297"/>
      <c r="J40" s="297"/>
      <c r="K40" s="297"/>
      <c r="L40" s="297"/>
      <c r="M40" s="297"/>
      <c r="N40" s="297"/>
      <c r="O40" s="297"/>
      <c r="P40" s="297"/>
      <c r="Q40" s="297"/>
      <c r="R40" s="297"/>
      <c r="S40" s="297"/>
      <c r="T40" s="297"/>
      <c r="U40" s="297"/>
    </row>
    <row r="41" spans="2:21" ht="51.75" customHeight="1" x14ac:dyDescent="0.2">
      <c r="B41" s="295"/>
      <c r="C41" s="295"/>
      <c r="D41" s="295"/>
      <c r="E41" s="295"/>
      <c r="F41" s="295"/>
      <c r="G41" s="295"/>
      <c r="H41" s="295"/>
      <c r="I41" s="295"/>
      <c r="J41" s="295"/>
      <c r="K41" s="295"/>
      <c r="L41" s="295"/>
      <c r="M41" s="295"/>
      <c r="N41" s="295"/>
      <c r="O41" s="295"/>
      <c r="P41" s="295"/>
      <c r="Q41" s="295"/>
      <c r="R41" s="295"/>
      <c r="S41" s="295"/>
      <c r="T41" s="295"/>
      <c r="U41" s="295"/>
    </row>
    <row r="42" spans="2:21" ht="50.25" customHeight="1" x14ac:dyDescent="0.2">
      <c r="B42" s="295"/>
      <c r="C42" s="295"/>
      <c r="D42" s="295"/>
      <c r="E42" s="295"/>
      <c r="F42" s="295"/>
      <c r="G42" s="295"/>
      <c r="H42" s="295"/>
      <c r="I42" s="295"/>
      <c r="J42" s="295"/>
      <c r="K42" s="295"/>
      <c r="L42" s="295"/>
      <c r="M42" s="295"/>
      <c r="N42" s="295"/>
      <c r="O42" s="295"/>
      <c r="P42" s="295"/>
      <c r="Q42" s="295"/>
      <c r="R42" s="295"/>
      <c r="S42" s="295"/>
      <c r="T42" s="295"/>
      <c r="U42" s="295"/>
    </row>
    <row r="43" spans="2:21" ht="19.5" x14ac:dyDescent="0.2">
      <c r="B43" s="298" t="s">
        <v>166</v>
      </c>
      <c r="C43" s="298"/>
      <c r="D43" s="298"/>
      <c r="E43" s="298"/>
      <c r="F43" s="298"/>
      <c r="G43" s="298"/>
      <c r="H43" s="298"/>
      <c r="I43" s="298"/>
      <c r="J43" s="298"/>
      <c r="K43" s="298"/>
      <c r="L43" s="298"/>
      <c r="M43" s="298"/>
      <c r="N43" s="298"/>
      <c r="O43" s="298"/>
      <c r="P43" s="298"/>
      <c r="Q43" s="298"/>
      <c r="R43" s="298"/>
      <c r="S43" s="298"/>
      <c r="T43" s="298"/>
      <c r="U43" s="298"/>
    </row>
    <row r="44" spans="2:21" ht="69.75" customHeight="1" x14ac:dyDescent="0.2">
      <c r="B44" s="295"/>
      <c r="C44" s="295"/>
      <c r="D44" s="295"/>
      <c r="E44" s="295"/>
      <c r="F44" s="295"/>
      <c r="G44" s="295"/>
      <c r="H44" s="295"/>
      <c r="I44" s="295"/>
      <c r="J44" s="295"/>
      <c r="K44" s="295"/>
      <c r="L44" s="295"/>
      <c r="M44" s="295"/>
      <c r="N44" s="295"/>
      <c r="O44" s="295"/>
      <c r="P44" s="295"/>
      <c r="Q44" s="295"/>
      <c r="R44" s="295"/>
      <c r="S44" s="295"/>
      <c r="T44" s="295"/>
      <c r="U44" s="295"/>
    </row>
    <row r="45" spans="2:21" ht="60" customHeight="1" x14ac:dyDescent="0.2">
      <c r="B45" s="295"/>
      <c r="C45" s="295"/>
      <c r="D45" s="295"/>
      <c r="E45" s="295"/>
      <c r="F45" s="295"/>
      <c r="G45" s="295"/>
      <c r="H45" s="295"/>
      <c r="I45" s="295"/>
      <c r="J45" s="295"/>
      <c r="K45" s="295"/>
      <c r="L45" s="295"/>
      <c r="M45" s="295"/>
      <c r="N45" s="295"/>
      <c r="O45" s="295"/>
      <c r="P45" s="295"/>
      <c r="Q45" s="295"/>
      <c r="R45" s="295"/>
      <c r="S45" s="295"/>
      <c r="T45" s="295"/>
      <c r="U45" s="295"/>
    </row>
    <row r="46" spans="2:21" ht="59.25" customHeight="1" x14ac:dyDescent="0.2">
      <c r="B46" s="295"/>
      <c r="C46" s="295"/>
      <c r="D46" s="295"/>
      <c r="E46" s="295"/>
      <c r="F46" s="295"/>
      <c r="G46" s="295"/>
      <c r="H46" s="295"/>
      <c r="I46" s="295"/>
      <c r="J46" s="295"/>
      <c r="K46" s="295"/>
      <c r="L46" s="295"/>
      <c r="M46" s="295"/>
      <c r="N46" s="295"/>
      <c r="O46" s="295"/>
      <c r="P46" s="295"/>
      <c r="Q46" s="295"/>
      <c r="R46" s="295"/>
      <c r="S46" s="295"/>
      <c r="T46" s="295"/>
      <c r="U46" s="295"/>
    </row>
    <row r="65495" spans="2:22" x14ac:dyDescent="0.2">
      <c r="B65495" s="11" t="s">
        <v>34</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35</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36</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AN65497"/>
  <sheetViews>
    <sheetView showGridLines="0" topLeftCell="A7" zoomScale="70" zoomScaleNormal="70" workbookViewId="0">
      <selection activeCell="B23" sqref="B23:U26"/>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288" t="s">
        <v>173</v>
      </c>
      <c r="C2" s="287" t="s">
        <v>41</v>
      </c>
      <c r="D2" s="287"/>
      <c r="E2" s="287"/>
      <c r="F2" s="287"/>
      <c r="G2" s="2"/>
      <c r="H2" s="285" t="s">
        <v>42</v>
      </c>
      <c r="I2" s="285"/>
      <c r="J2" s="285"/>
      <c r="K2" s="285"/>
      <c r="L2" s="3"/>
      <c r="M2" s="286" t="s">
        <v>43</v>
      </c>
      <c r="N2" s="286"/>
      <c r="O2" s="286"/>
      <c r="P2" s="286"/>
      <c r="Q2" s="111"/>
      <c r="R2" s="294" t="s">
        <v>44</v>
      </c>
      <c r="S2" s="294"/>
      <c r="T2" s="294"/>
      <c r="U2" s="294"/>
      <c r="V2" s="284"/>
      <c r="W2" s="17"/>
      <c r="X2" s="17"/>
      <c r="Y2" s="17"/>
      <c r="Z2" s="17"/>
      <c r="AA2" s="17"/>
      <c r="AB2" s="17"/>
      <c r="AC2" s="17"/>
      <c r="AD2" s="17"/>
      <c r="AE2" s="17"/>
      <c r="AF2" s="17"/>
      <c r="AG2" s="17"/>
      <c r="AH2" s="17"/>
      <c r="AI2" s="17"/>
      <c r="AJ2" s="17"/>
      <c r="AK2" s="17"/>
      <c r="AL2" s="17"/>
      <c r="AM2" s="17"/>
      <c r="AN2" s="17"/>
    </row>
    <row r="3" spans="2:40" ht="24.75" customHeight="1" thickBot="1" x14ac:dyDescent="0.25">
      <c r="B3" s="289"/>
      <c r="C3" s="4">
        <v>1</v>
      </c>
      <c r="D3" s="4">
        <v>2</v>
      </c>
      <c r="E3" s="5">
        <v>3</v>
      </c>
      <c r="F3" s="6">
        <v>4</v>
      </c>
      <c r="G3" s="292"/>
      <c r="H3" s="4">
        <v>1</v>
      </c>
      <c r="I3" s="4">
        <v>2</v>
      </c>
      <c r="J3" s="5">
        <v>3</v>
      </c>
      <c r="K3" s="6">
        <v>4</v>
      </c>
      <c r="L3" s="290"/>
      <c r="M3" s="4">
        <v>1</v>
      </c>
      <c r="N3" s="4">
        <v>2</v>
      </c>
      <c r="O3" s="5">
        <v>3</v>
      </c>
      <c r="P3" s="6">
        <v>4</v>
      </c>
      <c r="Q3" s="112"/>
      <c r="R3" s="4">
        <v>1</v>
      </c>
      <c r="S3" s="4">
        <v>2</v>
      </c>
      <c r="T3" s="5">
        <v>3</v>
      </c>
      <c r="U3" s="6">
        <v>4</v>
      </c>
      <c r="V3" s="284"/>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88" t="s">
        <v>174</v>
      </c>
      <c r="C4" s="86">
        <f>Autoevaluación!R84/SUM(Autoevaluación!R84:R87)</f>
        <v>0</v>
      </c>
      <c r="D4" s="8">
        <f>Autoevaluación!R85/SUM(Autoevaluación!R84:R87)</f>
        <v>0.66666666666666663</v>
      </c>
      <c r="E4" s="8">
        <f>Autoevaluación!R86/SUM(Autoevaluación!R84:R87)</f>
        <v>0.33333333333333331</v>
      </c>
      <c r="F4" s="8">
        <f>Autoevaluación!R87/SUM(Autoevaluación!R84:R87)</f>
        <v>0</v>
      </c>
      <c r="G4" s="293"/>
      <c r="H4" s="19" t="e">
        <f>Autoevaluación!S84/SUM(Autoevaluación!S84:S87)</f>
        <v>#DIV/0!</v>
      </c>
      <c r="I4" s="8" t="e">
        <f>Autoevaluación!S85/SUM(Autoevaluación!S84:S87)</f>
        <v>#DIV/0!</v>
      </c>
      <c r="J4" s="8" t="e">
        <f>Autoevaluación!S86/SUM(Autoevaluación!S84:S87)</f>
        <v>#DIV/0!</v>
      </c>
      <c r="K4" s="8" t="e">
        <f>Autoevaluación!S87/SUM(Autoevaluación!S84:S87)</f>
        <v>#DIV/0!</v>
      </c>
      <c r="L4" s="291"/>
      <c r="M4" s="8" t="e">
        <f>Autoevaluación!T84/SUM(Autoevaluación!T84:T87)</f>
        <v>#DIV/0!</v>
      </c>
      <c r="N4" s="8" t="e">
        <f>Autoevaluación!T85/SUM(Autoevaluación!T84:T87)</f>
        <v>#DIV/0!</v>
      </c>
      <c r="O4" s="8" t="e">
        <f>Autoevaluación!T86/SUM(Autoevaluación!T84:T87)</f>
        <v>#DIV/0!</v>
      </c>
      <c r="P4" s="8" t="e">
        <f>Autoevaluación!T87/SUM(Autoevaluación!T84:T87)</f>
        <v>#DIV/0!</v>
      </c>
      <c r="Q4" s="107"/>
      <c r="R4" s="8" t="e">
        <f>Autoevaluación!U84/SUM(Autoevaluación!U84:U87)</f>
        <v>#DIV/0!</v>
      </c>
      <c r="S4" s="8" t="e">
        <f>Autoevaluación!U85/SUM(Autoevaluación!U84:U87)</f>
        <v>#DIV/0!</v>
      </c>
      <c r="T4" s="8" t="e">
        <f>Autoevaluación!U86/SUM(Autoevaluación!U84:U87)</f>
        <v>#DIV/0!</v>
      </c>
      <c r="U4" s="8" t="e">
        <f>Autoevaluación!U87/SUM(Autoevaluación!U84:U87)</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90" t="s">
        <v>175</v>
      </c>
      <c r="C5" s="86">
        <f>Autoevaluación!R89/SUM(Autoevaluación!R89:R92)</f>
        <v>0.7142857142857143</v>
      </c>
      <c r="D5" s="8">
        <f>Autoevaluación!R90/SUM(Autoevaluación!R89:R92)</f>
        <v>0.2857142857142857</v>
      </c>
      <c r="E5" s="8">
        <f>Autoevaluación!R91/SUM(Autoevaluación!R89:R92)</f>
        <v>0</v>
      </c>
      <c r="F5" s="8">
        <f>Autoevaluación!R92/SUM(Autoevaluación!R89:R92)</f>
        <v>0</v>
      </c>
      <c r="G5" s="293"/>
      <c r="H5" s="19" t="e">
        <f>Autoevaluación!S89/SUM(Autoevaluación!S89:S92)</f>
        <v>#DIV/0!</v>
      </c>
      <c r="I5" s="8" t="e">
        <f>Autoevaluación!S90/SUM(Autoevaluación!S89:S92)</f>
        <v>#DIV/0!</v>
      </c>
      <c r="J5" s="8" t="e">
        <f>Autoevaluación!S91/SUM(Autoevaluación!S89:Q92Q13:V16)</f>
        <v>#NAME?</v>
      </c>
      <c r="K5" s="8" t="e">
        <f>Autoevaluación!S92/SUM(Autoevaluación!S89:S92)</f>
        <v>#DIV/0!</v>
      </c>
      <c r="L5" s="291"/>
      <c r="M5" s="8" t="e">
        <f>Autoevaluación!T89/SUM(Autoevaluación!T89:T92)</f>
        <v>#DIV/0!</v>
      </c>
      <c r="N5" s="8" t="e">
        <f>Autoevaluación!T90/SUM(Autoevaluación!T89:T92)</f>
        <v>#DIV/0!</v>
      </c>
      <c r="O5" s="8" t="e">
        <f>Autoevaluación!T91/SUM(Autoevaluación!T89:T92)</f>
        <v>#DIV/0!</v>
      </c>
      <c r="P5" s="8" t="e">
        <f>Autoevaluación!T92/SUM(Autoevaluación!T89:T92)</f>
        <v>#DIV/0!</v>
      </c>
      <c r="Q5" s="107"/>
      <c r="R5" s="8" t="e">
        <f>Autoevaluación!U89/SUM(Autoevaluación!U89:U92)</f>
        <v>#DIV/0!</v>
      </c>
      <c r="S5" s="8" t="e">
        <f>Autoevaluación!U90/SUM(Autoevaluación!U89:U92)</f>
        <v>#DIV/0!</v>
      </c>
      <c r="T5" s="8" t="e">
        <f>Autoevaluación!U91/SUM(Autoevaluación!U89:U92)</f>
        <v>#DIV/0!</v>
      </c>
      <c r="U5" s="8" t="e">
        <f>Autoevaluación!U92/SUM(Autoevaluación!U89:U92)</f>
        <v>#DIV/0!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90" t="s">
        <v>176</v>
      </c>
      <c r="C6" s="86">
        <f>Autoevaluación!R98/SUM(Autoevaluación!R98:R101)</f>
        <v>0</v>
      </c>
      <c r="D6" s="8">
        <f>Autoevaluación!R99/SUM(Autoevaluación!R98:R101)</f>
        <v>1</v>
      </c>
      <c r="E6" s="8">
        <f>Autoevaluación!R100/SUM(Autoevaluación!R98:R101)</f>
        <v>0</v>
      </c>
      <c r="F6" s="8">
        <f>Autoevaluación!R101/SUM(Autoevaluación!R98:R101)</f>
        <v>0</v>
      </c>
      <c r="G6" s="293"/>
      <c r="H6" s="19" t="e">
        <f>Autoevaluación!S98/SUM(Autoevaluación!S98:S101)</f>
        <v>#DIV/0!</v>
      </c>
      <c r="I6" s="8" t="e">
        <f>Autoevaluación!S99/SUM(Autoevaluación!S98:S101)</f>
        <v>#DIV/0!</v>
      </c>
      <c r="J6" s="8" t="e">
        <f>Autoevaluación!S100/SUM(Autoevaluación!S98:S101)</f>
        <v>#DIV/0!</v>
      </c>
      <c r="K6" s="8" t="e">
        <f>Autoevaluación!S10/SUM(Autoevaluación!S98:S101)</f>
        <v>#DIV/0!</v>
      </c>
      <c r="L6" s="291"/>
      <c r="M6" s="8" t="e">
        <f>Autoevaluación!T98/SUM(Autoevaluación!T98:T101)</f>
        <v>#DIV/0!</v>
      </c>
      <c r="N6" s="8" t="e">
        <f>Autoevaluación!T99/SUM(Autoevaluación!T98:T101)</f>
        <v>#DIV/0!</v>
      </c>
      <c r="O6" s="8" t="e">
        <f>Autoevaluación!T100/SUM(Autoevaluación!T98:T101)</f>
        <v>#DIV/0!</v>
      </c>
      <c r="P6" s="8" t="e">
        <f>Autoevaluación!T101/SUM(Autoevaluación!T98:T101)</f>
        <v>#DIV/0!</v>
      </c>
      <c r="Q6" s="107"/>
      <c r="R6" s="8" t="e">
        <f>Autoevaluación!U98/SUM(Autoevaluación!U98:U101)</f>
        <v>#DIV/0!</v>
      </c>
      <c r="S6" s="8" t="e">
        <f>Autoevaluación!U99/SUM(Autoevaluación!U98:U101)</f>
        <v>#DIV/0!</v>
      </c>
      <c r="T6" s="8" t="e">
        <f>Autoevaluación!U100/SUM(Autoevaluación!U98:U101)</f>
        <v>#DIV/0!</v>
      </c>
      <c r="U6" s="8" t="e">
        <f>Autoevaluación!U101/SUM(Autoevaluación!U98:U101)</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88" t="s">
        <v>177</v>
      </c>
      <c r="C7" s="86">
        <f>Autoevaluación!R102/SUM(Autoevaluación!R102:R105)</f>
        <v>0.1</v>
      </c>
      <c r="D7" s="8">
        <f>Autoevaluación!R103/SUM(Autoevaluación!R102:R105)</f>
        <v>0.6</v>
      </c>
      <c r="E7" s="8">
        <f>Autoevaluación!R104/SUM(Autoevaluación!R102:R105)</f>
        <v>0.3</v>
      </c>
      <c r="F7" s="8">
        <f>Autoevaluación!R105/SUM(Autoevaluación!R102:R105)</f>
        <v>0</v>
      </c>
      <c r="G7" s="293"/>
      <c r="H7" s="19" t="e">
        <f>Autoevaluación!S102/SUM(Autoevaluación!S102:S105)</f>
        <v>#DIV/0!</v>
      </c>
      <c r="I7" s="8" t="e">
        <f>Autoevaluación!S103/SUM(Autoevaluación!S102:S105)</f>
        <v>#DIV/0!</v>
      </c>
      <c r="J7" s="8" t="e">
        <f>Autoevaluación!S104/SUM(Autoevaluación!S102:S105)</f>
        <v>#DIV/0!</v>
      </c>
      <c r="K7" s="8" t="e">
        <f>Autoevaluación!S105/SUM(Autoevaluación!S102:S105)</f>
        <v>#DIV/0!</v>
      </c>
      <c r="L7" s="291"/>
      <c r="M7" s="8" t="e">
        <f>Autoevaluación!T102/SUM(Autoevaluación!T102:T105)</f>
        <v>#DIV/0!</v>
      </c>
      <c r="N7" s="8" t="e">
        <f>Autoevaluación!T103/SUM(Autoevaluación!T102:T105)</f>
        <v>#DIV/0!</v>
      </c>
      <c r="O7" s="8" t="e">
        <f>Autoevaluación!T104/SUM(Autoevaluación!T102:T105)</f>
        <v>#DIV/0!</v>
      </c>
      <c r="P7" s="8" t="e">
        <f>Autoevaluación!T105/SUM(Autoevaluación!T102:T105)</f>
        <v>#DIV/0!</v>
      </c>
      <c r="Q7" s="107"/>
      <c r="R7" s="8" t="e">
        <f>Autoevaluación!U102/SUM(Autoevaluación!U102:U105)</f>
        <v>#DIV/0!</v>
      </c>
      <c r="S7" s="8" t="e">
        <f>Autoevaluación!U103/SUM(Autoevaluación!U102:U105)</f>
        <v>#DIV/0!</v>
      </c>
      <c r="T7" s="8" t="e">
        <f>Autoevaluación!U104/SUM(Autoevaluación!U102:U105)</f>
        <v>#DIV/0!</v>
      </c>
      <c r="U7" s="8" t="e">
        <f>Autoevaluación!U105/SUM(Autoevaluación!U102:U105)</f>
        <v>#DIV/0!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88" t="s">
        <v>178</v>
      </c>
      <c r="C8" s="86">
        <f>Autoevaluación!R114/SUM(Autoevaluación!R114:R117)</f>
        <v>0</v>
      </c>
      <c r="D8" s="8">
        <f>Autoevaluación!R115/SUM(Autoevaluación!R114:R117)</f>
        <v>0</v>
      </c>
      <c r="E8" s="8">
        <f>Autoevaluación!R116/SUM(Autoevaluación!R114:R117)</f>
        <v>1</v>
      </c>
      <c r="F8" s="8">
        <f>Autoevaluación!R117/SUM(Autoevaluación!R114:R117)</f>
        <v>0</v>
      </c>
      <c r="G8" s="293"/>
      <c r="H8" s="19" t="e">
        <f>Autoevaluación!S114/SUM(Autoevaluación!S114:S117)</f>
        <v>#DIV/0!</v>
      </c>
      <c r="I8" s="8" t="e">
        <f>Autoevaluación!S115/SUM(Autoevaluación!S114:S117)</f>
        <v>#DIV/0!</v>
      </c>
      <c r="J8" s="8" t="e">
        <f>Autoevaluación!S116/SUM(Autoevaluación!S114:S117)</f>
        <v>#DIV/0!</v>
      </c>
      <c r="K8" s="8" t="e">
        <f>Autoevaluación!S117/SUM(Autoevaluación!S114:S117)</f>
        <v>#DIV/0!</v>
      </c>
      <c r="L8" s="291"/>
      <c r="M8" s="8" t="e">
        <f>Autoevaluación!T114/SUM(Autoevaluación!T114:T117)</f>
        <v>#DIV/0!</v>
      </c>
      <c r="N8" s="8" t="e">
        <f>Autoevaluación!T115/SUM(Autoevaluación!T114:T117)</f>
        <v>#DIV/0!</v>
      </c>
      <c r="O8" s="8" t="e">
        <f>Autoevaluación!T116/SUM(Autoevaluación!T114:T117)</f>
        <v>#DIV/0!</v>
      </c>
      <c r="P8" s="8" t="e">
        <f>Autoevaluación!T117/SUM(Autoevaluación!T114:T117)</f>
        <v>#DIV/0!</v>
      </c>
      <c r="Q8" s="107"/>
      <c r="R8" s="8" t="e">
        <f>Autoevaluación!U114/SUM(Autoevaluación!U114:U117)</f>
        <v>#DIV/0!</v>
      </c>
      <c r="S8" s="8" t="e">
        <f>Autoevaluación!U115/SUM(Autoevaluación!U114:U117)</f>
        <v>#DIV/0!</v>
      </c>
      <c r="T8" s="8" t="e">
        <f>Autoevaluación!U116/SUM(Autoevaluación!U114:U117)</f>
        <v>#DIV/0!</v>
      </c>
      <c r="U8" s="8" t="e">
        <f>Autoevaluación!U117/SUM(Autoevaluación!U114:U117)</f>
        <v>#DIV/0!</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89"/>
      <c r="C9" s="8"/>
      <c r="D9" s="8"/>
      <c r="E9" s="8"/>
      <c r="F9" s="8"/>
      <c r="G9" s="293"/>
      <c r="H9" s="8"/>
      <c r="I9" s="8"/>
      <c r="J9" s="8"/>
      <c r="K9" s="8"/>
      <c r="L9" s="291"/>
      <c r="M9" s="8"/>
      <c r="N9" s="8"/>
      <c r="O9" s="8"/>
      <c r="P9" s="8"/>
      <c r="Q9" s="107"/>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179</v>
      </c>
      <c r="C10" s="13">
        <f>AVERAGE(C4:C9)</f>
        <v>0.16285714285714287</v>
      </c>
      <c r="D10" s="13">
        <f>AVERAGE(D4:D9)</f>
        <v>0.51047619047619042</v>
      </c>
      <c r="E10" s="13">
        <f>AVERAGE(E4:E9)</f>
        <v>0.32666666666666666</v>
      </c>
      <c r="F10" s="13">
        <f>AVERAGE(F4:F9)</f>
        <v>0</v>
      </c>
      <c r="G10" s="10"/>
      <c r="H10" s="13" t="e">
        <f>AVERAGE(H4:H9)</f>
        <v>#DIV/0!</v>
      </c>
      <c r="I10" s="13" t="e">
        <f>AVERAGE(I4:I9)</f>
        <v>#DIV/0!</v>
      </c>
      <c r="J10" s="13" t="e">
        <f>AVERAGE(J4:J9)</f>
        <v>#DIV/0!</v>
      </c>
      <c r="K10" s="13" t="e">
        <f>AVERAGE(K4:K9)</f>
        <v>#DIV/0!</v>
      </c>
      <c r="L10" s="10"/>
      <c r="M10" s="13" t="e">
        <f>AVERAGE(M4:M9)</f>
        <v>#DIV/0!</v>
      </c>
      <c r="N10" s="13" t="e">
        <f>AVERAGE(N4:N9)</f>
        <v>#DIV/0!</v>
      </c>
      <c r="O10" s="13" t="e">
        <f>AVERAGE(O4:O9)</f>
        <v>#DIV/0!</v>
      </c>
      <c r="P10" s="13" t="e">
        <f>AVERAGE(P4:P9)</f>
        <v>#DIV/0!</v>
      </c>
      <c r="Q10" s="108"/>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287" t="s">
        <v>41</v>
      </c>
      <c r="C12" s="287"/>
      <c r="D12" s="287"/>
      <c r="E12" s="287"/>
      <c r="F12" s="287"/>
      <c r="G12" s="287"/>
      <c r="H12" s="287"/>
      <c r="I12" s="287"/>
      <c r="J12" s="287"/>
      <c r="K12" s="287"/>
      <c r="L12" s="287"/>
      <c r="M12" s="287"/>
      <c r="N12" s="287"/>
      <c r="O12" s="287"/>
      <c r="P12" s="287"/>
      <c r="Q12" s="287"/>
      <c r="R12" s="287"/>
      <c r="S12" s="287"/>
      <c r="T12" s="287"/>
      <c r="U12" s="287"/>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00" t="s">
        <v>165</v>
      </c>
      <c r="C13" s="300"/>
      <c r="D13" s="300"/>
      <c r="E13" s="300"/>
      <c r="F13" s="300"/>
      <c r="G13" s="300"/>
      <c r="H13" s="300"/>
      <c r="I13" s="300"/>
      <c r="J13" s="300"/>
      <c r="K13" s="300"/>
      <c r="L13" s="300"/>
      <c r="M13" s="300"/>
      <c r="N13" s="300"/>
      <c r="O13" s="300"/>
      <c r="P13" s="300"/>
      <c r="Q13" s="300"/>
      <c r="R13" s="300"/>
      <c r="S13" s="300"/>
      <c r="T13" s="300"/>
      <c r="U13" s="300"/>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68" t="s">
        <v>352</v>
      </c>
      <c r="C14" s="268"/>
      <c r="D14" s="268"/>
      <c r="E14" s="268"/>
      <c r="F14" s="268"/>
      <c r="G14" s="268"/>
      <c r="H14" s="268"/>
      <c r="I14" s="268"/>
      <c r="J14" s="268"/>
      <c r="K14" s="268"/>
      <c r="L14" s="268"/>
      <c r="M14" s="268"/>
      <c r="N14" s="268"/>
      <c r="O14" s="268"/>
      <c r="P14" s="268"/>
      <c r="Q14" s="268"/>
      <c r="R14" s="268"/>
      <c r="S14" s="268"/>
      <c r="T14" s="268"/>
      <c r="U14" s="268"/>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268"/>
      <c r="C15" s="268"/>
      <c r="D15" s="268"/>
      <c r="E15" s="268"/>
      <c r="F15" s="268"/>
      <c r="G15" s="268"/>
      <c r="H15" s="268"/>
      <c r="I15" s="268"/>
      <c r="J15" s="268"/>
      <c r="K15" s="268"/>
      <c r="L15" s="268"/>
      <c r="M15" s="268"/>
      <c r="N15" s="268"/>
      <c r="O15" s="268"/>
      <c r="P15" s="268"/>
      <c r="Q15" s="268"/>
      <c r="R15" s="268"/>
      <c r="S15" s="268"/>
      <c r="T15" s="268"/>
      <c r="U15" s="268"/>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298" t="s">
        <v>166</v>
      </c>
      <c r="C16" s="298"/>
      <c r="D16" s="298"/>
      <c r="E16" s="298"/>
      <c r="F16" s="298"/>
      <c r="G16" s="298"/>
      <c r="H16" s="298"/>
      <c r="I16" s="298"/>
      <c r="J16" s="298"/>
      <c r="K16" s="298"/>
      <c r="L16" s="298"/>
      <c r="M16" s="298"/>
      <c r="N16" s="298"/>
      <c r="O16" s="298"/>
      <c r="P16" s="298"/>
      <c r="Q16" s="298"/>
      <c r="R16" s="298"/>
      <c r="S16" s="298"/>
      <c r="T16" s="298"/>
      <c r="U16" s="298"/>
    </row>
    <row r="17" spans="2:21" ht="60" customHeight="1" x14ac:dyDescent="0.2">
      <c r="B17" s="268" t="s">
        <v>353</v>
      </c>
      <c r="C17" s="268"/>
      <c r="D17" s="268"/>
      <c r="E17" s="268"/>
      <c r="F17" s="268"/>
      <c r="G17" s="268"/>
      <c r="H17" s="268"/>
      <c r="I17" s="268"/>
      <c r="J17" s="268"/>
      <c r="K17" s="268"/>
      <c r="L17" s="268"/>
      <c r="M17" s="268"/>
      <c r="N17" s="268"/>
      <c r="O17" s="268"/>
      <c r="P17" s="268"/>
      <c r="Q17" s="268"/>
      <c r="R17" s="268"/>
      <c r="S17" s="268"/>
      <c r="T17" s="268"/>
      <c r="U17" s="268"/>
    </row>
    <row r="18" spans="2:21" ht="60" customHeight="1" x14ac:dyDescent="0.2">
      <c r="B18" s="268" t="s">
        <v>354</v>
      </c>
      <c r="C18" s="268"/>
      <c r="D18" s="268"/>
      <c r="E18" s="268"/>
      <c r="F18" s="268"/>
      <c r="G18" s="268"/>
      <c r="H18" s="268"/>
      <c r="I18" s="268"/>
      <c r="J18" s="268"/>
      <c r="K18" s="268"/>
      <c r="L18" s="268"/>
      <c r="M18" s="268"/>
      <c r="N18" s="268"/>
      <c r="O18" s="268"/>
      <c r="P18" s="268"/>
      <c r="Q18" s="268"/>
      <c r="R18" s="268"/>
      <c r="S18" s="268"/>
      <c r="T18" s="268"/>
      <c r="U18" s="268"/>
    </row>
    <row r="19" spans="2:21" ht="60" customHeight="1" x14ac:dyDescent="0.2">
      <c r="B19" s="268" t="s">
        <v>355</v>
      </c>
      <c r="C19" s="268"/>
      <c r="D19" s="268"/>
      <c r="E19" s="268"/>
      <c r="F19" s="268"/>
      <c r="G19" s="268"/>
      <c r="H19" s="268"/>
      <c r="I19" s="268"/>
      <c r="J19" s="268"/>
      <c r="K19" s="268"/>
      <c r="L19" s="268"/>
      <c r="M19" s="268"/>
      <c r="N19" s="268"/>
      <c r="O19" s="268"/>
      <c r="P19" s="268"/>
      <c r="Q19" s="268"/>
      <c r="R19" s="268"/>
      <c r="S19" s="268"/>
      <c r="T19" s="268"/>
      <c r="U19" s="268"/>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77" t="s">
        <v>42</v>
      </c>
      <c r="C21" s="277"/>
      <c r="D21" s="277"/>
      <c r="E21" s="277"/>
      <c r="F21" s="277"/>
      <c r="G21" s="277"/>
      <c r="H21" s="277"/>
      <c r="I21" s="277"/>
      <c r="J21" s="277"/>
      <c r="K21" s="277"/>
      <c r="L21" s="277"/>
      <c r="M21" s="277"/>
      <c r="N21" s="277"/>
      <c r="O21" s="277"/>
      <c r="P21" s="277"/>
      <c r="Q21" s="277"/>
      <c r="R21" s="277"/>
      <c r="S21" s="277"/>
      <c r="T21" s="277"/>
      <c r="U21" s="277"/>
    </row>
    <row r="22" spans="2:21" ht="24.95" customHeight="1" x14ac:dyDescent="0.2">
      <c r="B22" s="296" t="s">
        <v>165</v>
      </c>
      <c r="C22" s="297"/>
      <c r="D22" s="297"/>
      <c r="E22" s="297"/>
      <c r="F22" s="297"/>
      <c r="G22" s="297"/>
      <c r="H22" s="297"/>
      <c r="I22" s="297"/>
      <c r="J22" s="297"/>
      <c r="K22" s="297"/>
      <c r="L22" s="297"/>
      <c r="M22" s="297"/>
      <c r="N22" s="297"/>
      <c r="O22" s="297"/>
      <c r="P22" s="297"/>
      <c r="Q22" s="297"/>
      <c r="R22" s="297"/>
      <c r="S22" s="297"/>
      <c r="T22" s="297"/>
      <c r="U22" s="297"/>
    </row>
    <row r="23" spans="2:21" ht="60" customHeight="1" x14ac:dyDescent="0.2">
      <c r="B23" s="268"/>
      <c r="C23" s="268"/>
      <c r="D23" s="268"/>
      <c r="E23" s="268"/>
      <c r="F23" s="268"/>
      <c r="G23" s="268"/>
      <c r="H23" s="268"/>
      <c r="I23" s="268"/>
      <c r="J23" s="268"/>
      <c r="K23" s="268"/>
      <c r="L23" s="268"/>
      <c r="M23" s="268"/>
      <c r="N23" s="268"/>
      <c r="O23" s="268"/>
      <c r="P23" s="268"/>
      <c r="Q23" s="268"/>
      <c r="R23" s="268"/>
      <c r="S23" s="268"/>
      <c r="T23" s="268"/>
      <c r="U23" s="268"/>
    </row>
    <row r="24" spans="2:21" ht="60" customHeight="1" x14ac:dyDescent="0.2">
      <c r="B24" s="268"/>
      <c r="C24" s="268"/>
      <c r="D24" s="268"/>
      <c r="E24" s="268"/>
      <c r="F24" s="268"/>
      <c r="G24" s="268"/>
      <c r="H24" s="268"/>
      <c r="I24" s="268"/>
      <c r="J24" s="268"/>
      <c r="K24" s="268"/>
      <c r="L24" s="268"/>
      <c r="M24" s="268"/>
      <c r="N24" s="268"/>
      <c r="O24" s="268"/>
      <c r="P24" s="268"/>
      <c r="Q24" s="268"/>
      <c r="R24" s="268"/>
      <c r="S24" s="268"/>
      <c r="T24" s="268"/>
      <c r="U24" s="268"/>
    </row>
    <row r="25" spans="2:21" s="15" customFormat="1" ht="24.95" customHeight="1" x14ac:dyDescent="0.25">
      <c r="B25" s="298"/>
      <c r="C25" s="298"/>
      <c r="D25" s="298"/>
      <c r="E25" s="298"/>
      <c r="F25" s="298"/>
      <c r="G25" s="298"/>
      <c r="H25" s="298"/>
      <c r="I25" s="298"/>
      <c r="J25" s="298"/>
      <c r="K25" s="298"/>
      <c r="L25" s="298"/>
      <c r="M25" s="298"/>
      <c r="N25" s="298"/>
      <c r="O25" s="298"/>
      <c r="P25" s="298"/>
      <c r="Q25" s="298"/>
      <c r="R25" s="298"/>
      <c r="S25" s="298"/>
      <c r="T25" s="298"/>
      <c r="U25" s="298"/>
    </row>
    <row r="26" spans="2:21" ht="60" customHeight="1" x14ac:dyDescent="0.2">
      <c r="B26" s="268"/>
      <c r="C26" s="268"/>
      <c r="D26" s="268"/>
      <c r="E26" s="268"/>
      <c r="F26" s="268"/>
      <c r="G26" s="268"/>
      <c r="H26" s="268"/>
      <c r="I26" s="268"/>
      <c r="J26" s="268"/>
      <c r="K26" s="268"/>
      <c r="L26" s="268"/>
      <c r="M26" s="268"/>
      <c r="N26" s="268"/>
      <c r="O26" s="268"/>
      <c r="P26" s="268"/>
      <c r="Q26" s="268"/>
      <c r="R26" s="268"/>
      <c r="S26" s="268"/>
      <c r="T26" s="268"/>
      <c r="U26" s="268"/>
    </row>
    <row r="27" spans="2:21" ht="60" customHeight="1" x14ac:dyDescent="0.2">
      <c r="B27" s="268"/>
      <c r="C27" s="268"/>
      <c r="D27" s="268"/>
      <c r="E27" s="268"/>
      <c r="F27" s="268"/>
      <c r="G27" s="268"/>
      <c r="H27" s="268"/>
      <c r="I27" s="268"/>
      <c r="J27" s="268"/>
      <c r="K27" s="268"/>
      <c r="L27" s="268"/>
      <c r="M27" s="268"/>
      <c r="N27" s="268"/>
      <c r="O27" s="268"/>
      <c r="P27" s="268"/>
      <c r="Q27" s="268"/>
      <c r="R27" s="268"/>
      <c r="S27" s="268"/>
      <c r="T27" s="268"/>
      <c r="U27" s="268"/>
    </row>
    <row r="28" spans="2:21" ht="60" customHeight="1" x14ac:dyDescent="0.2">
      <c r="B28" s="268"/>
      <c r="C28" s="268"/>
      <c r="D28" s="268"/>
      <c r="E28" s="268"/>
      <c r="F28" s="268"/>
      <c r="G28" s="268"/>
      <c r="H28" s="268"/>
      <c r="I28" s="268"/>
      <c r="J28" s="268"/>
      <c r="K28" s="268"/>
      <c r="L28" s="268"/>
      <c r="M28" s="268"/>
      <c r="N28" s="268"/>
      <c r="O28" s="268"/>
      <c r="P28" s="268"/>
      <c r="Q28" s="268"/>
      <c r="R28" s="268"/>
      <c r="S28" s="268"/>
      <c r="T28" s="268"/>
      <c r="U28" s="268"/>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299" t="s">
        <v>43</v>
      </c>
      <c r="C30" s="299"/>
      <c r="D30" s="299"/>
      <c r="E30" s="299"/>
      <c r="F30" s="299"/>
      <c r="G30" s="299"/>
      <c r="H30" s="299"/>
      <c r="I30" s="299"/>
      <c r="J30" s="299"/>
      <c r="K30" s="299"/>
      <c r="L30" s="299"/>
      <c r="M30" s="299"/>
      <c r="N30" s="299"/>
      <c r="O30" s="299"/>
      <c r="P30" s="299"/>
      <c r="Q30" s="299"/>
      <c r="R30" s="299"/>
      <c r="S30" s="299"/>
      <c r="T30" s="299"/>
      <c r="U30" s="299"/>
    </row>
    <row r="31" spans="2:21" ht="24.95" customHeight="1" x14ac:dyDescent="0.2">
      <c r="B31" s="278" t="s">
        <v>165</v>
      </c>
      <c r="C31" s="278"/>
      <c r="D31" s="278"/>
      <c r="E31" s="278"/>
      <c r="F31" s="278"/>
      <c r="G31" s="278"/>
      <c r="H31" s="278"/>
      <c r="I31" s="278"/>
      <c r="J31" s="278"/>
      <c r="K31" s="278"/>
      <c r="L31" s="278"/>
      <c r="M31" s="278"/>
      <c r="N31" s="278"/>
      <c r="O31" s="278"/>
      <c r="P31" s="278"/>
      <c r="Q31" s="278"/>
      <c r="R31" s="278"/>
      <c r="S31" s="278"/>
      <c r="T31" s="278"/>
      <c r="U31" s="278"/>
    </row>
    <row r="32" spans="2:21" ht="60" customHeight="1" x14ac:dyDescent="0.2">
      <c r="B32" s="268"/>
      <c r="C32" s="268"/>
      <c r="D32" s="268"/>
      <c r="E32" s="268"/>
      <c r="F32" s="268"/>
      <c r="G32" s="268"/>
      <c r="H32" s="268"/>
      <c r="I32" s="268"/>
      <c r="J32" s="268"/>
      <c r="K32" s="268"/>
      <c r="L32" s="268"/>
      <c r="M32" s="268"/>
      <c r="N32" s="268"/>
      <c r="O32" s="268"/>
      <c r="P32" s="268"/>
      <c r="Q32" s="268"/>
      <c r="R32" s="268"/>
      <c r="S32" s="268"/>
      <c r="T32" s="268"/>
      <c r="U32" s="268"/>
    </row>
    <row r="33" spans="2:21" ht="60" customHeight="1" x14ac:dyDescent="0.2">
      <c r="B33" s="268"/>
      <c r="C33" s="268"/>
      <c r="D33" s="268"/>
      <c r="E33" s="268"/>
      <c r="F33" s="268"/>
      <c r="G33" s="268"/>
      <c r="H33" s="268"/>
      <c r="I33" s="268"/>
      <c r="J33" s="268"/>
      <c r="K33" s="268"/>
      <c r="L33" s="268"/>
      <c r="M33" s="268"/>
      <c r="N33" s="268"/>
      <c r="O33" s="268"/>
      <c r="P33" s="268"/>
      <c r="Q33" s="268"/>
      <c r="R33" s="268"/>
      <c r="S33" s="268"/>
      <c r="T33" s="268"/>
      <c r="U33" s="268"/>
    </row>
    <row r="34" spans="2:21" s="15" customFormat="1" ht="24.95" customHeight="1" x14ac:dyDescent="0.25">
      <c r="B34" s="298" t="s">
        <v>166</v>
      </c>
      <c r="C34" s="298"/>
      <c r="D34" s="298"/>
      <c r="E34" s="298"/>
      <c r="F34" s="298"/>
      <c r="G34" s="298"/>
      <c r="H34" s="298"/>
      <c r="I34" s="298"/>
      <c r="J34" s="298"/>
      <c r="K34" s="298"/>
      <c r="L34" s="298"/>
      <c r="M34" s="298"/>
      <c r="N34" s="298"/>
      <c r="O34" s="298"/>
      <c r="P34" s="298"/>
      <c r="Q34" s="298"/>
      <c r="R34" s="298"/>
      <c r="S34" s="298"/>
      <c r="T34" s="298"/>
      <c r="U34" s="298"/>
    </row>
    <row r="35" spans="2:21" ht="60" customHeight="1" x14ac:dyDescent="0.2">
      <c r="B35" s="268"/>
      <c r="C35" s="268"/>
      <c r="D35" s="268"/>
      <c r="E35" s="268"/>
      <c r="F35" s="268"/>
      <c r="G35" s="268"/>
      <c r="H35" s="268"/>
      <c r="I35" s="268"/>
      <c r="J35" s="268"/>
      <c r="K35" s="268"/>
      <c r="L35" s="268"/>
      <c r="M35" s="268"/>
      <c r="N35" s="268"/>
      <c r="O35" s="268"/>
      <c r="P35" s="268"/>
      <c r="Q35" s="268"/>
      <c r="R35" s="268"/>
      <c r="S35" s="268"/>
      <c r="T35" s="268"/>
      <c r="U35" s="268"/>
    </row>
    <row r="36" spans="2:21" ht="60" customHeight="1" x14ac:dyDescent="0.2">
      <c r="B36" s="268"/>
      <c r="C36" s="268"/>
      <c r="D36" s="268"/>
      <c r="E36" s="268"/>
      <c r="F36" s="268"/>
      <c r="G36" s="268"/>
      <c r="H36" s="268"/>
      <c r="I36" s="268"/>
      <c r="J36" s="268"/>
      <c r="K36" s="268"/>
      <c r="L36" s="268"/>
      <c r="M36" s="268"/>
      <c r="N36" s="268"/>
      <c r="O36" s="268"/>
      <c r="P36" s="268"/>
      <c r="Q36" s="268"/>
      <c r="R36" s="268"/>
      <c r="S36" s="268"/>
      <c r="T36" s="268"/>
      <c r="U36" s="268"/>
    </row>
    <row r="37" spans="2:21" ht="60" customHeight="1" x14ac:dyDescent="0.2">
      <c r="B37" s="268"/>
      <c r="C37" s="268"/>
      <c r="D37" s="268"/>
      <c r="E37" s="268"/>
      <c r="F37" s="268"/>
      <c r="G37" s="268"/>
      <c r="H37" s="268"/>
      <c r="I37" s="268"/>
      <c r="J37" s="268"/>
      <c r="K37" s="268"/>
      <c r="L37" s="268"/>
      <c r="M37" s="268"/>
      <c r="N37" s="268"/>
      <c r="O37" s="268"/>
      <c r="P37" s="268"/>
      <c r="Q37" s="268"/>
      <c r="R37" s="268"/>
      <c r="S37" s="268"/>
      <c r="T37" s="268"/>
      <c r="U37" s="268"/>
    </row>
    <row r="39" spans="2:21" x14ac:dyDescent="0.2">
      <c r="B39" s="294" t="s">
        <v>44</v>
      </c>
      <c r="C39" s="294"/>
      <c r="D39" s="294"/>
      <c r="E39" s="294"/>
      <c r="F39" s="294"/>
      <c r="G39" s="294"/>
      <c r="H39" s="294"/>
      <c r="I39" s="294"/>
      <c r="J39" s="294"/>
      <c r="K39" s="294"/>
      <c r="L39" s="294"/>
      <c r="M39" s="294"/>
      <c r="N39" s="294"/>
      <c r="O39" s="294"/>
      <c r="P39" s="294"/>
      <c r="Q39" s="294"/>
      <c r="R39" s="294"/>
      <c r="S39" s="294"/>
      <c r="T39" s="294"/>
      <c r="U39" s="294"/>
    </row>
    <row r="40" spans="2:21" ht="19.5" x14ac:dyDescent="0.2">
      <c r="B40" s="278" t="s">
        <v>165</v>
      </c>
      <c r="C40" s="278"/>
      <c r="D40" s="278"/>
      <c r="E40" s="278"/>
      <c r="F40" s="278"/>
      <c r="G40" s="278"/>
      <c r="H40" s="278"/>
      <c r="I40" s="278"/>
      <c r="J40" s="278"/>
      <c r="K40" s="278"/>
      <c r="L40" s="278"/>
      <c r="M40" s="278"/>
      <c r="N40" s="278"/>
      <c r="O40" s="278"/>
      <c r="P40" s="278"/>
      <c r="Q40" s="278"/>
      <c r="R40" s="278"/>
      <c r="S40" s="278"/>
      <c r="T40" s="278"/>
      <c r="U40" s="278"/>
    </row>
    <row r="41" spans="2:21" ht="50.25" customHeight="1" x14ac:dyDescent="0.2">
      <c r="B41" s="268"/>
      <c r="C41" s="268"/>
      <c r="D41" s="268"/>
      <c r="E41" s="268"/>
      <c r="F41" s="268"/>
      <c r="G41" s="268"/>
      <c r="H41" s="268"/>
      <c r="I41" s="268"/>
      <c r="J41" s="268"/>
      <c r="K41" s="268"/>
      <c r="L41" s="268"/>
      <c r="M41" s="268"/>
      <c r="N41" s="268"/>
      <c r="O41" s="268"/>
      <c r="P41" s="268"/>
      <c r="Q41" s="268"/>
      <c r="R41" s="268"/>
      <c r="S41" s="268"/>
      <c r="T41" s="268"/>
      <c r="U41" s="268"/>
    </row>
    <row r="42" spans="2:21" ht="51.75" customHeight="1" x14ac:dyDescent="0.2">
      <c r="B42" s="268"/>
      <c r="C42" s="268"/>
      <c r="D42" s="268"/>
      <c r="E42" s="268"/>
      <c r="F42" s="268"/>
      <c r="G42" s="268"/>
      <c r="H42" s="268"/>
      <c r="I42" s="268"/>
      <c r="J42" s="268"/>
      <c r="K42" s="268"/>
      <c r="L42" s="268"/>
      <c r="M42" s="268"/>
      <c r="N42" s="268"/>
      <c r="O42" s="268"/>
      <c r="P42" s="268"/>
      <c r="Q42" s="268"/>
      <c r="R42" s="268"/>
      <c r="S42" s="268"/>
      <c r="T42" s="268"/>
      <c r="U42" s="268"/>
    </row>
    <row r="43" spans="2:21" ht="19.5" x14ac:dyDescent="0.2">
      <c r="B43" s="298" t="s">
        <v>166</v>
      </c>
      <c r="C43" s="298"/>
      <c r="D43" s="298"/>
      <c r="E43" s="298"/>
      <c r="F43" s="298"/>
      <c r="G43" s="298"/>
      <c r="H43" s="298"/>
      <c r="I43" s="298"/>
      <c r="J43" s="298"/>
      <c r="K43" s="298"/>
      <c r="L43" s="298"/>
      <c r="M43" s="298"/>
      <c r="N43" s="298"/>
      <c r="O43" s="298"/>
      <c r="P43" s="298"/>
      <c r="Q43" s="298"/>
      <c r="R43" s="298"/>
      <c r="S43" s="298"/>
      <c r="T43" s="298"/>
      <c r="U43" s="298"/>
    </row>
    <row r="44" spans="2:21" ht="45" customHeight="1" x14ac:dyDescent="0.2">
      <c r="B44" s="268"/>
      <c r="C44" s="268"/>
      <c r="D44" s="268"/>
      <c r="E44" s="268"/>
      <c r="F44" s="268"/>
      <c r="G44" s="268"/>
      <c r="H44" s="268"/>
      <c r="I44" s="268"/>
      <c r="J44" s="268"/>
      <c r="K44" s="268"/>
      <c r="L44" s="268"/>
      <c r="M44" s="268"/>
      <c r="N44" s="268"/>
      <c r="O44" s="268"/>
      <c r="P44" s="268"/>
      <c r="Q44" s="268"/>
      <c r="R44" s="268"/>
      <c r="S44" s="268"/>
      <c r="T44" s="268"/>
      <c r="U44" s="268"/>
    </row>
    <row r="45" spans="2:21" ht="52.5" customHeight="1" x14ac:dyDescent="0.2">
      <c r="B45" s="268"/>
      <c r="C45" s="268"/>
      <c r="D45" s="268"/>
      <c r="E45" s="268"/>
      <c r="F45" s="268"/>
      <c r="G45" s="268"/>
      <c r="H45" s="268"/>
      <c r="I45" s="268"/>
      <c r="J45" s="268"/>
      <c r="K45" s="268"/>
      <c r="L45" s="268"/>
      <c r="M45" s="268"/>
      <c r="N45" s="268"/>
      <c r="O45" s="268"/>
      <c r="P45" s="268"/>
      <c r="Q45" s="268"/>
      <c r="R45" s="268"/>
      <c r="S45" s="268"/>
      <c r="T45" s="268"/>
      <c r="U45" s="268"/>
    </row>
    <row r="46" spans="2:21" ht="55.5" customHeight="1" x14ac:dyDescent="0.2">
      <c r="B46" s="268"/>
      <c r="C46" s="268"/>
      <c r="D46" s="268"/>
      <c r="E46" s="268"/>
      <c r="F46" s="268"/>
      <c r="G46" s="268"/>
      <c r="H46" s="268"/>
      <c r="I46" s="268"/>
      <c r="J46" s="268"/>
      <c r="K46" s="268"/>
      <c r="L46" s="268"/>
      <c r="M46" s="268"/>
      <c r="N46" s="268"/>
      <c r="O46" s="268"/>
      <c r="P46" s="268"/>
      <c r="Q46" s="268"/>
      <c r="R46" s="268"/>
      <c r="S46" s="268"/>
      <c r="T46" s="268"/>
      <c r="U46" s="268"/>
    </row>
    <row r="65495" spans="2:22" x14ac:dyDescent="0.2">
      <c r="B65495" s="11" t="s">
        <v>34</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35</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36</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5:U45"/>
    <mergeCell ref="B46:U46"/>
    <mergeCell ref="B36:U36"/>
    <mergeCell ref="B37:U37"/>
    <mergeCell ref="B39:U39"/>
    <mergeCell ref="B40:U40"/>
    <mergeCell ref="B41:U41"/>
    <mergeCell ref="B42:U42"/>
    <mergeCell ref="B43:U43"/>
    <mergeCell ref="B44:U44"/>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16:U16"/>
    <mergeCell ref="B17:U17"/>
    <mergeCell ref="B18:U18"/>
    <mergeCell ref="B19:U19"/>
    <mergeCell ref="B12:U12"/>
    <mergeCell ref="B13:U13"/>
    <mergeCell ref="B14:U14"/>
    <mergeCell ref="B15:U15"/>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AN65497"/>
  <sheetViews>
    <sheetView showGridLines="0" topLeftCell="A13" zoomScale="70" zoomScaleNormal="70" workbookViewId="0">
      <selection activeCell="B18" sqref="B18:U18"/>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288" t="s">
        <v>145</v>
      </c>
      <c r="C2" s="287" t="s">
        <v>41</v>
      </c>
      <c r="D2" s="287"/>
      <c r="E2" s="287"/>
      <c r="F2" s="287"/>
      <c r="G2" s="2"/>
      <c r="H2" s="285" t="s">
        <v>42</v>
      </c>
      <c r="I2" s="285"/>
      <c r="J2" s="285"/>
      <c r="K2" s="285"/>
      <c r="L2" s="3"/>
      <c r="M2" s="286" t="s">
        <v>43</v>
      </c>
      <c r="N2" s="286"/>
      <c r="O2" s="286"/>
      <c r="P2" s="286"/>
      <c r="Q2" s="111"/>
      <c r="R2" s="294" t="s">
        <v>44</v>
      </c>
      <c r="S2" s="294"/>
      <c r="T2" s="294"/>
      <c r="U2" s="294"/>
      <c r="V2" s="284"/>
      <c r="W2" s="17"/>
      <c r="X2" s="17"/>
      <c r="Y2" s="17"/>
      <c r="Z2" s="17"/>
      <c r="AA2" s="17"/>
      <c r="AB2" s="17"/>
      <c r="AC2" s="17"/>
      <c r="AD2" s="17"/>
      <c r="AE2" s="17"/>
      <c r="AF2" s="17"/>
      <c r="AG2" s="17"/>
      <c r="AH2" s="17"/>
      <c r="AI2" s="17"/>
      <c r="AJ2" s="17"/>
      <c r="AK2" s="17"/>
      <c r="AL2" s="17"/>
      <c r="AM2" s="17"/>
      <c r="AN2" s="17"/>
    </row>
    <row r="3" spans="2:40" ht="24.75" customHeight="1" thickBot="1" x14ac:dyDescent="0.25">
      <c r="B3" s="289"/>
      <c r="C3" s="4">
        <v>1</v>
      </c>
      <c r="D3" s="4">
        <v>2</v>
      </c>
      <c r="E3" s="5">
        <v>3</v>
      </c>
      <c r="F3" s="6">
        <v>4</v>
      </c>
      <c r="G3" s="292"/>
      <c r="H3" s="4">
        <v>1</v>
      </c>
      <c r="I3" s="4">
        <v>2</v>
      </c>
      <c r="J3" s="5">
        <v>3</v>
      </c>
      <c r="K3" s="6">
        <v>4</v>
      </c>
      <c r="L3" s="290"/>
      <c r="M3" s="4">
        <v>1</v>
      </c>
      <c r="N3" s="4">
        <v>2</v>
      </c>
      <c r="O3" s="5">
        <v>3</v>
      </c>
      <c r="P3" s="6">
        <v>4</v>
      </c>
      <c r="Q3" s="112"/>
      <c r="R3" s="4">
        <v>1</v>
      </c>
      <c r="S3" s="4">
        <v>2</v>
      </c>
      <c r="T3" s="5">
        <v>3</v>
      </c>
      <c r="U3" s="6">
        <v>4</v>
      </c>
      <c r="V3" s="284"/>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91" t="s">
        <v>146</v>
      </c>
      <c r="C4" s="86">
        <f>Autoevaluación!R122/SUM(Autoevaluación!R122:R125)</f>
        <v>0.25</v>
      </c>
      <c r="D4" s="8">
        <f>Autoevaluación!R123/SUM(Autoevaluación!R122:R125)</f>
        <v>0.75</v>
      </c>
      <c r="E4" s="8">
        <f>Autoevaluación!R124/SUM(Autoevaluación!R122:R125)</f>
        <v>0</v>
      </c>
      <c r="F4" s="8">
        <f>Autoevaluación!R125/SUM(Autoevaluación!R122:R125)</f>
        <v>0</v>
      </c>
      <c r="G4" s="293"/>
      <c r="H4" s="8" t="e">
        <f>Autoevaluación!S122/SUM(Autoevaluación!S122:S125)</f>
        <v>#DIV/0!</v>
      </c>
      <c r="I4" s="8" t="e">
        <f>Autoevaluación!S123/SUM(Autoevaluación!S122:S125)</f>
        <v>#DIV/0!</v>
      </c>
      <c r="J4" s="8" t="e">
        <f>Autoevaluación!S124/SUM(Autoevaluación!S122:S125)</f>
        <v>#DIV/0!</v>
      </c>
      <c r="K4" s="8" t="e">
        <f>Autoevaluación!S125/SUM(Autoevaluación!S122:S125)</f>
        <v>#DIV/0!</v>
      </c>
      <c r="L4" s="291"/>
      <c r="M4" s="8" t="e">
        <f>Autoevaluación!T122/SUM(Autoevaluación!T122:T125)</f>
        <v>#DIV/0!</v>
      </c>
      <c r="N4" s="8" t="e">
        <f>Autoevaluación!T123/SUM(Autoevaluación!T122:T125)</f>
        <v>#DIV/0!</v>
      </c>
      <c r="O4" s="8" t="e">
        <f>Autoevaluación!T124/SUM(Autoevaluación!T122:T125)</f>
        <v>#DIV/0!</v>
      </c>
      <c r="P4" s="8" t="e">
        <f>Autoevaluación!T125/SUM(Autoevaluación!T122:T125)</f>
        <v>#DIV/0!</v>
      </c>
      <c r="Q4" s="107"/>
      <c r="R4" s="8" t="e">
        <f>Autoevaluación!U122/SUM(Autoevaluación!U122:U125)</f>
        <v>#DIV/0!</v>
      </c>
      <c r="S4" s="8" t="e">
        <f>Autoevaluación!U123/SUM(Autoevaluación!U122:U125)</f>
        <v>#DIV/0!</v>
      </c>
      <c r="T4" s="8" t="e">
        <f>Autoevaluación!U124/SUM(Autoevaluación!U122:U125)</f>
        <v>#DIV/0!</v>
      </c>
      <c r="U4" s="8" t="e">
        <f>Autoevaluación!U125/SUM(Autoevaluación!U122:U125)</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92" t="s">
        <v>151</v>
      </c>
      <c r="C5" s="86">
        <f>Autoevaluación!R128/SUM(Autoevaluación!R128:R131)</f>
        <v>0.25</v>
      </c>
      <c r="D5" s="8">
        <f>Autoevaluación!R129/SUM(Autoevaluación!R128:R131)</f>
        <v>0.75</v>
      </c>
      <c r="E5" s="8">
        <f>Autoevaluación!R130/SUM(Autoevaluación!R128:R131)</f>
        <v>0</v>
      </c>
      <c r="F5" s="8">
        <f>Autoevaluación!R131/SUM(Autoevaluación!R128:R131)</f>
        <v>0</v>
      </c>
      <c r="G5" s="293"/>
      <c r="H5" s="8" t="e">
        <f>Autoevaluación!S128/SUM(Autoevaluación!S128:S131)</f>
        <v>#DIV/0!</v>
      </c>
      <c r="I5" s="8" t="e">
        <f>Autoevaluación!S129/SUM(Autoevaluación!S128:S131)</f>
        <v>#DIV/0!</v>
      </c>
      <c r="J5" s="8" t="e">
        <f>Autoevaluación!S130/SUM(Autoevaluación!S128:S131)</f>
        <v>#DIV/0!</v>
      </c>
      <c r="K5" s="8" t="e">
        <f>Autoevaluación!S131/SUM(Autoevaluación!S128:S131)</f>
        <v>#DIV/0!</v>
      </c>
      <c r="L5" s="291"/>
      <c r="M5" s="8" t="e">
        <f>Autoevaluación!T128/SUM(Autoevaluación!T128:T131)</f>
        <v>#DIV/0!</v>
      </c>
      <c r="N5" s="8" t="e">
        <f>Autoevaluación!T129/SUM(Autoevaluación!T128:T131)</f>
        <v>#DIV/0!</v>
      </c>
      <c r="O5" s="8" t="e">
        <f>Autoevaluación!T130/SUM(Autoevaluación!T128:T131)</f>
        <v>#DIV/0!</v>
      </c>
      <c r="P5" s="8" t="e">
        <f>Autoevaluación!T131/SUM(Autoevaluación!T128:T131)</f>
        <v>#DIV/0!</v>
      </c>
      <c r="Q5" s="107"/>
      <c r="R5" s="8" t="e">
        <f>Autoevaluación!U128/SUM(Autoevaluación!U128:U131)</f>
        <v>#DIV/0!</v>
      </c>
      <c r="S5" s="8" t="e">
        <f>Autoevaluación!U129/SUM(Autoevaluación!U128:U131)</f>
        <v>#DIV/0!</v>
      </c>
      <c r="T5" s="8" t="e">
        <f>Autoevaluación!U129/SUM(Autoevaluación!U128:U131)</f>
        <v>#DIV/0!</v>
      </c>
      <c r="U5" s="8" t="e">
        <f>Autoevaluación!U131/SUM(Autoevaluación!U128:U131)</f>
        <v>#DIV/0!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92" t="s">
        <v>156</v>
      </c>
      <c r="C6" s="86">
        <f>Autoevaluación!R134/SUM(Autoevaluación!R134:R137)</f>
        <v>0.33333333333333331</v>
      </c>
      <c r="D6" s="8">
        <f>Autoevaluación!R135/SUM(Autoevaluación!R134:R137)</f>
        <v>0.66666666666666663</v>
      </c>
      <c r="E6" s="8">
        <f>Autoevaluación!R136/SUM(Autoevaluación!R134:R137)</f>
        <v>0</v>
      </c>
      <c r="F6" s="8">
        <f>Autoevaluación!R137/SUM(Autoevaluación!R134:R137)</f>
        <v>0</v>
      </c>
      <c r="G6" s="293"/>
      <c r="H6" s="8" t="e">
        <f>Autoevaluación!S134/SUM(Autoevaluación!S134:S137)</f>
        <v>#DIV/0!</v>
      </c>
      <c r="I6" s="8" t="e">
        <f>Autoevaluación!S135/SUM(Autoevaluación!S134:S137)</f>
        <v>#DIV/0!</v>
      </c>
      <c r="J6" s="8" t="e">
        <f>Autoevaluación!S136/SUM(Autoevaluación!S134:S137)</f>
        <v>#DIV/0!</v>
      </c>
      <c r="K6" s="8" t="e">
        <f>Autoevaluación!S137/SUM(Autoevaluación!S134:S137)</f>
        <v>#DIV/0!</v>
      </c>
      <c r="L6" s="291"/>
      <c r="M6" s="8" t="e">
        <f>Autoevaluación!T134/SUM(Autoevaluación!T134:T137)</f>
        <v>#DIV/0!</v>
      </c>
      <c r="N6" s="8" t="e">
        <f>Autoevaluación!T135/SUM(Autoevaluación!T134:T137)</f>
        <v>#DIV/0!</v>
      </c>
      <c r="O6" s="8" t="e">
        <f>Autoevaluación!T136/SUM(Autoevaluación!T134:T137)</f>
        <v>#DIV/0!</v>
      </c>
      <c r="P6" s="8" t="e">
        <f>Autoevaluación!T137/SUM(Autoevaluación!T134:T137)</f>
        <v>#DIV/0!</v>
      </c>
      <c r="Q6" s="107"/>
      <c r="R6" s="8" t="e">
        <f>Autoevaluación!U134/SUM(Autoevaluación!U134:U137)</f>
        <v>#DIV/0!</v>
      </c>
      <c r="S6" s="8" t="e">
        <f>Autoevaluación!U135/SUM(Autoevaluación!U134:U137)</f>
        <v>#DIV/0!</v>
      </c>
      <c r="T6" s="8" t="e">
        <f>Autoevaluación!U136/SUM(Autoevaluación!U134:U137)</f>
        <v>#DIV/0!</v>
      </c>
      <c r="U6" s="8" t="e">
        <f>Autoevaluación!U137/SUM(Autoevaluación!U134:U137)</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91" t="s">
        <v>160</v>
      </c>
      <c r="C7" s="86">
        <f>Autoevaluación!R139/SUM(Autoevaluación!R139:R142)</f>
        <v>0.33333333333333331</v>
      </c>
      <c r="D7" s="8">
        <f>Autoevaluación!R140/SUM(Autoevaluación!R139:R142)</f>
        <v>0.66666666666666663</v>
      </c>
      <c r="E7" s="8">
        <f>Autoevaluación!R141/SUM(Autoevaluación!R139:R142)</f>
        <v>0</v>
      </c>
      <c r="F7" s="8">
        <f>Autoevaluación!R142/SUM(Autoevaluación!R139:R142)</f>
        <v>0</v>
      </c>
      <c r="G7" s="293"/>
      <c r="H7" s="8" t="e">
        <f>Autoevaluación!S139/SUM(Autoevaluación!S139:S142)</f>
        <v>#DIV/0!</v>
      </c>
      <c r="I7" s="8" t="e">
        <f>Autoevaluación!S140/SUM(Autoevaluación!S139:S142)</f>
        <v>#DIV/0!</v>
      </c>
      <c r="J7" s="8" t="e">
        <f>Autoevaluación!S141/SUM(Autoevaluación!S139:S142)</f>
        <v>#DIV/0!</v>
      </c>
      <c r="K7" s="8" t="e">
        <f>Autoevaluación!S142/SUM(Autoevaluación!S139:S142)</f>
        <v>#DIV/0!</v>
      </c>
      <c r="L7" s="291"/>
      <c r="M7" s="8" t="e">
        <f>Autoevaluación!T139/SUM(Autoevaluación!T139:T142)</f>
        <v>#DIV/0!</v>
      </c>
      <c r="N7" s="8" t="e">
        <f>Autoevaluación!T140/SUM(Autoevaluación!T139:T142)</f>
        <v>#DIV/0!</v>
      </c>
      <c r="O7" s="8" t="e">
        <f>Autoevaluación!T141/SUM(Autoevaluación!T139:T142)</f>
        <v>#DIV/0!</v>
      </c>
      <c r="P7" s="8" t="e">
        <f>Autoevaluación!T142/SUM(Autoevaluación!T139:T142)</f>
        <v>#DIV/0!</v>
      </c>
      <c r="Q7" s="107"/>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89"/>
      <c r="C8" s="8"/>
      <c r="D8" s="8"/>
      <c r="E8" s="8"/>
      <c r="F8" s="8"/>
      <c r="G8" s="293"/>
      <c r="H8" s="8"/>
      <c r="I8" s="8"/>
      <c r="J8" s="8"/>
      <c r="K8" s="8"/>
      <c r="L8" s="291"/>
      <c r="M8" s="8"/>
      <c r="N8" s="8"/>
      <c r="O8" s="8"/>
      <c r="P8" s="8"/>
      <c r="Q8" s="107"/>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293"/>
      <c r="H9" s="8"/>
      <c r="I9" s="8"/>
      <c r="J9" s="8"/>
      <c r="K9" s="8"/>
      <c r="L9" s="291"/>
      <c r="M9" s="8"/>
      <c r="N9" s="8"/>
      <c r="O9" s="8"/>
      <c r="P9" s="8"/>
      <c r="Q9" s="107"/>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180</v>
      </c>
      <c r="C10" s="13">
        <f>AVERAGE(C4:C9)</f>
        <v>0.29166666666666663</v>
      </c>
      <c r="D10" s="13">
        <f>AVERAGE(D4:D9)</f>
        <v>0.70833333333333326</v>
      </c>
      <c r="E10" s="13">
        <f>AVERAGE(E4:E9)</f>
        <v>0</v>
      </c>
      <c r="F10" s="13">
        <f>AVERAGE(F4:F9)</f>
        <v>0</v>
      </c>
      <c r="G10" s="10"/>
      <c r="H10" s="13" t="e">
        <f>AVERAGE(H4:H9)</f>
        <v>#DIV/0!</v>
      </c>
      <c r="I10" s="13" t="e">
        <f>AVERAGE(I4:I9)</f>
        <v>#DIV/0!</v>
      </c>
      <c r="J10" s="13" t="e">
        <f>AVERAGE(J4:J9)</f>
        <v>#DIV/0!</v>
      </c>
      <c r="K10" s="13" t="e">
        <f>AVERAGE(K4:K9)</f>
        <v>#DIV/0!</v>
      </c>
      <c r="L10" s="10"/>
      <c r="M10" s="13" t="e">
        <f>AVERAGE(M4:M9)</f>
        <v>#DIV/0!</v>
      </c>
      <c r="N10" s="13" t="e">
        <f>AVERAGE(N4:N9)</f>
        <v>#DIV/0!</v>
      </c>
      <c r="O10" s="13" t="e">
        <f>AVERAGE(O4:O9)</f>
        <v>#DIV/0!</v>
      </c>
      <c r="P10" s="13" t="e">
        <f>AVERAGE(P4:P9)</f>
        <v>#DIV/0!</v>
      </c>
      <c r="Q10" s="108"/>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287" t="s">
        <v>41</v>
      </c>
      <c r="C12" s="287"/>
      <c r="D12" s="287"/>
      <c r="E12" s="287"/>
      <c r="F12" s="287"/>
      <c r="G12" s="287"/>
      <c r="H12" s="287"/>
      <c r="I12" s="287"/>
      <c r="J12" s="287"/>
      <c r="K12" s="287"/>
      <c r="L12" s="287"/>
      <c r="M12" s="287"/>
      <c r="N12" s="287"/>
      <c r="O12" s="287"/>
      <c r="P12" s="287"/>
      <c r="Q12" s="287"/>
      <c r="R12" s="287"/>
      <c r="S12" s="287"/>
      <c r="T12" s="287"/>
      <c r="U12" s="287"/>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00" t="s">
        <v>165</v>
      </c>
      <c r="C13" s="300"/>
      <c r="D13" s="300"/>
      <c r="E13" s="300"/>
      <c r="F13" s="300"/>
      <c r="G13" s="300"/>
      <c r="H13" s="300"/>
      <c r="I13" s="300"/>
      <c r="J13" s="300"/>
      <c r="K13" s="300"/>
      <c r="L13" s="300"/>
      <c r="M13" s="300"/>
      <c r="N13" s="300"/>
      <c r="O13" s="300"/>
      <c r="P13" s="300"/>
      <c r="Q13" s="300"/>
      <c r="R13" s="300"/>
      <c r="S13" s="300"/>
      <c r="T13" s="300"/>
      <c r="U13" s="300"/>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68" t="s">
        <v>348</v>
      </c>
      <c r="C14" s="268"/>
      <c r="D14" s="268"/>
      <c r="E14" s="268"/>
      <c r="F14" s="268"/>
      <c r="G14" s="268"/>
      <c r="H14" s="268"/>
      <c r="I14" s="268"/>
      <c r="J14" s="268"/>
      <c r="K14" s="268"/>
      <c r="L14" s="268"/>
      <c r="M14" s="268"/>
      <c r="N14" s="268"/>
      <c r="O14" s="268"/>
      <c r="P14" s="268"/>
      <c r="Q14" s="268"/>
      <c r="R14" s="268"/>
      <c r="S14" s="268"/>
      <c r="T14" s="268"/>
      <c r="U14" s="268"/>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268" t="s">
        <v>407</v>
      </c>
      <c r="C15" s="268"/>
      <c r="D15" s="268"/>
      <c r="E15" s="268"/>
      <c r="F15" s="268"/>
      <c r="G15" s="268"/>
      <c r="H15" s="268"/>
      <c r="I15" s="268"/>
      <c r="J15" s="268"/>
      <c r="K15" s="268"/>
      <c r="L15" s="268"/>
      <c r="M15" s="268"/>
      <c r="N15" s="268"/>
      <c r="O15" s="268"/>
      <c r="P15" s="268"/>
      <c r="Q15" s="268"/>
      <c r="R15" s="268"/>
      <c r="S15" s="268"/>
      <c r="T15" s="268"/>
      <c r="U15" s="268"/>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298" t="s">
        <v>166</v>
      </c>
      <c r="C16" s="298"/>
      <c r="D16" s="298"/>
      <c r="E16" s="298"/>
      <c r="F16" s="298"/>
      <c r="G16" s="298"/>
      <c r="H16" s="298"/>
      <c r="I16" s="298"/>
      <c r="J16" s="298"/>
      <c r="K16" s="298"/>
      <c r="L16" s="298"/>
      <c r="M16" s="298"/>
      <c r="N16" s="298"/>
      <c r="O16" s="298"/>
      <c r="P16" s="298"/>
      <c r="Q16" s="298"/>
      <c r="R16" s="298"/>
      <c r="S16" s="298"/>
      <c r="T16" s="298"/>
      <c r="U16" s="298"/>
    </row>
    <row r="17" spans="2:21" ht="60" customHeight="1" x14ac:dyDescent="0.2">
      <c r="B17" s="268" t="s">
        <v>349</v>
      </c>
      <c r="C17" s="268"/>
      <c r="D17" s="268"/>
      <c r="E17" s="268"/>
      <c r="F17" s="268"/>
      <c r="G17" s="268"/>
      <c r="H17" s="268"/>
      <c r="I17" s="268"/>
      <c r="J17" s="268"/>
      <c r="K17" s="268"/>
      <c r="L17" s="268"/>
      <c r="M17" s="268"/>
      <c r="N17" s="268"/>
      <c r="O17" s="268"/>
      <c r="P17" s="268"/>
      <c r="Q17" s="268"/>
      <c r="R17" s="268"/>
      <c r="S17" s="268"/>
      <c r="T17" s="268"/>
      <c r="U17" s="268"/>
    </row>
    <row r="18" spans="2:21" ht="60" customHeight="1" x14ac:dyDescent="0.2">
      <c r="B18" s="268" t="s">
        <v>350</v>
      </c>
      <c r="C18" s="268"/>
      <c r="D18" s="268"/>
      <c r="E18" s="268"/>
      <c r="F18" s="268"/>
      <c r="G18" s="268"/>
      <c r="H18" s="268"/>
      <c r="I18" s="268"/>
      <c r="J18" s="268"/>
      <c r="K18" s="268"/>
      <c r="L18" s="268"/>
      <c r="M18" s="268"/>
      <c r="N18" s="268"/>
      <c r="O18" s="268"/>
      <c r="P18" s="268"/>
      <c r="Q18" s="268"/>
      <c r="R18" s="268"/>
      <c r="S18" s="268"/>
      <c r="T18" s="268"/>
      <c r="U18" s="268"/>
    </row>
    <row r="19" spans="2:21" ht="60" customHeight="1" x14ac:dyDescent="0.2">
      <c r="B19" s="268" t="s">
        <v>351</v>
      </c>
      <c r="C19" s="268"/>
      <c r="D19" s="268"/>
      <c r="E19" s="268"/>
      <c r="F19" s="268"/>
      <c r="G19" s="268"/>
      <c r="H19" s="268"/>
      <c r="I19" s="268"/>
      <c r="J19" s="268"/>
      <c r="K19" s="268"/>
      <c r="L19" s="268"/>
      <c r="M19" s="268"/>
      <c r="N19" s="268"/>
      <c r="O19" s="268"/>
      <c r="P19" s="268"/>
      <c r="Q19" s="268"/>
      <c r="R19" s="268"/>
      <c r="S19" s="268"/>
      <c r="T19" s="268"/>
      <c r="U19" s="268"/>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77" t="s">
        <v>42</v>
      </c>
      <c r="C21" s="277"/>
      <c r="D21" s="277"/>
      <c r="E21" s="277"/>
      <c r="F21" s="277"/>
      <c r="G21" s="277"/>
      <c r="H21" s="277"/>
      <c r="I21" s="277"/>
      <c r="J21" s="277"/>
      <c r="K21" s="277"/>
      <c r="L21" s="277"/>
      <c r="M21" s="277"/>
      <c r="N21" s="277"/>
      <c r="O21" s="277"/>
      <c r="P21" s="277"/>
      <c r="Q21" s="277"/>
      <c r="R21" s="277"/>
      <c r="S21" s="277"/>
      <c r="T21" s="277"/>
      <c r="U21" s="277"/>
    </row>
    <row r="22" spans="2:21" ht="24.95" customHeight="1" x14ac:dyDescent="0.2">
      <c r="B22" s="278" t="s">
        <v>165</v>
      </c>
      <c r="C22" s="278"/>
      <c r="D22" s="278"/>
      <c r="E22" s="278"/>
      <c r="F22" s="278"/>
      <c r="G22" s="278"/>
      <c r="H22" s="278"/>
      <c r="I22" s="278"/>
      <c r="J22" s="278"/>
      <c r="K22" s="278"/>
      <c r="L22" s="278"/>
      <c r="M22" s="278"/>
      <c r="N22" s="278"/>
      <c r="O22" s="278"/>
      <c r="P22" s="278"/>
      <c r="Q22" s="278"/>
      <c r="R22" s="278"/>
      <c r="S22" s="278"/>
      <c r="T22" s="278"/>
      <c r="U22" s="278"/>
    </row>
    <row r="23" spans="2:21" ht="60" customHeight="1" x14ac:dyDescent="0.2">
      <c r="B23" s="268"/>
      <c r="C23" s="268"/>
      <c r="D23" s="268"/>
      <c r="E23" s="268"/>
      <c r="F23" s="268"/>
      <c r="G23" s="268"/>
      <c r="H23" s="268"/>
      <c r="I23" s="268"/>
      <c r="J23" s="268"/>
      <c r="K23" s="268"/>
      <c r="L23" s="268"/>
      <c r="M23" s="268"/>
      <c r="N23" s="268"/>
      <c r="O23" s="268"/>
      <c r="P23" s="268"/>
      <c r="Q23" s="268"/>
      <c r="R23" s="268"/>
      <c r="S23" s="268"/>
      <c r="T23" s="268"/>
      <c r="U23" s="268"/>
    </row>
    <row r="24" spans="2:21" ht="60" customHeight="1" x14ac:dyDescent="0.2">
      <c r="B24" s="268"/>
      <c r="C24" s="268"/>
      <c r="D24" s="268"/>
      <c r="E24" s="268"/>
      <c r="F24" s="268"/>
      <c r="G24" s="268"/>
      <c r="H24" s="268"/>
      <c r="I24" s="268"/>
      <c r="J24" s="268"/>
      <c r="K24" s="268"/>
      <c r="L24" s="268"/>
      <c r="M24" s="268"/>
      <c r="N24" s="268"/>
      <c r="O24" s="268"/>
      <c r="P24" s="268"/>
      <c r="Q24" s="268"/>
      <c r="R24" s="268"/>
      <c r="S24" s="268"/>
      <c r="T24" s="268"/>
      <c r="U24" s="268"/>
    </row>
    <row r="25" spans="2:21" s="15" customFormat="1" ht="24.95" customHeight="1" x14ac:dyDescent="0.25">
      <c r="B25" s="298"/>
      <c r="C25" s="298"/>
      <c r="D25" s="298"/>
      <c r="E25" s="298"/>
      <c r="F25" s="298"/>
      <c r="G25" s="298"/>
      <c r="H25" s="298"/>
      <c r="I25" s="298"/>
      <c r="J25" s="298"/>
      <c r="K25" s="298"/>
      <c r="L25" s="298"/>
      <c r="M25" s="298"/>
      <c r="N25" s="298"/>
      <c r="O25" s="298"/>
      <c r="P25" s="298"/>
      <c r="Q25" s="298"/>
      <c r="R25" s="298"/>
      <c r="S25" s="298"/>
      <c r="T25" s="298"/>
      <c r="U25" s="298"/>
    </row>
    <row r="26" spans="2:21" ht="60" customHeight="1" x14ac:dyDescent="0.2">
      <c r="B26" s="268"/>
      <c r="C26" s="268"/>
      <c r="D26" s="268"/>
      <c r="E26" s="268"/>
      <c r="F26" s="268"/>
      <c r="G26" s="268"/>
      <c r="H26" s="268"/>
      <c r="I26" s="268"/>
      <c r="J26" s="268"/>
      <c r="K26" s="268"/>
      <c r="L26" s="268"/>
      <c r="M26" s="268"/>
      <c r="N26" s="268"/>
      <c r="O26" s="268"/>
      <c r="P26" s="268"/>
      <c r="Q26" s="268"/>
      <c r="R26" s="268"/>
      <c r="S26" s="268"/>
      <c r="T26" s="268"/>
      <c r="U26" s="268"/>
    </row>
    <row r="27" spans="2:21" ht="60" customHeight="1" x14ac:dyDescent="0.2">
      <c r="B27" s="268"/>
      <c r="C27" s="268"/>
      <c r="D27" s="268"/>
      <c r="E27" s="268"/>
      <c r="F27" s="268"/>
      <c r="G27" s="268"/>
      <c r="H27" s="268"/>
      <c r="I27" s="268"/>
      <c r="J27" s="268"/>
      <c r="K27" s="268"/>
      <c r="L27" s="268"/>
      <c r="M27" s="268"/>
      <c r="N27" s="268"/>
      <c r="O27" s="268"/>
      <c r="P27" s="268"/>
      <c r="Q27" s="268"/>
      <c r="R27" s="268"/>
      <c r="S27" s="268"/>
      <c r="T27" s="268"/>
      <c r="U27" s="268"/>
    </row>
    <row r="28" spans="2:21" ht="60" customHeight="1" x14ac:dyDescent="0.2">
      <c r="B28" s="268"/>
      <c r="C28" s="268"/>
      <c r="D28" s="268"/>
      <c r="E28" s="268"/>
      <c r="F28" s="268"/>
      <c r="G28" s="268"/>
      <c r="H28" s="268"/>
      <c r="I28" s="268"/>
      <c r="J28" s="268"/>
      <c r="K28" s="268"/>
      <c r="L28" s="268"/>
      <c r="M28" s="268"/>
      <c r="N28" s="268"/>
      <c r="O28" s="268"/>
      <c r="P28" s="268"/>
      <c r="Q28" s="268"/>
      <c r="R28" s="268"/>
      <c r="S28" s="268"/>
      <c r="T28" s="268"/>
      <c r="U28" s="268"/>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299" t="s">
        <v>43</v>
      </c>
      <c r="C30" s="299"/>
      <c r="D30" s="299"/>
      <c r="E30" s="299"/>
      <c r="F30" s="299"/>
      <c r="G30" s="299"/>
      <c r="H30" s="299"/>
      <c r="I30" s="299"/>
      <c r="J30" s="299"/>
      <c r="K30" s="299"/>
      <c r="L30" s="299"/>
      <c r="M30" s="299"/>
      <c r="N30" s="299"/>
      <c r="O30" s="299"/>
      <c r="P30" s="299"/>
      <c r="Q30" s="299"/>
      <c r="R30" s="299"/>
      <c r="S30" s="299"/>
      <c r="T30" s="299"/>
      <c r="U30" s="299"/>
    </row>
    <row r="31" spans="2:21" ht="24.95" customHeight="1" x14ac:dyDescent="0.2">
      <c r="B31" s="296" t="s">
        <v>165</v>
      </c>
      <c r="C31" s="297"/>
      <c r="D31" s="297"/>
      <c r="E31" s="297"/>
      <c r="F31" s="297"/>
      <c r="G31" s="297"/>
      <c r="H31" s="297"/>
      <c r="I31" s="297"/>
      <c r="J31" s="297"/>
      <c r="K31" s="297"/>
      <c r="L31" s="297"/>
      <c r="M31" s="297"/>
      <c r="N31" s="297"/>
      <c r="O31" s="297"/>
      <c r="P31" s="297"/>
      <c r="Q31" s="297"/>
      <c r="R31" s="297"/>
      <c r="S31" s="297"/>
      <c r="T31" s="297"/>
      <c r="U31" s="297"/>
    </row>
    <row r="32" spans="2:21" ht="60" customHeight="1" x14ac:dyDescent="0.2">
      <c r="B32" s="268"/>
      <c r="C32" s="268"/>
      <c r="D32" s="268"/>
      <c r="E32" s="268"/>
      <c r="F32" s="268"/>
      <c r="G32" s="268"/>
      <c r="H32" s="268"/>
      <c r="I32" s="268"/>
      <c r="J32" s="268"/>
      <c r="K32" s="268"/>
      <c r="L32" s="268"/>
      <c r="M32" s="268"/>
      <c r="N32" s="268"/>
      <c r="O32" s="268"/>
      <c r="P32" s="268"/>
      <c r="Q32" s="268"/>
      <c r="R32" s="268"/>
      <c r="S32" s="268"/>
      <c r="T32" s="268"/>
      <c r="U32" s="268"/>
    </row>
    <row r="33" spans="2:21" ht="60" customHeight="1" x14ac:dyDescent="0.2">
      <c r="B33" s="268"/>
      <c r="C33" s="268"/>
      <c r="D33" s="268"/>
      <c r="E33" s="268"/>
      <c r="F33" s="268"/>
      <c r="G33" s="268"/>
      <c r="H33" s="268"/>
      <c r="I33" s="268"/>
      <c r="J33" s="268"/>
      <c r="K33" s="268"/>
      <c r="L33" s="268"/>
      <c r="M33" s="268"/>
      <c r="N33" s="268"/>
      <c r="O33" s="268"/>
      <c r="P33" s="268"/>
      <c r="Q33" s="268"/>
      <c r="R33" s="268"/>
      <c r="S33" s="268"/>
      <c r="T33" s="268"/>
      <c r="U33" s="268"/>
    </row>
    <row r="34" spans="2:21" s="15" customFormat="1" ht="24.95" customHeight="1" x14ac:dyDescent="0.25">
      <c r="B34" s="298" t="s">
        <v>166</v>
      </c>
      <c r="C34" s="298"/>
      <c r="D34" s="298"/>
      <c r="E34" s="298"/>
      <c r="F34" s="298"/>
      <c r="G34" s="298"/>
      <c r="H34" s="298"/>
      <c r="I34" s="298"/>
      <c r="J34" s="298"/>
      <c r="K34" s="298"/>
      <c r="L34" s="298"/>
      <c r="M34" s="298"/>
      <c r="N34" s="298"/>
      <c r="O34" s="298"/>
      <c r="P34" s="298"/>
      <c r="Q34" s="298"/>
      <c r="R34" s="298"/>
      <c r="S34" s="298"/>
      <c r="T34" s="298"/>
      <c r="U34" s="298"/>
    </row>
    <row r="35" spans="2:21" ht="60" customHeight="1" x14ac:dyDescent="0.2">
      <c r="B35" s="268"/>
      <c r="C35" s="268"/>
      <c r="D35" s="268"/>
      <c r="E35" s="268"/>
      <c r="F35" s="268"/>
      <c r="G35" s="268"/>
      <c r="H35" s="268"/>
      <c r="I35" s="268"/>
      <c r="J35" s="268"/>
      <c r="K35" s="268"/>
      <c r="L35" s="268"/>
      <c r="M35" s="268"/>
      <c r="N35" s="268"/>
      <c r="O35" s="268"/>
      <c r="P35" s="268"/>
      <c r="Q35" s="268"/>
      <c r="R35" s="268"/>
      <c r="S35" s="268"/>
      <c r="T35" s="268"/>
      <c r="U35" s="268"/>
    </row>
    <row r="36" spans="2:21" ht="60" customHeight="1" x14ac:dyDescent="0.2">
      <c r="B36" s="268"/>
      <c r="C36" s="268"/>
      <c r="D36" s="268"/>
      <c r="E36" s="268"/>
      <c r="F36" s="268"/>
      <c r="G36" s="268"/>
      <c r="H36" s="268"/>
      <c r="I36" s="268"/>
      <c r="J36" s="268"/>
      <c r="K36" s="268"/>
      <c r="L36" s="268"/>
      <c r="M36" s="268"/>
      <c r="N36" s="268"/>
      <c r="O36" s="268"/>
      <c r="P36" s="268"/>
      <c r="Q36" s="268"/>
      <c r="R36" s="268"/>
      <c r="S36" s="268"/>
      <c r="T36" s="268"/>
      <c r="U36" s="268"/>
    </row>
    <row r="37" spans="2:21" ht="60" customHeight="1" x14ac:dyDescent="0.2">
      <c r="B37" s="268"/>
      <c r="C37" s="268"/>
      <c r="D37" s="268"/>
      <c r="E37" s="268"/>
      <c r="F37" s="268"/>
      <c r="G37" s="268"/>
      <c r="H37" s="268"/>
      <c r="I37" s="268"/>
      <c r="J37" s="268"/>
      <c r="K37" s="268"/>
      <c r="L37" s="268"/>
      <c r="M37" s="268"/>
      <c r="N37" s="268"/>
      <c r="O37" s="268"/>
      <c r="P37" s="268"/>
      <c r="Q37" s="268"/>
      <c r="R37" s="268"/>
      <c r="S37" s="268"/>
      <c r="T37" s="268"/>
      <c r="U37" s="268"/>
    </row>
    <row r="40" spans="2:21" x14ac:dyDescent="0.2">
      <c r="B40" s="294" t="s">
        <v>44</v>
      </c>
      <c r="C40" s="294"/>
      <c r="D40" s="294"/>
      <c r="E40" s="294"/>
      <c r="F40" s="294"/>
      <c r="G40" s="294"/>
      <c r="H40" s="294"/>
      <c r="I40" s="294"/>
      <c r="J40" s="294"/>
      <c r="K40" s="294"/>
      <c r="L40" s="294"/>
      <c r="M40" s="294"/>
      <c r="N40" s="294"/>
      <c r="O40" s="294"/>
      <c r="P40" s="294"/>
      <c r="Q40" s="294"/>
      <c r="R40" s="294"/>
      <c r="S40" s="294"/>
      <c r="T40" s="294"/>
      <c r="U40" s="294"/>
    </row>
    <row r="41" spans="2:21" ht="19.5" x14ac:dyDescent="0.2">
      <c r="B41" s="296" t="s">
        <v>165</v>
      </c>
      <c r="C41" s="297"/>
      <c r="D41" s="297"/>
      <c r="E41" s="297"/>
      <c r="F41" s="297"/>
      <c r="G41" s="297"/>
      <c r="H41" s="297"/>
      <c r="I41" s="297"/>
      <c r="J41" s="297"/>
      <c r="K41" s="297"/>
      <c r="L41" s="297"/>
      <c r="M41" s="297"/>
      <c r="N41" s="297"/>
      <c r="O41" s="297"/>
      <c r="P41" s="297"/>
      <c r="Q41" s="297"/>
      <c r="R41" s="297"/>
      <c r="S41" s="297"/>
      <c r="T41" s="297"/>
      <c r="U41" s="297"/>
    </row>
    <row r="42" spans="2:21" ht="62.25" customHeight="1" x14ac:dyDescent="0.2">
      <c r="B42" s="268"/>
      <c r="C42" s="268"/>
      <c r="D42" s="268"/>
      <c r="E42" s="268"/>
      <c r="F42" s="268"/>
      <c r="G42" s="268"/>
      <c r="H42" s="268"/>
      <c r="I42" s="268"/>
      <c r="J42" s="268"/>
      <c r="K42" s="268"/>
      <c r="L42" s="268"/>
      <c r="M42" s="268"/>
      <c r="N42" s="268"/>
      <c r="O42" s="268"/>
      <c r="P42" s="268"/>
      <c r="Q42" s="268"/>
      <c r="R42" s="268"/>
      <c r="S42" s="268"/>
      <c r="T42" s="268"/>
      <c r="U42" s="268"/>
    </row>
    <row r="43" spans="2:21" ht="64.5" customHeight="1" x14ac:dyDescent="0.2">
      <c r="B43" s="268"/>
      <c r="C43" s="268"/>
      <c r="D43" s="268"/>
      <c r="E43" s="268"/>
      <c r="F43" s="268"/>
      <c r="G43" s="268"/>
      <c r="H43" s="268"/>
      <c r="I43" s="268"/>
      <c r="J43" s="268"/>
      <c r="K43" s="268"/>
      <c r="L43" s="268"/>
      <c r="M43" s="268"/>
      <c r="N43" s="268"/>
      <c r="O43" s="268"/>
      <c r="P43" s="268"/>
      <c r="Q43" s="268"/>
      <c r="R43" s="268"/>
      <c r="S43" s="268"/>
      <c r="T43" s="268"/>
      <c r="U43" s="268"/>
    </row>
    <row r="44" spans="2:21" ht="19.5" x14ac:dyDescent="0.2">
      <c r="B44" s="298" t="s">
        <v>166</v>
      </c>
      <c r="C44" s="298"/>
      <c r="D44" s="298"/>
      <c r="E44" s="298"/>
      <c r="F44" s="298"/>
      <c r="G44" s="298"/>
      <c r="H44" s="298"/>
      <c r="I44" s="298"/>
      <c r="J44" s="298"/>
      <c r="K44" s="298"/>
      <c r="L44" s="298"/>
      <c r="M44" s="298"/>
      <c r="N44" s="298"/>
      <c r="O44" s="298"/>
      <c r="P44" s="298"/>
      <c r="Q44" s="298"/>
      <c r="R44" s="298"/>
      <c r="S44" s="298"/>
      <c r="T44" s="298"/>
      <c r="U44" s="298"/>
    </row>
    <row r="45" spans="2:21" ht="54.75" customHeight="1" x14ac:dyDescent="0.2">
      <c r="B45" s="268"/>
      <c r="C45" s="268"/>
      <c r="D45" s="268"/>
      <c r="E45" s="268"/>
      <c r="F45" s="268"/>
      <c r="G45" s="268"/>
      <c r="H45" s="268"/>
      <c r="I45" s="268"/>
      <c r="J45" s="268"/>
      <c r="K45" s="268"/>
      <c r="L45" s="268"/>
      <c r="M45" s="268"/>
      <c r="N45" s="268"/>
      <c r="O45" s="268"/>
      <c r="P45" s="268"/>
      <c r="Q45" s="268"/>
      <c r="R45" s="268"/>
      <c r="S45" s="268"/>
      <c r="T45" s="268"/>
      <c r="U45" s="268"/>
    </row>
    <row r="46" spans="2:21" ht="61.5" customHeight="1" x14ac:dyDescent="0.2">
      <c r="B46" s="268"/>
      <c r="C46" s="268"/>
      <c r="D46" s="268"/>
      <c r="E46" s="268"/>
      <c r="F46" s="268"/>
      <c r="G46" s="268"/>
      <c r="H46" s="268"/>
      <c r="I46" s="268"/>
      <c r="J46" s="268"/>
      <c r="K46" s="268"/>
      <c r="L46" s="268"/>
      <c r="M46" s="268"/>
      <c r="N46" s="268"/>
      <c r="O46" s="268"/>
      <c r="P46" s="268"/>
      <c r="Q46" s="268"/>
      <c r="R46" s="268"/>
      <c r="S46" s="268"/>
      <c r="T46" s="268"/>
      <c r="U46" s="268"/>
    </row>
    <row r="47" spans="2:21" ht="64.5" customHeight="1" x14ac:dyDescent="0.2">
      <c r="B47" s="268"/>
      <c r="C47" s="268"/>
      <c r="D47" s="268"/>
      <c r="E47" s="268"/>
      <c r="F47" s="268"/>
      <c r="G47" s="268"/>
      <c r="H47" s="268"/>
      <c r="I47" s="268"/>
      <c r="J47" s="268"/>
      <c r="K47" s="268"/>
      <c r="L47" s="268"/>
      <c r="M47" s="268"/>
      <c r="N47" s="268"/>
      <c r="O47" s="268"/>
      <c r="P47" s="268"/>
      <c r="Q47" s="268"/>
      <c r="R47" s="268"/>
      <c r="S47" s="268"/>
      <c r="T47" s="268"/>
      <c r="U47" s="268"/>
    </row>
    <row r="65495" spans="2:22" x14ac:dyDescent="0.2">
      <c r="B65495" s="11" t="s">
        <v>34</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35</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36</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ROSA LOPEZ</cp:lastModifiedBy>
  <cp:revision/>
  <dcterms:created xsi:type="dcterms:W3CDTF">2010-02-23T19:10:51Z</dcterms:created>
  <dcterms:modified xsi:type="dcterms:W3CDTF">2016-11-16T01:22:37Z</dcterms:modified>
</cp:coreProperties>
</file>