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20" yWindow="60" windowWidth="15600" windowHeight="8070"/>
  </bookViews>
  <sheets>
    <sheet name="Volumen" sheetId="5" r:id="rId1"/>
  </sheets>
  <calcPr calcId="144525"/>
</workbook>
</file>

<file path=xl/calcChain.xml><?xml version="1.0" encoding="utf-8"?>
<calcChain xmlns="http://schemas.openxmlformats.org/spreadsheetml/2006/main">
  <c r="DJ32" i="5" l="1"/>
  <c r="DJ34" i="5" s="1"/>
  <c r="DI36" i="5" s="1"/>
  <c r="DK30" i="5"/>
  <c r="DJ30" i="5"/>
  <c r="DK28" i="5"/>
  <c r="DJ28" i="5"/>
  <c r="DI28" i="5"/>
  <c r="DC30" i="5"/>
  <c r="DA32" i="5" s="1"/>
  <c r="DA34" i="5" s="1"/>
  <c r="DA30" i="5"/>
  <c r="DC28" i="5"/>
  <c r="DB28" i="5"/>
  <c r="DB30" i="5" s="1"/>
  <c r="DA28" i="5"/>
  <c r="CS31" i="5" l="1"/>
  <c r="CS29" i="5"/>
  <c r="CK8" i="5" l="1"/>
  <c r="CK11" i="5" s="1"/>
  <c r="CO8" i="5"/>
  <c r="CO14" i="5" s="1"/>
  <c r="CL14" i="5"/>
  <c r="BW41" i="5"/>
  <c r="BW31" i="5"/>
  <c r="BW26" i="5"/>
  <c r="AS42" i="5"/>
  <c r="AS40" i="5"/>
  <c r="L33" i="5"/>
  <c r="L31" i="5"/>
  <c r="AB35" i="5"/>
  <c r="AB33" i="5"/>
  <c r="BF41" i="5"/>
  <c r="BF31" i="5"/>
  <c r="BF26" i="5"/>
  <c r="BF36" i="5" s="1"/>
  <c r="CL17" i="5" l="1"/>
  <c r="CK20" i="5" s="1"/>
  <c r="BW36" i="5"/>
  <c r="CM11" i="5"/>
  <c r="AW24" i="5" l="1"/>
  <c r="AN28" i="5"/>
  <c r="AL24" i="5"/>
  <c r="AK26" i="5" s="1"/>
  <c r="AK28" i="5" s="1"/>
  <c r="AK22" i="5"/>
  <c r="AT24" i="5" s="1"/>
  <c r="AT26" i="5" s="1"/>
  <c r="AH22" i="5"/>
  <c r="AG24" i="5" s="1"/>
  <c r="AE22" i="5"/>
  <c r="AD24" i="5" s="1"/>
  <c r="AB22" i="5"/>
  <c r="AA24" i="5" s="1"/>
  <c r="X20" i="5"/>
  <c r="V20" i="5"/>
  <c r="T20" i="5"/>
  <c r="T22" i="5"/>
  <c r="L18" i="5"/>
  <c r="L20" i="5" s="1"/>
  <c r="M22" i="5" s="1"/>
  <c r="L24" i="5" s="1"/>
  <c r="D17" i="5"/>
  <c r="AN32" i="5" l="1"/>
  <c r="AK30" i="5"/>
  <c r="AK32" i="5" s="1"/>
  <c r="AA26" i="5"/>
  <c r="D19" i="5"/>
  <c r="AK34" i="5" l="1"/>
</calcChain>
</file>

<file path=xl/sharedStrings.xml><?xml version="1.0" encoding="utf-8"?>
<sst xmlns="http://schemas.openxmlformats.org/spreadsheetml/2006/main" count="296" uniqueCount="136">
  <si>
    <t>a</t>
  </si>
  <si>
    <t>Formula.</t>
  </si>
  <si>
    <t>El cubo es un cuerpo geometrico</t>
  </si>
  <si>
    <t>donde todas sus caras son iguales</t>
  </si>
  <si>
    <r>
      <t>V = L</t>
    </r>
    <r>
      <rPr>
        <b/>
        <sz val="14"/>
        <color theme="0"/>
        <rFont val="Calibri"/>
        <family val="2"/>
      </rPr>
      <t>³</t>
    </r>
  </si>
  <si>
    <t>L</t>
  </si>
  <si>
    <t>V=</t>
  </si>
  <si>
    <t>Volumen</t>
  </si>
  <si>
    <t>Area total</t>
  </si>
  <si>
    <t>h</t>
  </si>
  <si>
    <t>h= altura</t>
  </si>
  <si>
    <t>a= ancho</t>
  </si>
  <si>
    <t>L= largo</t>
  </si>
  <si>
    <t>h=</t>
  </si>
  <si>
    <t>a=</t>
  </si>
  <si>
    <t>L=</t>
  </si>
  <si>
    <t>Formula</t>
  </si>
  <si>
    <t>V = L x a x h</t>
  </si>
  <si>
    <t>V =</t>
  </si>
  <si>
    <t>A =</t>
  </si>
  <si>
    <t xml:space="preserve"> </t>
  </si>
  <si>
    <t>L = Lado</t>
  </si>
  <si>
    <t>At = 6 x A</t>
  </si>
  <si>
    <t>Unidades Cúbicas</t>
  </si>
  <si>
    <t>Unidades</t>
  </si>
  <si>
    <r>
      <t>L</t>
    </r>
    <r>
      <rPr>
        <b/>
        <sz val="14"/>
        <color theme="1"/>
        <rFont val="Calibri"/>
        <family val="2"/>
      </rPr>
      <t>²</t>
    </r>
  </si>
  <si>
    <t>Unidades cuadradas</t>
  </si>
  <si>
    <t>Unidades Cuadradas</t>
  </si>
  <si>
    <t>At=</t>
  </si>
  <si>
    <t xml:space="preserve">6 x </t>
  </si>
  <si>
    <t>El paralelepipedo es un cuerpo geometrico, por la cual posee un largo ,un ancho y un alto</t>
  </si>
  <si>
    <t>Sus caras no son iguales, ya que sus dimensiones son de diferentes medidadas</t>
  </si>
  <si>
    <t>Un ejemplo particular: una caja, un ladrillo, un bloque, etc.</t>
  </si>
  <si>
    <t>x</t>
  </si>
  <si>
    <t>At =</t>
  </si>
  <si>
    <t>2( L x a ) + 2 (L x h) + 2(a x h)</t>
  </si>
  <si>
    <t>Area Total</t>
  </si>
  <si>
    <t>+</t>
  </si>
  <si>
    <t xml:space="preserve">Un prisma es un cuerpo geometrico, cuya base es </t>
  </si>
  <si>
    <t>un polígono regular.</t>
  </si>
  <si>
    <t>Los polígonos regulares son figuras geometricas donde</t>
  </si>
  <si>
    <t>todos sus lados son iguales.</t>
  </si>
  <si>
    <t>Formulas.</t>
  </si>
  <si>
    <t xml:space="preserve">AT = </t>
  </si>
  <si>
    <t>AL + 2Ab</t>
  </si>
  <si>
    <t>AL = Area Lateral</t>
  </si>
  <si>
    <t>Ab = Area de la base</t>
  </si>
  <si>
    <t>AT = Area Total</t>
  </si>
  <si>
    <t>AREA Y  VOLUMEN DEL CUBO</t>
  </si>
  <si>
    <t>AREA Y VOLUMEN DEL PARALELEPIPEDO</t>
  </si>
  <si>
    <t>AREA Y VOLUMEN DE UN PRISMA RECTO</t>
  </si>
  <si>
    <t>V = Ab x h</t>
  </si>
  <si>
    <t>L =</t>
  </si>
  <si>
    <t>Ab =</t>
  </si>
  <si>
    <t>AL = Pb x h</t>
  </si>
  <si>
    <t>Pb= Perimetro de la base</t>
  </si>
  <si>
    <t>Pb =</t>
  </si>
  <si>
    <t>4 x</t>
  </si>
  <si>
    <t>AL =</t>
  </si>
  <si>
    <t>h =</t>
  </si>
  <si>
    <t>AT =</t>
  </si>
  <si>
    <t xml:space="preserve">V= </t>
  </si>
  <si>
    <t>AREA Y VOLUMEN DE UN CILINDRO</t>
  </si>
  <si>
    <t>Un cilindro es cuerpo geometrico en forma de tubo</t>
  </si>
  <si>
    <t>Formulas</t>
  </si>
  <si>
    <r>
      <t>AT =  2 Ab + 2</t>
    </r>
    <r>
      <rPr>
        <b/>
        <sz val="14"/>
        <color theme="0"/>
        <rFont val="Calibri"/>
        <family val="2"/>
      </rPr>
      <t>π.r.h</t>
    </r>
  </si>
  <si>
    <t>Area Lateral</t>
  </si>
  <si>
    <t>R =</t>
  </si>
  <si>
    <t>π</t>
  </si>
  <si>
    <t>π =</t>
  </si>
  <si>
    <t>Unidades Cubicas</t>
  </si>
  <si>
    <t>π.R²</t>
  </si>
  <si>
    <t>g = generatriz</t>
  </si>
  <si>
    <t>g =</t>
  </si>
  <si>
    <t>Cuyo diametro depende del radio y su longitud</t>
  </si>
  <si>
    <t>el largo del tubo.</t>
  </si>
  <si>
    <t>Digite en la celda de color Rojo la longitud del cubo</t>
  </si>
  <si>
    <t>Volumen del Cubo</t>
  </si>
  <si>
    <t>Area del Cubo Total</t>
  </si>
  <si>
    <t>Digitar en las celdas de color Rojo las dimensiones:</t>
  </si>
  <si>
    <t>Area de la base</t>
  </si>
  <si>
    <r>
      <t>Ab = π.R</t>
    </r>
    <r>
      <rPr>
        <b/>
        <sz val="16"/>
        <color theme="0"/>
        <rFont val="Calibri"/>
        <family val="2"/>
      </rPr>
      <t>²</t>
    </r>
  </si>
  <si>
    <t>AL= 2π.R.h</t>
  </si>
  <si>
    <r>
      <t>2.</t>
    </r>
    <r>
      <rPr>
        <b/>
        <sz val="14"/>
        <color theme="0"/>
        <rFont val="Calibri"/>
        <family val="2"/>
      </rPr>
      <t>π.R.h</t>
    </r>
  </si>
  <si>
    <t>Ab  +AL</t>
  </si>
  <si>
    <r>
      <t xml:space="preserve">V = </t>
    </r>
    <r>
      <rPr>
        <b/>
        <sz val="14"/>
        <color theme="0"/>
        <rFont val="Calibri"/>
        <family val="2"/>
      </rPr>
      <t>π . R²</t>
    </r>
    <r>
      <rPr>
        <b/>
        <sz val="14"/>
        <color theme="0"/>
        <rFont val="Calibri"/>
        <family val="2"/>
        <scheme val="minor"/>
      </rPr>
      <t>. h</t>
    </r>
  </si>
  <si>
    <t>π . R² .h</t>
  </si>
  <si>
    <t>R</t>
  </si>
  <si>
    <t>2Ab  +AL</t>
  </si>
  <si>
    <t>Conversiones de Unidades.</t>
  </si>
  <si>
    <t>=</t>
  </si>
  <si>
    <t>centimetros</t>
  </si>
  <si>
    <t>metros</t>
  </si>
  <si>
    <t>÷</t>
  </si>
  <si>
    <t>Centimetros  a  Metros</t>
  </si>
  <si>
    <t>Metros   a  Centimetros</t>
  </si>
  <si>
    <t>AREA Y VOLUMEN DE UN CONO</t>
  </si>
  <si>
    <t>Un cono es cuerpo geometrico en forma triangular</t>
  </si>
  <si>
    <t>La base del cuerpo es un círculo</t>
  </si>
  <si>
    <t>La generatriz tiene un punto común con el eje</t>
  </si>
  <si>
    <t>y gira oblicuamente con respecto a él.</t>
  </si>
  <si>
    <r>
      <t>AT =   Ab + 2</t>
    </r>
    <r>
      <rPr>
        <b/>
        <sz val="14"/>
        <color theme="0"/>
        <rFont val="Calibri"/>
        <family val="2"/>
      </rPr>
      <t>π.r.g</t>
    </r>
  </si>
  <si>
    <t>AL= π.R.g</t>
  </si>
  <si>
    <r>
      <t>V = (</t>
    </r>
    <r>
      <rPr>
        <b/>
        <sz val="14"/>
        <color theme="0"/>
        <rFont val="Calibri"/>
        <family val="2"/>
      </rPr>
      <t>π . R²</t>
    </r>
    <r>
      <rPr>
        <b/>
        <sz val="14"/>
        <color theme="0"/>
        <rFont val="Calibri"/>
        <family val="2"/>
        <scheme val="minor"/>
      </rPr>
      <t>. h)/3</t>
    </r>
  </si>
  <si>
    <t>π.R.g</t>
  </si>
  <si>
    <t>(π . R² .h)/3</t>
  </si>
  <si>
    <r>
      <t>g</t>
    </r>
    <r>
      <rPr>
        <b/>
        <sz val="16"/>
        <color theme="1"/>
        <rFont val="Calibri"/>
        <family val="2"/>
      </rPr>
      <t>² =</t>
    </r>
  </si>
  <si>
    <r>
      <t>g</t>
    </r>
    <r>
      <rPr>
        <b/>
        <sz val="16"/>
        <color theme="1"/>
        <rFont val="Calibri"/>
        <family val="2"/>
      </rPr>
      <t xml:space="preserve"> =</t>
    </r>
  </si>
  <si>
    <r>
      <t>g</t>
    </r>
    <r>
      <rPr>
        <b/>
        <sz val="16"/>
        <color theme="0"/>
        <rFont val="Calibri"/>
        <family val="2"/>
      </rPr>
      <t>² =</t>
    </r>
  </si>
  <si>
    <r>
      <t>R</t>
    </r>
    <r>
      <rPr>
        <b/>
        <sz val="14"/>
        <color theme="0"/>
        <rFont val="Calibri"/>
        <family val="2"/>
      </rPr>
      <t>²</t>
    </r>
  </si>
  <si>
    <r>
      <t>h</t>
    </r>
    <r>
      <rPr>
        <b/>
        <sz val="14"/>
        <color theme="0"/>
        <rFont val="Calibri"/>
        <family val="2"/>
      </rPr>
      <t>²</t>
    </r>
  </si>
  <si>
    <t>Para halla la generatriz del cono, aplicamos el famoso teorema de Pitágoras</t>
  </si>
  <si>
    <t>Conociendo el radio del círculo y la altura del cono</t>
  </si>
  <si>
    <t>Digitar la cantidad en la celda Roja</t>
  </si>
  <si>
    <t>AREA Y VOLUMEN DE UNA ESFERA</t>
  </si>
  <si>
    <t>La esfera es un cuerpo geometrico</t>
  </si>
  <si>
    <t>cuya superficie es curva, lo cual</t>
  </si>
  <si>
    <t>posee una sola cara.</t>
  </si>
  <si>
    <t xml:space="preserve">El area y su volumen esta dada en </t>
  </si>
  <si>
    <t>función de su radio.</t>
  </si>
  <si>
    <t>A =  4π . R²</t>
  </si>
  <si>
    <t>Area</t>
  </si>
  <si>
    <r>
      <t>V =  ( 4</t>
    </r>
    <r>
      <rPr>
        <b/>
        <sz val="14"/>
        <color theme="0"/>
        <rFont val="Calibri"/>
        <family val="2"/>
      </rPr>
      <t>π . R³ ) /3</t>
    </r>
  </si>
  <si>
    <t>Digitar en la celda de color Roja el radio de la esfera</t>
  </si>
  <si>
    <t>Digitar enla celda de  color Rojo las dimensiones:</t>
  </si>
  <si>
    <t>Digitar en la celda de color Rojo las dimensiones:</t>
  </si>
  <si>
    <t>Hallamos el area de la esfera.</t>
  </si>
  <si>
    <t>4   .</t>
  </si>
  <si>
    <t>π   .</t>
  </si>
  <si>
    <t>Hallamos elvolumen de la esfera</t>
  </si>
  <si>
    <t>(4   .</t>
  </si>
  <si>
    <r>
      <t>R</t>
    </r>
    <r>
      <rPr>
        <b/>
        <sz val="14"/>
        <color theme="0"/>
        <rFont val="Calibri"/>
        <family val="2"/>
      </rPr>
      <t>³) / 3</t>
    </r>
  </si>
  <si>
    <t>) / 3</t>
  </si>
  <si>
    <t>(4 .</t>
  </si>
  <si>
    <t>(</t>
  </si>
  <si>
    <t>) 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</si>
</sst>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0"/>
      <name val="Calibri"/>
      <family val="2"/>
      <scheme val="minor"/>
    </font>
    <font>
      <b/>
      <sz val="16"/>
      <color theme="0"/>
      <name val="Calibri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8" borderId="0" xfId="0" applyFont="1" applyFill="1"/>
    <xf numFmtId="0" fontId="0" fillId="8" borderId="0" xfId="0" applyFill="1"/>
    <xf numFmtId="0" fontId="4" fillId="7" borderId="0" xfId="0" applyFont="1" applyFill="1" applyAlignment="1">
      <alignment horizontal="center"/>
    </xf>
    <xf numFmtId="0" fontId="4" fillId="10" borderId="0" xfId="0" applyFont="1" applyFill="1"/>
    <xf numFmtId="0" fontId="10" fillId="10" borderId="0" xfId="0" applyFont="1" applyFill="1" applyAlignment="1">
      <alignment horizontal="right"/>
    </xf>
    <xf numFmtId="0" fontId="10" fillId="10" borderId="0" xfId="0" applyFont="1" applyFill="1"/>
    <xf numFmtId="0" fontId="6" fillId="10" borderId="0" xfId="0" applyFont="1" applyFill="1"/>
    <xf numFmtId="0" fontId="8" fillId="2" borderId="0" xfId="0" applyFont="1" applyFill="1" applyAlignment="1" applyProtection="1">
      <alignment horizontal="center"/>
      <protection hidden="1"/>
    </xf>
    <xf numFmtId="0" fontId="8" fillId="10" borderId="1" xfId="0" applyFont="1" applyFill="1" applyBorder="1" applyAlignment="1" applyProtection="1">
      <alignment horizontal="center"/>
      <protection hidden="1"/>
    </xf>
    <xf numFmtId="0" fontId="0" fillId="12" borderId="0" xfId="0" applyFill="1"/>
    <xf numFmtId="0" fontId="1" fillId="12" borderId="0" xfId="0" applyFont="1" applyFill="1"/>
    <xf numFmtId="0" fontId="2" fillId="12" borderId="0" xfId="0" applyFont="1" applyFill="1"/>
    <xf numFmtId="0" fontId="3" fillId="12" borderId="0" xfId="0" applyFont="1" applyFill="1"/>
    <xf numFmtId="0" fontId="1" fillId="12" borderId="0" xfId="0" applyFont="1" applyFill="1" applyAlignment="1">
      <alignment horizontal="center"/>
    </xf>
    <xf numFmtId="0" fontId="2" fillId="12" borderId="0" xfId="0" applyFont="1" applyFill="1" applyAlignment="1">
      <alignment horizontal="center"/>
    </xf>
    <xf numFmtId="0" fontId="3" fillId="12" borderId="0" xfId="0" applyFont="1" applyFill="1" applyAlignment="1">
      <alignment horizontal="center"/>
    </xf>
    <xf numFmtId="0" fontId="8" fillId="2" borderId="0" xfId="0" applyFont="1" applyFill="1"/>
    <xf numFmtId="0" fontId="4" fillId="7" borderId="0" xfId="0" applyFont="1" applyFill="1"/>
    <xf numFmtId="0" fontId="2" fillId="12" borderId="0" xfId="0" applyFont="1" applyFill="1" applyAlignment="1">
      <alignment horizontal="right"/>
    </xf>
    <xf numFmtId="0" fontId="1" fillId="12" borderId="0" xfId="0" applyFont="1" applyFill="1" applyAlignment="1">
      <alignment horizontal="right"/>
    </xf>
    <xf numFmtId="0" fontId="3" fillId="12" borderId="0" xfId="0" applyFont="1" applyFill="1" applyAlignment="1">
      <alignment horizontal="right"/>
    </xf>
    <xf numFmtId="0" fontId="4" fillId="13" borderId="0" xfId="0" applyFont="1" applyFill="1"/>
    <xf numFmtId="0" fontId="6" fillId="13" borderId="0" xfId="0" applyFont="1" applyFill="1"/>
    <xf numFmtId="0" fontId="6" fillId="2" borderId="0" xfId="0" applyFont="1" applyFill="1"/>
    <xf numFmtId="0" fontId="0" fillId="14" borderId="0" xfId="0" applyFill="1"/>
    <xf numFmtId="0" fontId="1" fillId="14" borderId="0" xfId="0" applyFont="1" applyFill="1"/>
    <xf numFmtId="0" fontId="1" fillId="14" borderId="0" xfId="0" applyFont="1" applyFill="1" applyAlignment="1">
      <alignment horizontal="right"/>
    </xf>
    <xf numFmtId="0" fontId="3" fillId="14" borderId="0" xfId="0" applyFont="1" applyFill="1" applyAlignment="1">
      <alignment horizontal="right"/>
    </xf>
    <xf numFmtId="0" fontId="2" fillId="14" borderId="0" xfId="0" applyFont="1" applyFill="1"/>
    <xf numFmtId="0" fontId="3" fillId="14" borderId="0" xfId="0" applyFont="1" applyFill="1" applyAlignment="1">
      <alignment horizontal="center"/>
    </xf>
    <xf numFmtId="0" fontId="2" fillId="14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5" borderId="0" xfId="0" applyFont="1" applyFill="1"/>
    <xf numFmtId="0" fontId="2" fillId="14" borderId="0" xfId="0" applyFont="1" applyFill="1" applyAlignment="1">
      <alignment horizontal="right"/>
    </xf>
    <xf numFmtId="0" fontId="3" fillId="12" borderId="0" xfId="0" applyFont="1" applyFill="1" applyAlignment="1"/>
    <xf numFmtId="0" fontId="3" fillId="16" borderId="0" xfId="0" applyFont="1" applyFill="1"/>
    <xf numFmtId="0" fontId="0" fillId="16" borderId="0" xfId="0" applyFill="1"/>
    <xf numFmtId="0" fontId="1" fillId="16" borderId="0" xfId="0" applyFont="1" applyFill="1"/>
    <xf numFmtId="0" fontId="14" fillId="16" borderId="0" xfId="0" applyFont="1" applyFill="1" applyAlignment="1">
      <alignment horizontal="center"/>
    </xf>
    <xf numFmtId="0" fontId="3" fillId="16" borderId="0" xfId="0" applyFont="1" applyFill="1" applyAlignment="1">
      <alignment horizontal="right"/>
    </xf>
    <xf numFmtId="0" fontId="1" fillId="14" borderId="0" xfId="0" applyFont="1" applyFill="1" applyAlignment="1">
      <alignment vertical="top"/>
    </xf>
    <xf numFmtId="0" fontId="9" fillId="14" borderId="0" xfId="0" applyFont="1" applyFill="1" applyAlignment="1">
      <alignment horizontal="center"/>
    </xf>
    <xf numFmtId="0" fontId="8" fillId="10" borderId="0" xfId="0" applyFont="1" applyFill="1"/>
    <xf numFmtId="0" fontId="9" fillId="12" borderId="0" xfId="0" applyFont="1" applyFill="1" applyAlignment="1">
      <alignment horizontal="center"/>
    </xf>
    <xf numFmtId="0" fontId="14" fillId="12" borderId="0" xfId="0" applyFont="1" applyFill="1" applyAlignment="1">
      <alignment horizontal="center"/>
    </xf>
    <xf numFmtId="0" fontId="4" fillId="2" borderId="1" xfId="0" applyFont="1" applyFill="1" applyBorder="1" applyAlignment="1" applyProtection="1">
      <alignment horizontal="center"/>
      <protection hidden="1"/>
    </xf>
    <xf numFmtId="0" fontId="15" fillId="12" borderId="0" xfId="0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7" fillId="2" borderId="0" xfId="0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17" fillId="2" borderId="0" xfId="0" applyFont="1" applyFill="1"/>
    <xf numFmtId="0" fontId="4" fillId="2" borderId="0" xfId="0" applyFont="1" applyFill="1" applyAlignment="1" applyProtection="1">
      <alignment horizontal="right"/>
      <protection hidden="1"/>
    </xf>
    <xf numFmtId="0" fontId="4" fillId="10" borderId="0" xfId="0" applyFont="1" applyFill="1" applyAlignment="1">
      <alignment horizontal="right"/>
    </xf>
    <xf numFmtId="0" fontId="7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 applyProtection="1">
      <alignment horizontal="left"/>
      <protection hidden="1"/>
    </xf>
    <xf numFmtId="0" fontId="0" fillId="17" borderId="0" xfId="0" applyFill="1"/>
    <xf numFmtId="0" fontId="0" fillId="18" borderId="0" xfId="0" applyFill="1"/>
    <xf numFmtId="0" fontId="3" fillId="18" borderId="0" xfId="0" applyFont="1" applyFill="1"/>
    <xf numFmtId="0" fontId="3" fillId="18" borderId="0" xfId="0" applyFont="1" applyFill="1" applyAlignment="1">
      <alignment horizontal="right"/>
    </xf>
    <xf numFmtId="0" fontId="0" fillId="18" borderId="0" xfId="0" applyFill="1" applyAlignment="1">
      <alignment horizontal="left"/>
    </xf>
    <xf numFmtId="0" fontId="1" fillId="18" borderId="0" xfId="0" applyFont="1" applyFill="1"/>
    <xf numFmtId="0" fontId="12" fillId="18" borderId="0" xfId="0" applyFont="1" applyFill="1" applyAlignment="1">
      <alignment horizontal="right"/>
    </xf>
    <xf numFmtId="0" fontId="16" fillId="18" borderId="0" xfId="0" applyFont="1" applyFill="1"/>
    <xf numFmtId="0" fontId="4" fillId="3" borderId="2" xfId="0" applyFont="1" applyFill="1" applyBorder="1" applyAlignment="1" applyProtection="1">
      <alignment horizontal="center"/>
      <protection hidden="1"/>
    </xf>
    <xf numFmtId="0" fontId="4" fillId="3" borderId="4" xfId="0" applyFont="1" applyFill="1" applyBorder="1" applyAlignment="1" applyProtection="1">
      <alignment horizontal="center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0" fillId="18" borderId="5" xfId="0" applyFill="1" applyBorder="1" applyAlignment="1">
      <alignment horizontal="center"/>
    </xf>
    <xf numFmtId="0" fontId="0" fillId="18" borderId="0" xfId="0" applyFill="1" applyAlignment="1">
      <alignment horizontal="center"/>
    </xf>
    <xf numFmtId="1" fontId="4" fillId="2" borderId="0" xfId="0" applyNumberFormat="1" applyFont="1" applyFill="1" applyAlignment="1" applyProtection="1">
      <alignment horizontal="right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4" fillId="2" borderId="4" xfId="0" applyFont="1" applyFill="1" applyBorder="1" applyAlignment="1" applyProtection="1">
      <alignment horizontal="center"/>
      <protection hidden="1"/>
    </xf>
    <xf numFmtId="0" fontId="4" fillId="2" borderId="3" xfId="0" applyFont="1" applyFill="1" applyBorder="1" applyAlignment="1" applyProtection="1">
      <alignment horizontal="center"/>
      <protection hidden="1"/>
    </xf>
    <xf numFmtId="0" fontId="4" fillId="3" borderId="0" xfId="0" applyFont="1" applyFill="1" applyAlignment="1">
      <alignment horizontal="left" vertical="center"/>
    </xf>
    <xf numFmtId="0" fontId="4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right"/>
      <protection hidden="1"/>
    </xf>
    <xf numFmtId="0" fontId="8" fillId="7" borderId="2" xfId="0" applyFont="1" applyFill="1" applyBorder="1" applyAlignment="1" applyProtection="1">
      <alignment horizontal="center"/>
      <protection locked="0"/>
    </xf>
    <xf numFmtId="0" fontId="8" fillId="7" borderId="3" xfId="0" applyFont="1" applyFill="1" applyBorder="1" applyAlignment="1" applyProtection="1">
      <alignment horizontal="center"/>
      <protection locked="0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4" fillId="7" borderId="2" xfId="0" applyFont="1" applyFill="1" applyBorder="1" applyAlignment="1" applyProtection="1">
      <alignment horizontal="center"/>
      <protection locked="0"/>
    </xf>
    <xf numFmtId="0" fontId="4" fillId="7" borderId="3" xfId="0" applyFont="1" applyFill="1" applyBorder="1" applyAlignment="1" applyProtection="1">
      <alignment horizontal="center"/>
      <protection locked="0"/>
    </xf>
    <xf numFmtId="2" fontId="4" fillId="3" borderId="0" xfId="0" applyNumberFormat="1" applyFont="1" applyFill="1" applyAlignment="1" applyProtection="1">
      <alignment horizontal="center"/>
      <protection hidden="1"/>
    </xf>
    <xf numFmtId="0" fontId="4" fillId="3" borderId="0" xfId="0" applyFont="1" applyFill="1" applyAlignment="1" applyProtection="1">
      <alignment horizontal="center"/>
      <protection hidden="1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12" borderId="0" xfId="0" applyFont="1" applyFill="1" applyAlignment="1">
      <alignment horizontal="right"/>
    </xf>
    <xf numFmtId="0" fontId="4" fillId="7" borderId="0" xfId="0" applyFont="1" applyFill="1" applyAlignment="1">
      <alignment horizontal="center"/>
    </xf>
    <xf numFmtId="0" fontId="5" fillId="13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4" fillId="3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2" fontId="4" fillId="2" borderId="0" xfId="0" applyNumberFormat="1" applyFont="1" applyFill="1" applyAlignment="1" applyProtection="1">
      <alignment horizontal="center"/>
      <protection hidden="1"/>
    </xf>
    <xf numFmtId="0" fontId="4" fillId="6" borderId="0" xfId="0" applyFont="1" applyFill="1" applyAlignment="1">
      <alignment horizontal="center"/>
    </xf>
    <xf numFmtId="0" fontId="3" fillId="16" borderId="0" xfId="0" applyFont="1" applyFill="1" applyAlignment="1">
      <alignment horizontal="right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3" fillId="9" borderId="2" xfId="0" applyFont="1" applyFill="1" applyBorder="1" applyAlignment="1" applyProtection="1">
      <alignment horizontal="center"/>
      <protection hidden="1"/>
    </xf>
    <xf numFmtId="0" fontId="3" fillId="9" borderId="3" xfId="0" applyFont="1" applyFill="1" applyBorder="1" applyAlignment="1" applyProtection="1">
      <alignment horizontal="center"/>
      <protection hidden="1"/>
    </xf>
    <xf numFmtId="0" fontId="5" fillId="6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2" fillId="11" borderId="0" xfId="0" applyFont="1" applyFill="1" applyAlignment="1">
      <alignment horizontal="center"/>
    </xf>
    <xf numFmtId="0" fontId="4" fillId="13" borderId="0" xfId="0" applyFont="1" applyFill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0" fontId="4" fillId="10" borderId="2" xfId="0" applyFont="1" applyFill="1" applyBorder="1" applyAlignment="1" applyProtection="1">
      <alignment horizontal="center"/>
      <protection hidden="1"/>
    </xf>
    <xf numFmtId="0" fontId="4" fillId="10" borderId="3" xfId="0" applyFont="1" applyFill="1" applyBorder="1" applyAlignment="1" applyProtection="1">
      <alignment horizontal="center"/>
      <protection hidden="1"/>
    </xf>
    <xf numFmtId="0" fontId="4" fillId="15" borderId="0" xfId="0" applyFont="1" applyFill="1" applyAlignment="1">
      <alignment horizontal="center"/>
    </xf>
    <xf numFmtId="0" fontId="5" fillId="3" borderId="2" xfId="0" applyFont="1" applyFill="1" applyBorder="1" applyAlignment="1" applyProtection="1">
      <alignment horizontal="center"/>
      <protection hidden="1"/>
    </xf>
    <xf numFmtId="0" fontId="5" fillId="3" borderId="3" xfId="0" applyFont="1" applyFill="1" applyBorder="1" applyAlignment="1" applyProtection="1">
      <alignment horizontal="center"/>
      <protection hidden="1"/>
    </xf>
    <xf numFmtId="0" fontId="4" fillId="7" borderId="0" xfId="0" applyFont="1" applyFill="1" applyAlignment="1" applyProtection="1">
      <alignment horizontal="center"/>
      <protection hidden="1"/>
    </xf>
    <xf numFmtId="0" fontId="4" fillId="7" borderId="2" xfId="0" applyFont="1" applyFill="1" applyBorder="1" applyAlignment="1" applyProtection="1">
      <alignment horizontal="center"/>
      <protection hidden="1"/>
    </xf>
    <xf numFmtId="0" fontId="4" fillId="7" borderId="3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  <color rgb="FFFFFF66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4</xdr:row>
      <xdr:rowOff>95250</xdr:rowOff>
    </xdr:from>
    <xdr:to>
      <xdr:col>8</xdr:col>
      <xdr:colOff>161925</xdr:colOff>
      <xdr:row>11</xdr:row>
      <xdr:rowOff>142875</xdr:rowOff>
    </xdr:to>
    <xdr:sp macro="" textlink="">
      <xdr:nvSpPr>
        <xdr:cNvPr id="2" name="1 Cubo"/>
        <xdr:cNvSpPr/>
      </xdr:nvSpPr>
      <xdr:spPr>
        <a:xfrm>
          <a:off x="1200150" y="1009650"/>
          <a:ext cx="2085975" cy="1647825"/>
        </a:xfrm>
        <a:prstGeom prst="cub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18</xdr:col>
      <xdr:colOff>66675</xdr:colOff>
      <xdr:row>7</xdr:row>
      <xdr:rowOff>38100</xdr:rowOff>
    </xdr:from>
    <xdr:to>
      <xdr:col>28</xdr:col>
      <xdr:colOff>0</xdr:colOff>
      <xdr:row>13</xdr:row>
      <xdr:rowOff>104775</xdr:rowOff>
    </xdr:to>
    <xdr:sp macro="" textlink="">
      <xdr:nvSpPr>
        <xdr:cNvPr id="3" name="2 Cubo"/>
        <xdr:cNvSpPr/>
      </xdr:nvSpPr>
      <xdr:spPr>
        <a:xfrm>
          <a:off x="7096125" y="1638300"/>
          <a:ext cx="3838575" cy="1438275"/>
        </a:xfrm>
        <a:prstGeom prst="cube">
          <a:avLst/>
        </a:prstGeom>
        <a:solidFill>
          <a:schemeClr val="accent3">
            <a:lumMod val="60000"/>
            <a:lumOff val="4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35</xdr:col>
      <xdr:colOff>161925</xdr:colOff>
      <xdr:row>3</xdr:row>
      <xdr:rowOff>95250</xdr:rowOff>
    </xdr:from>
    <xdr:to>
      <xdr:col>39</xdr:col>
      <xdr:colOff>228600</xdr:colOff>
      <xdr:row>16</xdr:row>
      <xdr:rowOff>123825</xdr:rowOff>
    </xdr:to>
    <xdr:sp macro="" textlink="">
      <xdr:nvSpPr>
        <xdr:cNvPr id="4" name="3 Cubo"/>
        <xdr:cNvSpPr/>
      </xdr:nvSpPr>
      <xdr:spPr>
        <a:xfrm>
          <a:off x="13830300" y="781050"/>
          <a:ext cx="1628775" cy="3000375"/>
        </a:xfrm>
        <a:prstGeom prst="cub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52</xdr:col>
      <xdr:colOff>266699</xdr:colOff>
      <xdr:row>3</xdr:row>
      <xdr:rowOff>171450</xdr:rowOff>
    </xdr:from>
    <xdr:to>
      <xdr:col>56</xdr:col>
      <xdr:colOff>180974</xdr:colOff>
      <xdr:row>15</xdr:row>
      <xdr:rowOff>200025</xdr:rowOff>
    </xdr:to>
    <xdr:sp macro="" textlink="">
      <xdr:nvSpPr>
        <xdr:cNvPr id="5" name="4 Cilindro"/>
        <xdr:cNvSpPr/>
      </xdr:nvSpPr>
      <xdr:spPr>
        <a:xfrm>
          <a:off x="20573999" y="857250"/>
          <a:ext cx="1476375" cy="2771775"/>
        </a:xfrm>
        <a:prstGeom prst="can">
          <a:avLst/>
        </a:prstGeom>
        <a:ln w="25400">
          <a:solidFill>
            <a:schemeClr val="tx1"/>
          </a:solidFill>
        </a:ln>
      </xdr:spPr>
      <xdr:style>
        <a:lnRef idx="1">
          <a:schemeClr val="accent2"/>
        </a:lnRef>
        <a:fillRef idx="3">
          <a:schemeClr val="accent2"/>
        </a:fillRef>
        <a:effectRef idx="2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54</xdr:col>
      <xdr:colOff>200025</xdr:colOff>
      <xdr:row>4</xdr:row>
      <xdr:rowOff>76200</xdr:rowOff>
    </xdr:from>
    <xdr:to>
      <xdr:col>56</xdr:col>
      <xdr:colOff>142875</xdr:colOff>
      <xdr:row>4</xdr:row>
      <xdr:rowOff>142877</xdr:rowOff>
    </xdr:to>
    <xdr:cxnSp macro="">
      <xdr:nvCxnSpPr>
        <xdr:cNvPr id="7" name="6 Conector recto"/>
        <xdr:cNvCxnSpPr/>
      </xdr:nvCxnSpPr>
      <xdr:spPr>
        <a:xfrm flipV="1">
          <a:off x="21288375" y="990600"/>
          <a:ext cx="723900" cy="66677"/>
        </a:xfrm>
        <a:prstGeom prst="line">
          <a:avLst/>
        </a:prstGeom>
        <a:ln w="254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69</xdr:col>
      <xdr:colOff>85725</xdr:colOff>
      <xdr:row>4</xdr:row>
      <xdr:rowOff>0</xdr:rowOff>
    </xdr:from>
    <xdr:to>
      <xdr:col>74</xdr:col>
      <xdr:colOff>3535</xdr:colOff>
      <xdr:row>16</xdr:row>
      <xdr:rowOff>161925</xdr:rowOff>
    </xdr:to>
    <xdr:pic>
      <xdr:nvPicPr>
        <xdr:cNvPr id="13" name="12 Imagen" descr="http://www.profesorenlinea.cl/geometriaimagen/cuerposgeo20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31950" y="914400"/>
          <a:ext cx="187043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71</xdr:col>
      <xdr:colOff>276225</xdr:colOff>
      <xdr:row>13</xdr:row>
      <xdr:rowOff>209550</xdr:rowOff>
    </xdr:from>
    <xdr:to>
      <xdr:col>73</xdr:col>
      <xdr:colOff>381000</xdr:colOff>
      <xdr:row>14</xdr:row>
      <xdr:rowOff>9525</xdr:rowOff>
    </xdr:to>
    <xdr:cxnSp macro="">
      <xdr:nvCxnSpPr>
        <xdr:cNvPr id="15" name="14 Conector recto"/>
        <xdr:cNvCxnSpPr/>
      </xdr:nvCxnSpPr>
      <xdr:spPr>
        <a:xfrm>
          <a:off x="28003500" y="3181350"/>
          <a:ext cx="885825" cy="28575"/>
        </a:xfrm>
        <a:prstGeom prst="line">
          <a:avLst/>
        </a:prstGeom>
        <a:ln w="222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114299</xdr:colOff>
      <xdr:row>14</xdr:row>
      <xdr:rowOff>47625</xdr:rowOff>
    </xdr:from>
    <xdr:to>
      <xdr:col>73</xdr:col>
      <xdr:colOff>133349</xdr:colOff>
      <xdr:row>15</xdr:row>
      <xdr:rowOff>28575</xdr:rowOff>
    </xdr:to>
    <xdr:sp macro="" textlink="">
      <xdr:nvSpPr>
        <xdr:cNvPr id="16" name="15 CuadroTexto"/>
        <xdr:cNvSpPr txBox="1"/>
      </xdr:nvSpPr>
      <xdr:spPr>
        <a:xfrm>
          <a:off x="28232099" y="3248025"/>
          <a:ext cx="409575" cy="2095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accent6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200" b="1"/>
            <a:t>R</a:t>
          </a:r>
        </a:p>
      </xdr:txBody>
    </xdr:sp>
    <xdr:clientData/>
  </xdr:twoCellAnchor>
  <xdr:twoCellAnchor>
    <xdr:from>
      <xdr:col>71</xdr:col>
      <xdr:colOff>304800</xdr:colOff>
      <xdr:row>9</xdr:row>
      <xdr:rowOff>47625</xdr:rowOff>
    </xdr:from>
    <xdr:to>
      <xdr:col>72</xdr:col>
      <xdr:colOff>123825</xdr:colOff>
      <xdr:row>10</xdr:row>
      <xdr:rowOff>133350</xdr:rowOff>
    </xdr:to>
    <xdr:sp macro="" textlink="">
      <xdr:nvSpPr>
        <xdr:cNvPr id="17" name="16 CuadroTexto"/>
        <xdr:cNvSpPr txBox="1"/>
      </xdr:nvSpPr>
      <xdr:spPr>
        <a:xfrm>
          <a:off x="28032075" y="2105025"/>
          <a:ext cx="209550" cy="3143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accent6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100" b="1"/>
            <a:t>h</a:t>
          </a:r>
        </a:p>
      </xdr:txBody>
    </xdr:sp>
    <xdr:clientData/>
  </xdr:twoCellAnchor>
  <xdr:twoCellAnchor>
    <xdr:from>
      <xdr:col>73</xdr:col>
      <xdr:colOff>47625</xdr:colOff>
      <xdr:row>8</xdr:row>
      <xdr:rowOff>142875</xdr:rowOff>
    </xdr:from>
    <xdr:to>
      <xdr:col>73</xdr:col>
      <xdr:colOff>295275</xdr:colOff>
      <xdr:row>9</xdr:row>
      <xdr:rowOff>171450</xdr:rowOff>
    </xdr:to>
    <xdr:sp macro="" textlink="">
      <xdr:nvSpPr>
        <xdr:cNvPr id="18" name="17 CuadroTexto"/>
        <xdr:cNvSpPr txBox="1"/>
      </xdr:nvSpPr>
      <xdr:spPr>
        <a:xfrm>
          <a:off x="28555950" y="1971675"/>
          <a:ext cx="247650" cy="2571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/>
            <a:t>g</a:t>
          </a:r>
        </a:p>
      </xdr:txBody>
    </xdr:sp>
    <xdr:clientData/>
  </xdr:twoCellAnchor>
  <xdr:twoCellAnchor>
    <xdr:from>
      <xdr:col>88</xdr:col>
      <xdr:colOff>95250</xdr:colOff>
      <xdr:row>12</xdr:row>
      <xdr:rowOff>114300</xdr:rowOff>
    </xdr:from>
    <xdr:to>
      <xdr:col>88</xdr:col>
      <xdr:colOff>238125</xdr:colOff>
      <xdr:row>14</xdr:row>
      <xdr:rowOff>0</xdr:rowOff>
    </xdr:to>
    <xdr:cxnSp macro="">
      <xdr:nvCxnSpPr>
        <xdr:cNvPr id="20" name="19 Conector recto"/>
        <xdr:cNvCxnSpPr/>
      </xdr:nvCxnSpPr>
      <xdr:spPr>
        <a:xfrm>
          <a:off x="34461450" y="2857500"/>
          <a:ext cx="142875" cy="3429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247650</xdr:colOff>
      <xdr:row>12</xdr:row>
      <xdr:rowOff>38100</xdr:rowOff>
    </xdr:from>
    <xdr:to>
      <xdr:col>88</xdr:col>
      <xdr:colOff>371475</xdr:colOff>
      <xdr:row>14</xdr:row>
      <xdr:rowOff>9525</xdr:rowOff>
    </xdr:to>
    <xdr:cxnSp macro="">
      <xdr:nvCxnSpPr>
        <xdr:cNvPr id="26" name="25 Conector recto"/>
        <xdr:cNvCxnSpPr/>
      </xdr:nvCxnSpPr>
      <xdr:spPr>
        <a:xfrm flipV="1">
          <a:off x="34613850" y="2781300"/>
          <a:ext cx="123825" cy="428625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371475</xdr:colOff>
      <xdr:row>12</xdr:row>
      <xdr:rowOff>47625</xdr:rowOff>
    </xdr:from>
    <xdr:to>
      <xdr:col>93</xdr:col>
      <xdr:colOff>361950</xdr:colOff>
      <xdr:row>12</xdr:row>
      <xdr:rowOff>47625</xdr:rowOff>
    </xdr:to>
    <xdr:cxnSp macro="">
      <xdr:nvCxnSpPr>
        <xdr:cNvPr id="28" name="27 Conector recto"/>
        <xdr:cNvCxnSpPr/>
      </xdr:nvCxnSpPr>
      <xdr:spPr>
        <a:xfrm>
          <a:off x="34737675" y="2790825"/>
          <a:ext cx="1943100" cy="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85725</xdr:colOff>
      <xdr:row>15</xdr:row>
      <xdr:rowOff>190500</xdr:rowOff>
    </xdr:from>
    <xdr:to>
      <xdr:col>88</xdr:col>
      <xdr:colOff>209550</xdr:colOff>
      <xdr:row>17</xdr:row>
      <xdr:rowOff>0</xdr:rowOff>
    </xdr:to>
    <xdr:cxnSp macro="">
      <xdr:nvCxnSpPr>
        <xdr:cNvPr id="31" name="30 Conector recto"/>
        <xdr:cNvCxnSpPr/>
      </xdr:nvCxnSpPr>
      <xdr:spPr>
        <a:xfrm>
          <a:off x="34451925" y="3619500"/>
          <a:ext cx="123825" cy="26670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190500</xdr:colOff>
      <xdr:row>15</xdr:row>
      <xdr:rowOff>133350</xdr:rowOff>
    </xdr:from>
    <xdr:to>
      <xdr:col>88</xdr:col>
      <xdr:colOff>352425</xdr:colOff>
      <xdr:row>17</xdr:row>
      <xdr:rowOff>0</xdr:rowOff>
    </xdr:to>
    <xdr:cxnSp macro="">
      <xdr:nvCxnSpPr>
        <xdr:cNvPr id="33" name="32 Conector recto"/>
        <xdr:cNvCxnSpPr/>
      </xdr:nvCxnSpPr>
      <xdr:spPr>
        <a:xfrm flipV="1">
          <a:off x="34556700" y="3562350"/>
          <a:ext cx="161925" cy="323850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88</xdr:col>
      <xdr:colOff>352425</xdr:colOff>
      <xdr:row>15</xdr:row>
      <xdr:rowOff>133350</xdr:rowOff>
    </xdr:from>
    <xdr:to>
      <xdr:col>92</xdr:col>
      <xdr:colOff>19050</xdr:colOff>
      <xdr:row>15</xdr:row>
      <xdr:rowOff>133351</xdr:rowOff>
    </xdr:to>
    <xdr:cxnSp macro="">
      <xdr:nvCxnSpPr>
        <xdr:cNvPr id="35" name="34 Conector recto"/>
        <xdr:cNvCxnSpPr/>
      </xdr:nvCxnSpPr>
      <xdr:spPr>
        <a:xfrm flipV="1">
          <a:off x="34718625" y="3562350"/>
          <a:ext cx="1228725" cy="1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103</xdr:col>
      <xdr:colOff>285750</xdr:colOff>
      <xdr:row>4</xdr:row>
      <xdr:rowOff>114300</xdr:rowOff>
    </xdr:from>
    <xdr:to>
      <xdr:col>110</xdr:col>
      <xdr:colOff>323850</xdr:colOff>
      <xdr:row>15</xdr:row>
      <xdr:rowOff>47625</xdr:rowOff>
    </xdr:to>
    <xdr:sp macro="" textlink="">
      <xdr:nvSpPr>
        <xdr:cNvPr id="6" name="5 Elipse"/>
        <xdr:cNvSpPr/>
      </xdr:nvSpPr>
      <xdr:spPr>
        <a:xfrm>
          <a:off x="40509825" y="1028700"/>
          <a:ext cx="2771775" cy="2447925"/>
        </a:xfrm>
        <a:prstGeom prst="ellipse">
          <a:avLst/>
        </a:prstGeom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CO" sz="1100"/>
            <a:t>                     </a:t>
          </a:r>
        </a:p>
        <a:p>
          <a:pPr algn="l"/>
          <a:endParaRPr lang="es-CO" sz="1100"/>
        </a:p>
        <a:p>
          <a:pPr algn="l"/>
          <a:r>
            <a:rPr lang="es-CO" sz="1800" b="1">
              <a:solidFill>
                <a:sysClr val="windowText" lastClr="000000"/>
              </a:solidFill>
            </a:rPr>
            <a:t>                           R</a:t>
          </a:r>
        </a:p>
      </xdr:txBody>
    </xdr:sp>
    <xdr:clientData/>
  </xdr:twoCellAnchor>
  <xdr:twoCellAnchor>
    <xdr:from>
      <xdr:col>103</xdr:col>
      <xdr:colOff>180975</xdr:colOff>
      <xdr:row>7</xdr:row>
      <xdr:rowOff>114301</xdr:rowOff>
    </xdr:from>
    <xdr:to>
      <xdr:col>110</xdr:col>
      <xdr:colOff>247650</xdr:colOff>
      <xdr:row>12</xdr:row>
      <xdr:rowOff>66675</xdr:rowOff>
    </xdr:to>
    <xdr:sp macro="" textlink="">
      <xdr:nvSpPr>
        <xdr:cNvPr id="8" name="7 Arco"/>
        <xdr:cNvSpPr/>
      </xdr:nvSpPr>
      <xdr:spPr>
        <a:xfrm>
          <a:off x="40405050" y="1714501"/>
          <a:ext cx="2800350" cy="1095374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103</xdr:col>
      <xdr:colOff>171450</xdr:colOff>
      <xdr:row>7</xdr:row>
      <xdr:rowOff>85725</xdr:rowOff>
    </xdr:from>
    <xdr:to>
      <xdr:col>110</xdr:col>
      <xdr:colOff>228600</xdr:colOff>
      <xdr:row>11</xdr:row>
      <xdr:rowOff>209550</xdr:rowOff>
    </xdr:to>
    <xdr:sp macro="" textlink="">
      <xdr:nvSpPr>
        <xdr:cNvPr id="9" name="8 Arco"/>
        <xdr:cNvSpPr/>
      </xdr:nvSpPr>
      <xdr:spPr>
        <a:xfrm>
          <a:off x="40395525" y="1685925"/>
          <a:ext cx="2790825" cy="1038225"/>
        </a:xfrm>
        <a:prstGeom prst="arc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103</xdr:col>
      <xdr:colOff>250004</xdr:colOff>
      <xdr:row>3</xdr:row>
      <xdr:rowOff>207095</xdr:rowOff>
    </xdr:from>
    <xdr:to>
      <xdr:col>110</xdr:col>
      <xdr:colOff>340540</xdr:colOff>
      <xdr:row>13</xdr:row>
      <xdr:rowOff>154854</xdr:rowOff>
    </xdr:to>
    <xdr:sp macro="" textlink="">
      <xdr:nvSpPr>
        <xdr:cNvPr id="10" name="9 Arco"/>
        <xdr:cNvSpPr/>
      </xdr:nvSpPr>
      <xdr:spPr>
        <a:xfrm rot="5653868">
          <a:off x="40769305" y="597669"/>
          <a:ext cx="2233759" cy="2824211"/>
        </a:xfrm>
        <a:prstGeom prst="arc">
          <a:avLst>
            <a:gd name="adj1" fmla="val 16591895"/>
            <a:gd name="adj2" fmla="val 4672858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103</xdr:col>
      <xdr:colOff>247650</xdr:colOff>
      <xdr:row>6</xdr:row>
      <xdr:rowOff>47620</xdr:rowOff>
    </xdr:from>
    <xdr:to>
      <xdr:col>110</xdr:col>
      <xdr:colOff>371475</xdr:colOff>
      <xdr:row>14</xdr:row>
      <xdr:rowOff>156513</xdr:rowOff>
    </xdr:to>
    <xdr:sp macro="" textlink="">
      <xdr:nvSpPr>
        <xdr:cNvPr id="22" name="21 Arco"/>
        <xdr:cNvSpPr/>
      </xdr:nvSpPr>
      <xdr:spPr>
        <a:xfrm rot="16200000">
          <a:off x="40931628" y="959317"/>
          <a:ext cx="1937693" cy="2857500"/>
        </a:xfrm>
        <a:prstGeom prst="arc">
          <a:avLst>
            <a:gd name="adj1" fmla="val 16591895"/>
            <a:gd name="adj2" fmla="val 4672858"/>
          </a:avLst>
        </a:prstGeom>
        <a:ln w="190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107</xdr:col>
      <xdr:colOff>142875</xdr:colOff>
      <xdr:row>9</xdr:row>
      <xdr:rowOff>161925</xdr:rowOff>
    </xdr:from>
    <xdr:to>
      <xdr:col>110</xdr:col>
      <xdr:colOff>323850</xdr:colOff>
      <xdr:row>9</xdr:row>
      <xdr:rowOff>195263</xdr:rowOff>
    </xdr:to>
    <xdr:cxnSp macro="">
      <xdr:nvCxnSpPr>
        <xdr:cNvPr id="12" name="11 Conector recto"/>
        <xdr:cNvCxnSpPr>
          <a:endCxn id="6" idx="6"/>
        </xdr:cNvCxnSpPr>
      </xdr:nvCxnSpPr>
      <xdr:spPr>
        <a:xfrm>
          <a:off x="41929050" y="2219325"/>
          <a:ext cx="1352550" cy="33338"/>
        </a:xfrm>
        <a:prstGeom prst="line">
          <a:avLst/>
        </a:prstGeom>
        <a:ln w="381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chemeClr val="tx1"/>
          </a:solidFill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W84"/>
  <sheetViews>
    <sheetView tabSelected="1" workbookViewId="0">
      <selection activeCell="O10" sqref="O10"/>
    </sheetView>
  </sheetViews>
  <sheetFormatPr baseColWidth="10" defaultColWidth="5.85546875" defaultRowHeight="18" customHeight="1" x14ac:dyDescent="0.25"/>
  <cols>
    <col min="65" max="65" width="5.85546875" customWidth="1"/>
  </cols>
  <sheetData>
    <row r="1" spans="1:153" ht="18" customHeight="1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38"/>
      <c r="BA1" s="38"/>
      <c r="BB1" s="38"/>
      <c r="BC1" s="38"/>
      <c r="BD1" s="38"/>
      <c r="BE1" s="38"/>
      <c r="BF1" s="38"/>
      <c r="BG1" s="38"/>
      <c r="BH1" s="38"/>
      <c r="BI1" s="38"/>
      <c r="BJ1" s="38"/>
      <c r="BK1" s="38"/>
      <c r="BL1" s="38"/>
      <c r="BM1" s="38"/>
      <c r="BN1" s="38"/>
      <c r="BO1" s="38"/>
      <c r="BP1" s="38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3"/>
      <c r="DQ1" s="63"/>
      <c r="DR1" s="63"/>
      <c r="DS1" s="63"/>
      <c r="DT1" s="63"/>
      <c r="DU1" s="63"/>
      <c r="DV1" s="63"/>
      <c r="DW1" s="63"/>
      <c r="DX1" s="63"/>
      <c r="DY1" s="63"/>
      <c r="DZ1" s="63"/>
      <c r="EA1" s="63"/>
      <c r="EB1" s="63"/>
      <c r="EC1" s="63"/>
      <c r="ED1" s="63"/>
      <c r="EE1" s="63"/>
      <c r="EF1" s="63"/>
      <c r="EG1" s="63"/>
      <c r="EH1" s="63"/>
      <c r="EI1" s="63"/>
      <c r="EJ1" s="63"/>
      <c r="EK1" s="63"/>
      <c r="EL1" s="63"/>
      <c r="EM1" s="63"/>
      <c r="EN1" s="63"/>
      <c r="EO1" s="63"/>
      <c r="EP1" s="63"/>
      <c r="EQ1" s="63"/>
      <c r="ER1" s="63"/>
      <c r="ES1" s="63"/>
      <c r="ET1" s="63"/>
      <c r="EU1" s="63"/>
      <c r="EV1" s="63"/>
      <c r="EW1" s="63"/>
    </row>
    <row r="2" spans="1:153" ht="18" customHeight="1" x14ac:dyDescent="0.35">
      <c r="A2" s="10"/>
      <c r="B2" s="111" t="s">
        <v>48</v>
      </c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0"/>
      <c r="R2" s="25"/>
      <c r="S2" s="94" t="s">
        <v>49</v>
      </c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25"/>
      <c r="AI2" s="10"/>
      <c r="AJ2" s="114" t="s">
        <v>50</v>
      </c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0"/>
      <c r="AZ2" s="38"/>
      <c r="BA2" s="107" t="s">
        <v>62</v>
      </c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107"/>
      <c r="BN2" s="107"/>
      <c r="BO2" s="107"/>
      <c r="BP2" s="38"/>
      <c r="BQ2" s="10"/>
      <c r="BR2" s="94" t="s">
        <v>96</v>
      </c>
      <c r="BS2" s="94"/>
      <c r="BT2" s="94"/>
      <c r="BU2" s="94"/>
      <c r="BV2" s="94"/>
      <c r="BW2" s="94"/>
      <c r="BX2" s="94"/>
      <c r="BY2" s="94"/>
      <c r="BZ2" s="94"/>
      <c r="CA2" s="94"/>
      <c r="CB2" s="94"/>
      <c r="CC2" s="94"/>
      <c r="CD2" s="94"/>
      <c r="CE2" s="94"/>
      <c r="CF2" s="94"/>
      <c r="CG2" s="10"/>
      <c r="CH2" s="10"/>
      <c r="CI2" s="94" t="s">
        <v>96</v>
      </c>
      <c r="CJ2" s="94"/>
      <c r="CK2" s="94"/>
      <c r="CL2" s="94"/>
      <c r="CM2" s="94"/>
      <c r="CN2" s="94"/>
      <c r="CO2" s="94"/>
      <c r="CP2" s="94"/>
      <c r="CQ2" s="94"/>
      <c r="CR2" s="94"/>
      <c r="CS2" s="94"/>
      <c r="CT2" s="94"/>
      <c r="CU2" s="94"/>
      <c r="CV2" s="94"/>
      <c r="CW2" s="94"/>
      <c r="CX2" s="10"/>
      <c r="CY2" s="64"/>
      <c r="CZ2" s="117" t="s">
        <v>114</v>
      </c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64"/>
      <c r="DP2" s="63"/>
      <c r="DQ2" s="63"/>
      <c r="DR2" s="63"/>
      <c r="DS2" s="63"/>
      <c r="DT2" s="63"/>
      <c r="DU2" s="63"/>
      <c r="DV2" s="63"/>
      <c r="DW2" s="63"/>
      <c r="DX2" s="63"/>
      <c r="DY2" s="63"/>
      <c r="DZ2" s="63"/>
      <c r="EA2" s="63"/>
      <c r="EB2" s="63"/>
      <c r="EC2" s="63"/>
      <c r="ED2" s="63"/>
      <c r="EE2" s="63"/>
      <c r="EF2" s="63"/>
      <c r="EG2" s="63"/>
      <c r="EH2" s="63"/>
      <c r="EI2" s="63"/>
      <c r="EJ2" s="63"/>
      <c r="EK2" s="63"/>
      <c r="EL2" s="63"/>
      <c r="EM2" s="63"/>
      <c r="EN2" s="63"/>
      <c r="EO2" s="63"/>
      <c r="EP2" s="63"/>
      <c r="EQ2" s="63"/>
      <c r="ER2" s="63"/>
      <c r="ES2" s="63"/>
      <c r="ET2" s="63"/>
      <c r="EU2" s="63"/>
      <c r="EV2" s="63"/>
      <c r="EW2" s="63"/>
    </row>
    <row r="3" spans="1:153" ht="18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64"/>
      <c r="CZ3" s="64"/>
      <c r="DA3" s="64"/>
      <c r="DB3" s="64"/>
      <c r="DC3" s="64"/>
      <c r="DD3" s="64"/>
      <c r="DE3" s="64"/>
      <c r="DF3" s="64"/>
      <c r="DG3" s="64"/>
      <c r="DH3" s="64"/>
      <c r="DI3" s="64"/>
      <c r="DJ3" s="64"/>
      <c r="DK3" s="64"/>
      <c r="DL3" s="64"/>
      <c r="DM3" s="64"/>
      <c r="DN3" s="64"/>
      <c r="DO3" s="64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</row>
    <row r="4" spans="1:153" ht="18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25"/>
      <c r="S4" s="113" t="s">
        <v>30</v>
      </c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0"/>
      <c r="AJ4" s="10"/>
      <c r="AK4" s="10"/>
      <c r="AL4" s="10"/>
      <c r="AM4" s="10"/>
      <c r="AN4" s="10"/>
      <c r="AO4" s="10"/>
      <c r="AP4" s="13" t="s">
        <v>38</v>
      </c>
      <c r="AQ4" s="10"/>
      <c r="AR4" s="10"/>
      <c r="AS4" s="10"/>
      <c r="AT4" s="10"/>
      <c r="AU4" s="10"/>
      <c r="AV4" s="10"/>
      <c r="AW4" s="10"/>
      <c r="AX4" s="10"/>
      <c r="AY4" s="10"/>
      <c r="AZ4" s="38"/>
      <c r="BA4" s="38"/>
      <c r="BB4" s="38"/>
      <c r="BC4" s="38"/>
      <c r="BD4" s="38"/>
      <c r="BE4" s="39" t="s">
        <v>87</v>
      </c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10"/>
      <c r="BR4" s="10"/>
      <c r="BS4" s="10"/>
      <c r="BT4" s="10"/>
      <c r="BU4" s="10"/>
      <c r="BV4" s="11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3" t="s">
        <v>111</v>
      </c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63"/>
      <c r="EE4" s="63"/>
      <c r="EF4" s="63"/>
      <c r="EG4" s="63"/>
      <c r="EH4" s="63"/>
      <c r="EI4" s="63"/>
      <c r="EJ4" s="63"/>
      <c r="EK4" s="63"/>
      <c r="EL4" s="63"/>
      <c r="EM4" s="63"/>
      <c r="EN4" s="63"/>
      <c r="EO4" s="63"/>
      <c r="EP4" s="63"/>
      <c r="EQ4" s="63"/>
      <c r="ER4" s="63"/>
      <c r="ES4" s="63"/>
      <c r="ET4" s="63"/>
      <c r="EU4" s="63"/>
      <c r="EV4" s="63"/>
      <c r="EW4" s="63"/>
    </row>
    <row r="5" spans="1:153" ht="18" customHeight="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25"/>
      <c r="S5" s="113" t="s">
        <v>31</v>
      </c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0"/>
      <c r="AJ5" s="10"/>
      <c r="AK5" s="10"/>
      <c r="AL5" s="10"/>
      <c r="AM5" s="10"/>
      <c r="AN5" s="10"/>
      <c r="AO5" s="10"/>
      <c r="AP5" s="13" t="s">
        <v>39</v>
      </c>
      <c r="AQ5" s="10"/>
      <c r="AR5" s="10"/>
      <c r="AS5" s="10"/>
      <c r="AT5" s="10"/>
      <c r="AU5" s="10"/>
      <c r="AV5" s="10"/>
      <c r="AW5" s="10"/>
      <c r="AX5" s="10"/>
      <c r="AY5" s="10"/>
      <c r="AZ5" s="38"/>
      <c r="BA5" s="38"/>
      <c r="BB5" s="38"/>
      <c r="BC5" s="38"/>
      <c r="BD5" s="38"/>
      <c r="BE5" s="38"/>
      <c r="BF5" s="38"/>
      <c r="BG5" s="37" t="s">
        <v>63</v>
      </c>
      <c r="BH5" s="38"/>
      <c r="BI5" s="37"/>
      <c r="BJ5" s="39"/>
      <c r="BK5" s="39"/>
      <c r="BL5" s="39"/>
      <c r="BM5" s="39"/>
      <c r="BN5" s="39"/>
      <c r="BO5" s="39"/>
      <c r="BP5" s="38"/>
      <c r="BQ5" s="10"/>
      <c r="BR5" s="10"/>
      <c r="BS5" s="10"/>
      <c r="BT5" s="10"/>
      <c r="BU5" s="10"/>
      <c r="BV5" s="10"/>
      <c r="BW5" s="10"/>
      <c r="BX5" s="13" t="s">
        <v>97</v>
      </c>
      <c r="BY5" s="10"/>
      <c r="BZ5" s="13"/>
      <c r="CA5" s="11"/>
      <c r="CB5" s="11"/>
      <c r="CC5" s="11"/>
      <c r="CD5" s="11"/>
      <c r="CE5" s="11"/>
      <c r="CF5" s="11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64"/>
      <c r="CZ5" s="64"/>
      <c r="DA5" s="64"/>
      <c r="DB5" s="64"/>
      <c r="DC5" s="64"/>
      <c r="DD5" s="64"/>
      <c r="DE5" s="64"/>
      <c r="DF5" s="64"/>
      <c r="DG5" s="64"/>
      <c r="DH5" s="64"/>
      <c r="DI5" s="65" t="s">
        <v>115</v>
      </c>
      <c r="DJ5" s="64"/>
      <c r="DK5" s="64"/>
      <c r="DL5" s="64"/>
      <c r="DM5" s="64"/>
      <c r="DN5" s="64"/>
      <c r="DO5" s="64"/>
      <c r="DP5" s="63"/>
      <c r="DQ5" s="63"/>
      <c r="DR5" s="63"/>
      <c r="DS5" s="63"/>
      <c r="DT5" s="63"/>
      <c r="DU5" s="63"/>
      <c r="DV5" s="63"/>
      <c r="DW5" s="63"/>
      <c r="DX5" s="63"/>
      <c r="DY5" s="63"/>
      <c r="DZ5" s="63"/>
      <c r="EA5" s="63"/>
      <c r="EB5" s="63"/>
      <c r="EC5" s="63"/>
      <c r="ED5" s="63"/>
      <c r="EE5" s="63"/>
      <c r="EF5" s="63"/>
      <c r="EG5" s="63"/>
      <c r="EH5" s="63"/>
      <c r="EI5" s="63"/>
      <c r="EJ5" s="63"/>
      <c r="EK5" s="63"/>
      <c r="EL5" s="63"/>
      <c r="EM5" s="63"/>
      <c r="EN5" s="63"/>
      <c r="EO5" s="63"/>
      <c r="EP5" s="63"/>
      <c r="EQ5" s="63"/>
      <c r="ER5" s="63"/>
      <c r="ES5" s="63"/>
      <c r="ET5" s="63"/>
      <c r="EU5" s="63"/>
      <c r="EV5" s="63"/>
      <c r="EW5" s="63"/>
    </row>
    <row r="6" spans="1:153" ht="18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12" t="s">
        <v>2</v>
      </c>
      <c r="M6" s="112"/>
      <c r="N6" s="112"/>
      <c r="O6" s="112"/>
      <c r="P6" s="112"/>
      <c r="Q6" s="112"/>
      <c r="R6" s="25"/>
      <c r="S6" s="113" t="s">
        <v>32</v>
      </c>
      <c r="T6" s="113"/>
      <c r="U6" s="113"/>
      <c r="V6" s="113"/>
      <c r="W6" s="113"/>
      <c r="X6" s="113"/>
      <c r="Y6" s="113"/>
      <c r="Z6" s="113"/>
      <c r="AA6" s="113"/>
      <c r="AB6" s="113"/>
      <c r="AC6" s="113"/>
      <c r="AD6" s="113"/>
      <c r="AE6" s="113"/>
      <c r="AF6" s="113"/>
      <c r="AG6" s="113"/>
      <c r="AH6" s="113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38"/>
      <c r="BA6" s="38"/>
      <c r="BB6" s="38"/>
      <c r="BC6" s="38"/>
      <c r="BD6" s="38"/>
      <c r="BE6" s="38"/>
      <c r="BF6" s="38"/>
      <c r="BG6" s="37" t="s">
        <v>74</v>
      </c>
      <c r="BH6" s="38"/>
      <c r="BI6" s="38"/>
      <c r="BJ6" s="38"/>
      <c r="BK6" s="38"/>
      <c r="BL6" s="38"/>
      <c r="BM6" s="38"/>
      <c r="BN6" s="38"/>
      <c r="BO6" s="38"/>
      <c r="BP6" s="38"/>
      <c r="BQ6" s="10"/>
      <c r="BR6" s="10"/>
      <c r="BS6" s="10"/>
      <c r="BT6" s="10"/>
      <c r="BU6" s="10"/>
      <c r="BV6" s="10"/>
      <c r="BW6" s="10"/>
      <c r="BX6" s="13" t="s">
        <v>98</v>
      </c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3" t="s">
        <v>112</v>
      </c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64"/>
      <c r="CZ6" s="64"/>
      <c r="DA6" s="64" t="s">
        <v>20</v>
      </c>
      <c r="DB6" s="64"/>
      <c r="DC6" s="64"/>
      <c r="DD6" s="64"/>
      <c r="DE6" s="64"/>
      <c r="DF6" s="64"/>
      <c r="DG6" s="64"/>
      <c r="DH6" s="64"/>
      <c r="DI6" s="65" t="s">
        <v>116</v>
      </c>
      <c r="DJ6" s="64"/>
      <c r="DK6" s="64"/>
      <c r="DL6" s="64"/>
      <c r="DM6" s="64"/>
      <c r="DN6" s="64"/>
      <c r="DO6" s="64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</row>
    <row r="7" spans="1:153" ht="18" customHeight="1" thickBo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12" t="s">
        <v>3</v>
      </c>
      <c r="M7" s="112"/>
      <c r="N7" s="112"/>
      <c r="O7" s="112"/>
      <c r="P7" s="112"/>
      <c r="Q7" s="112"/>
      <c r="R7" s="25"/>
      <c r="S7" s="25"/>
      <c r="T7" s="25"/>
      <c r="U7" s="25"/>
      <c r="V7" s="25"/>
      <c r="W7" s="25"/>
      <c r="X7" s="29" t="s">
        <v>5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10"/>
      <c r="AJ7" s="10"/>
      <c r="AK7" s="10"/>
      <c r="AL7" s="10"/>
      <c r="AM7" s="10"/>
      <c r="AN7" s="10"/>
      <c r="AO7" s="10"/>
      <c r="AP7" s="12" t="s">
        <v>40</v>
      </c>
      <c r="AQ7" s="10"/>
      <c r="AR7" s="10"/>
      <c r="AS7" s="10"/>
      <c r="AT7" s="10"/>
      <c r="AU7" s="10"/>
      <c r="AV7" s="10"/>
      <c r="AW7" s="10"/>
      <c r="AX7" s="10"/>
      <c r="AY7" s="10"/>
      <c r="AZ7" s="38"/>
      <c r="BA7" s="38"/>
      <c r="BB7" s="38"/>
      <c r="BC7" s="38"/>
      <c r="BD7" s="38"/>
      <c r="BE7" s="38"/>
      <c r="BF7" s="38"/>
      <c r="BG7" s="37" t="s">
        <v>75</v>
      </c>
      <c r="BH7" s="38"/>
      <c r="BI7" s="38"/>
      <c r="BJ7" s="38"/>
      <c r="BK7" s="38"/>
      <c r="BL7" s="38"/>
      <c r="BM7" s="38"/>
      <c r="BN7" s="38"/>
      <c r="BO7" s="38"/>
      <c r="BP7" s="38"/>
      <c r="BQ7" s="10"/>
      <c r="BR7" s="10"/>
      <c r="BS7" s="10"/>
      <c r="BT7" s="10"/>
      <c r="BU7" s="10"/>
      <c r="BV7" s="10"/>
      <c r="BW7" s="10"/>
      <c r="BX7" s="13" t="s">
        <v>99</v>
      </c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64"/>
      <c r="CZ7" s="64"/>
      <c r="DA7" s="64"/>
      <c r="DB7" s="64"/>
      <c r="DC7" s="64"/>
      <c r="DD7" s="64"/>
      <c r="DE7" s="64"/>
      <c r="DF7" s="64"/>
      <c r="DG7" s="64"/>
      <c r="DH7" s="64"/>
      <c r="DI7" s="65" t="s">
        <v>117</v>
      </c>
      <c r="DJ7" s="64"/>
      <c r="DK7" s="64"/>
      <c r="DL7" s="64"/>
      <c r="DM7" s="64"/>
      <c r="DN7" s="64"/>
      <c r="DO7" s="64"/>
      <c r="DP7" s="63"/>
      <c r="DQ7" s="63"/>
      <c r="DR7" s="63"/>
      <c r="DS7" s="63"/>
      <c r="DT7" s="63"/>
      <c r="DU7" s="63"/>
      <c r="DV7" s="63"/>
      <c r="DW7" s="63"/>
      <c r="DX7" s="63"/>
      <c r="DY7" s="63"/>
      <c r="DZ7" s="63"/>
      <c r="EA7" s="63"/>
      <c r="EB7" s="63"/>
      <c r="EC7" s="63"/>
      <c r="ED7" s="63"/>
      <c r="EE7" s="63"/>
      <c r="EF7" s="63"/>
      <c r="EG7" s="63"/>
      <c r="EH7" s="63"/>
      <c r="EI7" s="63"/>
      <c r="EJ7" s="63"/>
      <c r="EK7" s="63"/>
      <c r="EL7" s="63"/>
      <c r="EM7" s="63"/>
      <c r="EN7" s="63"/>
      <c r="EO7" s="63"/>
      <c r="EP7" s="63"/>
      <c r="EQ7" s="63"/>
      <c r="ER7" s="63"/>
      <c r="ES7" s="63"/>
      <c r="ET7" s="63"/>
      <c r="EU7" s="63"/>
      <c r="EV7" s="63"/>
      <c r="EW7" s="63"/>
    </row>
    <row r="8" spans="1:153" ht="18" customHeight="1" thickBot="1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10"/>
      <c r="AJ8" s="10"/>
      <c r="AK8" s="10"/>
      <c r="AL8" s="10"/>
      <c r="AM8" s="10"/>
      <c r="AN8" s="10"/>
      <c r="AO8" s="10"/>
      <c r="AP8" s="12" t="s">
        <v>41</v>
      </c>
      <c r="AQ8" s="10"/>
      <c r="AR8" s="10"/>
      <c r="AS8" s="10"/>
      <c r="AT8" s="10"/>
      <c r="AU8" s="10"/>
      <c r="AV8" s="10"/>
      <c r="AW8" s="10"/>
      <c r="AX8" s="10"/>
      <c r="AY8" s="10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10"/>
      <c r="BR8" s="10"/>
      <c r="BS8" s="10"/>
      <c r="BT8" s="10"/>
      <c r="BU8" s="10"/>
      <c r="BV8" s="10"/>
      <c r="BW8" s="10"/>
      <c r="BX8" s="13" t="s">
        <v>100</v>
      </c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21" t="s">
        <v>67</v>
      </c>
      <c r="CK8" s="124">
        <f>BS22</f>
        <v>0</v>
      </c>
      <c r="CL8" s="125"/>
      <c r="CM8" s="10"/>
      <c r="CN8" s="21" t="s">
        <v>59</v>
      </c>
      <c r="CO8" s="124">
        <f>BW22</f>
        <v>0</v>
      </c>
      <c r="CP8" s="125"/>
      <c r="CQ8" s="10"/>
      <c r="CR8" s="10"/>
      <c r="CS8" s="10"/>
      <c r="CT8" s="50" t="s">
        <v>108</v>
      </c>
      <c r="CU8" s="49" t="s">
        <v>109</v>
      </c>
      <c r="CV8" s="33" t="s">
        <v>37</v>
      </c>
      <c r="CW8" s="49" t="s">
        <v>110</v>
      </c>
      <c r="CX8" s="10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</row>
    <row r="9" spans="1:153" ht="18" customHeight="1" x14ac:dyDescent="0.3">
      <c r="A9" s="10"/>
      <c r="B9" s="10"/>
      <c r="C9" s="19" t="s">
        <v>5</v>
      </c>
      <c r="D9" s="10"/>
      <c r="E9" s="10"/>
      <c r="F9" s="10"/>
      <c r="G9" s="10"/>
      <c r="H9" s="10"/>
      <c r="I9" s="10"/>
      <c r="J9" s="10"/>
      <c r="K9" s="10"/>
      <c r="L9" s="12" t="s">
        <v>21</v>
      </c>
      <c r="M9" s="12"/>
      <c r="N9" s="10"/>
      <c r="O9" s="10"/>
      <c r="P9" s="10"/>
      <c r="Q9" s="10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5" t="s">
        <v>118</v>
      </c>
      <c r="DJ9" s="64"/>
      <c r="DK9" s="64"/>
      <c r="DL9" s="64"/>
      <c r="DM9" s="64"/>
      <c r="DN9" s="64"/>
      <c r="DO9" s="64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</row>
    <row r="10" spans="1:153" ht="18" customHeight="1" thickBot="1" x14ac:dyDescent="0.3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 t="s">
        <v>1</v>
      </c>
      <c r="M10" s="10"/>
      <c r="N10" s="10"/>
      <c r="O10" s="10"/>
      <c r="P10" s="10"/>
      <c r="Q10" s="10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1" t="s">
        <v>10</v>
      </c>
      <c r="AE10" s="1"/>
      <c r="AF10" s="2"/>
      <c r="AG10" s="25"/>
      <c r="AH10" s="25"/>
      <c r="AI10" s="10"/>
      <c r="AJ10" s="10"/>
      <c r="AK10" s="10"/>
      <c r="AL10" s="10"/>
      <c r="AM10" s="10"/>
      <c r="AN10" s="10"/>
      <c r="AO10" s="10"/>
      <c r="AP10" s="13" t="s">
        <v>42</v>
      </c>
      <c r="AQ10" s="10"/>
      <c r="AR10" s="10"/>
      <c r="AS10" s="10"/>
      <c r="AT10" s="10"/>
      <c r="AU10" s="10"/>
      <c r="AV10" s="10"/>
      <c r="AW10" s="10"/>
      <c r="AX10" s="10"/>
      <c r="AY10" s="10"/>
      <c r="AZ10" s="38"/>
      <c r="BA10" s="40" t="s">
        <v>9</v>
      </c>
      <c r="BB10" s="38"/>
      <c r="BC10" s="38"/>
      <c r="BD10" s="38"/>
      <c r="BE10" s="38"/>
      <c r="BF10" s="38"/>
      <c r="BG10" s="37" t="s">
        <v>64</v>
      </c>
      <c r="BH10" s="38"/>
      <c r="BI10" s="38"/>
      <c r="BJ10" s="38"/>
      <c r="BK10" s="38"/>
      <c r="BL10" s="38"/>
      <c r="BM10" s="38"/>
      <c r="BN10" s="38"/>
      <c r="BO10" s="38"/>
      <c r="BP10" s="38"/>
      <c r="BQ10" s="10"/>
      <c r="BR10" s="46"/>
      <c r="BS10" s="10"/>
      <c r="BT10" s="10"/>
      <c r="BU10" s="10"/>
      <c r="BV10" s="10"/>
      <c r="BW10" s="10"/>
      <c r="BX10" s="13" t="s">
        <v>64</v>
      </c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1">
        <v>2</v>
      </c>
      <c r="CL10" s="10"/>
      <c r="CM10" s="11">
        <v>2</v>
      </c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5" t="s">
        <v>119</v>
      </c>
      <c r="DJ10" s="64"/>
      <c r="DK10" s="64"/>
      <c r="DL10" s="64"/>
      <c r="DM10" s="64"/>
      <c r="DN10" s="64"/>
      <c r="DO10" s="64"/>
      <c r="DP10" s="63"/>
      <c r="DQ10" s="63"/>
      <c r="DR10" s="63"/>
      <c r="DS10" s="63"/>
      <c r="DT10" s="63"/>
      <c r="DU10" s="63"/>
      <c r="DV10" s="63"/>
      <c r="DW10" s="63"/>
      <c r="DX10" s="63"/>
      <c r="DY10" s="63"/>
      <c r="DZ10" s="63"/>
      <c r="EA10" s="63"/>
      <c r="EB10" s="63"/>
      <c r="EC10" s="63"/>
      <c r="ED10" s="63"/>
      <c r="EE10" s="63"/>
      <c r="EF10" s="63"/>
      <c r="EG10" s="63"/>
      <c r="EH10" s="63"/>
      <c r="EI10" s="63"/>
      <c r="EJ10" s="63"/>
      <c r="EK10" s="63"/>
      <c r="EL10" s="63"/>
      <c r="EM10" s="63"/>
      <c r="EN10" s="63"/>
      <c r="EO10" s="63"/>
      <c r="EP10" s="63"/>
      <c r="EQ10" s="63"/>
      <c r="ER10" s="63"/>
      <c r="ES10" s="63"/>
      <c r="ET10" s="63"/>
      <c r="EU10" s="63"/>
      <c r="EV10" s="63"/>
      <c r="EW10" s="63"/>
    </row>
    <row r="11" spans="1:153" ht="18" customHeight="1" thickBot="1" x14ac:dyDescent="0.4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42" t="s">
        <v>9</v>
      </c>
      <c r="AD11" s="1" t="s">
        <v>11</v>
      </c>
      <c r="AE11" s="1"/>
      <c r="AF11" s="2"/>
      <c r="AG11" s="25"/>
      <c r="AH11" s="25"/>
      <c r="AI11" s="21" t="s">
        <v>9</v>
      </c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7" t="s">
        <v>45</v>
      </c>
      <c r="AU11" s="17"/>
      <c r="AV11" s="17"/>
      <c r="AW11" s="17"/>
      <c r="AX11" s="24"/>
      <c r="AY11" s="10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17" t="s">
        <v>45</v>
      </c>
      <c r="BM11" s="17"/>
      <c r="BN11" s="17"/>
      <c r="BO11" s="17"/>
      <c r="BP11" s="24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7" t="s">
        <v>45</v>
      </c>
      <c r="CD11" s="17"/>
      <c r="CE11" s="17"/>
      <c r="CF11" s="17"/>
      <c r="CG11" s="24"/>
      <c r="CH11" s="10"/>
      <c r="CI11" s="10"/>
      <c r="CJ11" s="48" t="s">
        <v>106</v>
      </c>
      <c r="CK11" s="47">
        <f>CK8</f>
        <v>0</v>
      </c>
      <c r="CL11" s="16" t="s">
        <v>37</v>
      </c>
      <c r="CM11" s="47">
        <f>CO8</f>
        <v>0</v>
      </c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</row>
    <row r="12" spans="1:153" ht="18" customHeigh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94" t="s">
        <v>4</v>
      </c>
      <c r="M12" s="94"/>
      <c r="N12" s="12" t="s">
        <v>7</v>
      </c>
      <c r="O12" s="10"/>
      <c r="P12" s="10"/>
      <c r="Q12" s="10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1" t="s">
        <v>12</v>
      </c>
      <c r="AE12" s="1"/>
      <c r="AF12" s="2"/>
      <c r="AG12" s="25"/>
      <c r="AH12" s="25"/>
      <c r="AI12" s="10"/>
      <c r="AJ12" s="10"/>
      <c r="AK12" s="10"/>
      <c r="AL12" s="10"/>
      <c r="AM12" s="10"/>
      <c r="AN12" s="10"/>
      <c r="AO12" s="10"/>
      <c r="AP12" s="3" t="s">
        <v>43</v>
      </c>
      <c r="AQ12" s="18" t="s">
        <v>44</v>
      </c>
      <c r="AR12" s="18"/>
      <c r="AS12" s="10"/>
      <c r="AT12" s="17" t="s">
        <v>46</v>
      </c>
      <c r="AU12" s="17"/>
      <c r="AV12" s="17"/>
      <c r="AW12" s="17"/>
      <c r="AX12" s="24"/>
      <c r="AY12" s="10"/>
      <c r="AZ12" s="38"/>
      <c r="BA12" s="38"/>
      <c r="BB12" s="38"/>
      <c r="BC12" s="38"/>
      <c r="BD12" s="38"/>
      <c r="BE12" s="38"/>
      <c r="BF12" s="38"/>
      <c r="BG12" s="18" t="s">
        <v>65</v>
      </c>
      <c r="BH12" s="18"/>
      <c r="BI12" s="18"/>
      <c r="BJ12" s="18"/>
      <c r="BK12" s="38"/>
      <c r="BL12" s="17" t="s">
        <v>46</v>
      </c>
      <c r="BM12" s="17"/>
      <c r="BN12" s="17"/>
      <c r="BO12" s="17"/>
      <c r="BP12" s="24"/>
      <c r="BQ12" s="10"/>
      <c r="BR12" s="10"/>
      <c r="BS12" s="10"/>
      <c r="BT12" s="10"/>
      <c r="BU12" s="10"/>
      <c r="BV12" s="10"/>
      <c r="BW12" s="10"/>
      <c r="BX12" s="18" t="s">
        <v>101</v>
      </c>
      <c r="BY12" s="18"/>
      <c r="BZ12" s="18"/>
      <c r="CA12" s="18"/>
      <c r="CB12" s="10"/>
      <c r="CC12" s="17" t="s">
        <v>46</v>
      </c>
      <c r="CD12" s="17"/>
      <c r="CE12" s="17"/>
      <c r="CF12" s="17"/>
      <c r="CG12" s="24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64"/>
      <c r="CZ12" s="64"/>
      <c r="DA12" s="64"/>
      <c r="DB12" s="64"/>
      <c r="DC12" s="64"/>
      <c r="DD12" s="64"/>
      <c r="DE12" s="64"/>
      <c r="DF12" s="64"/>
      <c r="DG12" s="64"/>
      <c r="DH12" s="64"/>
      <c r="DI12" s="65" t="s">
        <v>42</v>
      </c>
      <c r="DJ12" s="64"/>
      <c r="DK12" s="64"/>
      <c r="DL12" s="64"/>
      <c r="DM12" s="64"/>
      <c r="DN12" s="64"/>
      <c r="DO12" s="64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</row>
    <row r="13" spans="1:153" ht="18" customHeight="1" thickBot="1" x14ac:dyDescent="0.35">
      <c r="A13" s="4" t="s">
        <v>76</v>
      </c>
      <c r="B13" s="7"/>
      <c r="C13" s="7"/>
      <c r="D13" s="7"/>
      <c r="E13" s="7"/>
      <c r="F13" s="7"/>
      <c r="G13" s="7"/>
      <c r="H13" s="7"/>
      <c r="I13" s="7"/>
      <c r="J13" s="7"/>
      <c r="K13" s="10"/>
      <c r="L13" s="10"/>
      <c r="M13" s="10"/>
      <c r="N13" s="10"/>
      <c r="O13" s="10"/>
      <c r="P13" s="10"/>
      <c r="Q13" s="10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7" t="s">
        <v>0</v>
      </c>
      <c r="AC13" s="25"/>
      <c r="AD13" s="25"/>
      <c r="AE13" s="25"/>
      <c r="AF13" s="25"/>
      <c r="AG13" s="25"/>
      <c r="AH13" s="25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7" t="s">
        <v>47</v>
      </c>
      <c r="AU13" s="17"/>
      <c r="AV13" s="17"/>
      <c r="AW13" s="17"/>
      <c r="AX13" s="24"/>
      <c r="AY13" s="10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17" t="s">
        <v>47</v>
      </c>
      <c r="BM13" s="17"/>
      <c r="BN13" s="17"/>
      <c r="BO13" s="17"/>
      <c r="BP13" s="24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7" t="s">
        <v>47</v>
      </c>
      <c r="CD13" s="17"/>
      <c r="CE13" s="17"/>
      <c r="CF13" s="17"/>
      <c r="CG13" s="24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</row>
    <row r="14" spans="1:153" ht="18" customHeight="1" thickBot="1" x14ac:dyDescent="0.4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8" t="s">
        <v>22</v>
      </c>
      <c r="M14" s="108"/>
      <c r="N14" s="12" t="s">
        <v>8</v>
      </c>
      <c r="O14" s="10"/>
      <c r="P14" s="10"/>
      <c r="Q14" s="10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10"/>
      <c r="AJ14" s="10"/>
      <c r="AK14" s="10"/>
      <c r="AL14" s="10"/>
      <c r="AM14" s="10"/>
      <c r="AN14" s="10"/>
      <c r="AO14" s="10"/>
      <c r="AP14" s="22" t="s">
        <v>54</v>
      </c>
      <c r="AQ14" s="23"/>
      <c r="AR14" s="23"/>
      <c r="AS14" s="10"/>
      <c r="AT14" s="17" t="s">
        <v>55</v>
      </c>
      <c r="AU14" s="17"/>
      <c r="AV14" s="17"/>
      <c r="AW14" s="17"/>
      <c r="AX14" s="24"/>
      <c r="AY14" s="10"/>
      <c r="AZ14" s="38"/>
      <c r="BA14" s="38"/>
      <c r="BB14" s="38"/>
      <c r="BC14" s="38"/>
      <c r="BD14" s="38"/>
      <c r="BE14" s="38"/>
      <c r="BF14" s="38"/>
      <c r="BG14" s="95" t="s">
        <v>81</v>
      </c>
      <c r="BH14" s="95"/>
      <c r="BI14" s="95"/>
      <c r="BJ14" s="38"/>
      <c r="BK14" s="38"/>
      <c r="BL14" s="38"/>
      <c r="BM14" s="38"/>
      <c r="BN14" s="38"/>
      <c r="BO14" s="38"/>
      <c r="BP14" s="38"/>
      <c r="BQ14" s="10"/>
      <c r="BR14" s="10"/>
      <c r="BS14" s="10"/>
      <c r="BT14" s="10"/>
      <c r="BU14" s="10"/>
      <c r="BV14" s="10"/>
      <c r="BW14" s="10"/>
      <c r="BX14" s="95" t="s">
        <v>81</v>
      </c>
      <c r="BY14" s="95"/>
      <c r="BZ14" s="95"/>
      <c r="CA14" s="10"/>
      <c r="CB14" s="10"/>
      <c r="CC14" s="98" t="s">
        <v>72</v>
      </c>
      <c r="CD14" s="98"/>
      <c r="CE14" s="98"/>
      <c r="CF14" s="98"/>
      <c r="CG14" s="98"/>
      <c r="CH14" s="10"/>
      <c r="CI14" s="10"/>
      <c r="CJ14" s="48" t="s">
        <v>107</v>
      </c>
      <c r="CK14" s="10"/>
      <c r="CL14" s="77">
        <f>CK8*CK8</f>
        <v>0</v>
      </c>
      <c r="CM14" s="79"/>
      <c r="CN14" s="16" t="s">
        <v>37</v>
      </c>
      <c r="CO14" s="77">
        <f>CO8*CO8</f>
        <v>0</v>
      </c>
      <c r="CP14" s="79"/>
      <c r="CQ14" s="10"/>
      <c r="CR14" s="10"/>
      <c r="CS14" s="10"/>
      <c r="CT14" s="10"/>
      <c r="CU14" s="10"/>
      <c r="CV14" s="10"/>
      <c r="CW14" s="10"/>
      <c r="CX14" s="10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107" t="s">
        <v>120</v>
      </c>
      <c r="DJ14" s="107"/>
      <c r="DK14" s="107"/>
      <c r="DL14" s="70" t="s">
        <v>121</v>
      </c>
      <c r="DM14" s="64"/>
      <c r="DN14" s="64"/>
      <c r="DO14" s="64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</row>
    <row r="15" spans="1:153" ht="18" customHeight="1" thickBot="1" x14ac:dyDescent="0.4">
      <c r="A15" s="10"/>
      <c r="B15" s="10"/>
      <c r="C15" s="21" t="s">
        <v>15</v>
      </c>
      <c r="D15" s="87"/>
      <c r="E15" s="88"/>
      <c r="F15" s="10" t="s">
        <v>24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25"/>
      <c r="S15" s="106" t="s">
        <v>79</v>
      </c>
      <c r="T15" s="106"/>
      <c r="U15" s="106"/>
      <c r="V15" s="106"/>
      <c r="W15" s="106"/>
      <c r="X15" s="106"/>
      <c r="Y15" s="106"/>
      <c r="Z15" s="106"/>
      <c r="AA15" s="106"/>
      <c r="AB15" s="106"/>
      <c r="AC15" s="25"/>
      <c r="AD15" s="26" t="s">
        <v>16</v>
      </c>
      <c r="AE15" s="25"/>
      <c r="AF15" s="25"/>
      <c r="AG15" s="25"/>
      <c r="AH15" s="25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4" t="s">
        <v>69</v>
      </c>
      <c r="BM15" s="96">
        <v>3.1415999999999999</v>
      </c>
      <c r="BN15" s="96"/>
      <c r="BO15" s="38"/>
      <c r="BP15" s="38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0"/>
      <c r="CI15" s="10"/>
      <c r="CJ15" s="10"/>
      <c r="CK15" s="10"/>
      <c r="CL15" s="10"/>
      <c r="CM15" s="10"/>
      <c r="CN15" s="10"/>
      <c r="CO15" s="10"/>
      <c r="CP15" s="10"/>
      <c r="CQ15" s="10"/>
      <c r="CR15" s="10"/>
      <c r="CS15" s="10"/>
      <c r="CT15" s="10"/>
      <c r="CU15" s="10"/>
      <c r="CV15" s="10"/>
      <c r="CW15" s="10"/>
      <c r="CX15" s="10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</row>
    <row r="16" spans="1:153" ht="18" customHeight="1" thickBot="1" x14ac:dyDescent="0.4">
      <c r="A16" s="10"/>
      <c r="B16" s="10"/>
      <c r="C16" s="10"/>
      <c r="D16" s="10"/>
      <c r="E16" s="11">
        <v>3</v>
      </c>
      <c r="F16" s="10"/>
      <c r="G16" s="10"/>
      <c r="H16" s="10"/>
      <c r="I16" s="10"/>
      <c r="J16" s="10"/>
      <c r="K16" s="21" t="s">
        <v>19</v>
      </c>
      <c r="L16" s="16" t="s">
        <v>25</v>
      </c>
      <c r="M16" s="10"/>
      <c r="N16" s="10"/>
      <c r="O16" s="10"/>
      <c r="P16" s="10"/>
      <c r="Q16" s="10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10"/>
      <c r="AJ16" s="10"/>
      <c r="AK16" s="10"/>
      <c r="AL16" s="10"/>
      <c r="AM16" s="10"/>
      <c r="AN16" s="10"/>
      <c r="AO16" s="10"/>
      <c r="AP16" s="107" t="s">
        <v>51</v>
      </c>
      <c r="AQ16" s="107"/>
      <c r="AR16" s="107"/>
      <c r="AS16" s="11" t="s">
        <v>7</v>
      </c>
      <c r="AT16" s="10"/>
      <c r="AU16" s="10"/>
      <c r="AV16" s="10"/>
      <c r="AW16" s="10"/>
      <c r="AX16" s="10"/>
      <c r="AY16" s="10"/>
      <c r="AZ16" s="38"/>
      <c r="BA16" s="38"/>
      <c r="BB16" s="38"/>
      <c r="BC16" s="38"/>
      <c r="BD16" s="38"/>
      <c r="BE16" s="38"/>
      <c r="BF16" s="38"/>
      <c r="BG16" s="97" t="s">
        <v>82</v>
      </c>
      <c r="BH16" s="97"/>
      <c r="BI16" s="97"/>
      <c r="BJ16" s="38"/>
      <c r="BK16" s="38"/>
      <c r="BL16" s="38"/>
      <c r="BM16" s="38"/>
      <c r="BN16" s="38"/>
      <c r="BO16" s="38"/>
      <c r="BP16" s="38"/>
      <c r="BQ16" s="10"/>
      <c r="BR16" s="10"/>
      <c r="BS16" s="10"/>
      <c r="BT16" s="10"/>
      <c r="BU16" s="10"/>
      <c r="BV16" s="10"/>
      <c r="BW16" s="10"/>
      <c r="BX16" s="97" t="s">
        <v>102</v>
      </c>
      <c r="BY16" s="97"/>
      <c r="BZ16" s="97"/>
      <c r="CA16" s="10"/>
      <c r="CB16" s="10"/>
      <c r="CC16" s="34" t="s">
        <v>69</v>
      </c>
      <c r="CD16" s="96">
        <v>3.1415999999999999</v>
      </c>
      <c r="CE16" s="96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  <c r="CR16" s="10"/>
      <c r="CS16" s="10"/>
      <c r="CT16" s="10"/>
      <c r="CU16" s="10"/>
      <c r="CV16" s="10"/>
      <c r="CW16" s="10"/>
      <c r="CX16" s="10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117" t="s">
        <v>122</v>
      </c>
      <c r="DJ16" s="117"/>
      <c r="DK16" s="117"/>
      <c r="DL16" s="117"/>
      <c r="DM16" s="70" t="s">
        <v>7</v>
      </c>
      <c r="DN16" s="64"/>
      <c r="DO16" s="64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</row>
    <row r="17" spans="1:153" ht="18" customHeight="1" thickBot="1" x14ac:dyDescent="0.4">
      <c r="A17" s="10"/>
      <c r="B17" s="10"/>
      <c r="C17" s="21" t="s">
        <v>6</v>
      </c>
      <c r="D17" s="77">
        <f>D15</f>
        <v>0</v>
      </c>
      <c r="E17" s="79"/>
      <c r="F17" s="10"/>
      <c r="G17" s="10"/>
      <c r="H17" s="10"/>
      <c r="I17" s="10" t="s">
        <v>20</v>
      </c>
      <c r="J17" s="10"/>
      <c r="K17" s="10"/>
      <c r="L17" s="10"/>
      <c r="M17" s="11">
        <v>2</v>
      </c>
      <c r="N17" s="10"/>
      <c r="O17" s="10"/>
      <c r="P17" s="10"/>
      <c r="Q17" s="10"/>
      <c r="R17" s="25"/>
      <c r="S17" s="25"/>
      <c r="T17" s="35" t="s">
        <v>15</v>
      </c>
      <c r="U17" s="83"/>
      <c r="V17" s="84"/>
      <c r="W17" s="28" t="s">
        <v>14</v>
      </c>
      <c r="X17" s="83"/>
      <c r="Y17" s="84"/>
      <c r="Z17" s="28" t="s">
        <v>13</v>
      </c>
      <c r="AA17" s="83"/>
      <c r="AB17" s="84"/>
      <c r="AC17" s="25"/>
      <c r="AD17" s="120" t="s">
        <v>17</v>
      </c>
      <c r="AE17" s="120"/>
      <c r="AF17" s="120"/>
      <c r="AG17" s="26" t="s">
        <v>7</v>
      </c>
      <c r="AH17" s="25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10"/>
      <c r="BR17" s="10"/>
      <c r="BS17" s="10"/>
      <c r="BT17" s="10"/>
      <c r="BU17" s="10"/>
      <c r="BV17" s="10"/>
      <c r="BW17" s="10"/>
      <c r="BX17" s="10"/>
      <c r="BY17" s="10"/>
      <c r="BZ17" s="10"/>
      <c r="CA17" s="10"/>
      <c r="CB17" s="10"/>
      <c r="CC17" s="10"/>
      <c r="CD17" s="10"/>
      <c r="CE17" s="10"/>
      <c r="CF17" s="10"/>
      <c r="CG17" s="10"/>
      <c r="CH17" s="10"/>
      <c r="CI17" s="10"/>
      <c r="CJ17" s="48" t="s">
        <v>107</v>
      </c>
      <c r="CK17" s="10"/>
      <c r="CL17" s="81">
        <f>CL14+CO14</f>
        <v>0</v>
      </c>
      <c r="CM17" s="81"/>
      <c r="CN17" s="81"/>
      <c r="CO17" s="10"/>
      <c r="CP17" s="10"/>
      <c r="CQ17" s="10"/>
      <c r="CR17" s="10"/>
      <c r="CS17" s="10"/>
      <c r="CT17" s="10"/>
      <c r="CU17" s="10"/>
      <c r="CV17" s="10"/>
      <c r="CW17" s="10"/>
      <c r="CX17" s="10"/>
      <c r="CY17" s="64"/>
      <c r="CZ17" s="64"/>
      <c r="DA17" s="64"/>
      <c r="DB17" s="64"/>
      <c r="DC17" s="64"/>
      <c r="DD17" s="64"/>
      <c r="DE17" s="64"/>
      <c r="DF17" s="64"/>
      <c r="DG17" s="64"/>
      <c r="DH17" s="64"/>
      <c r="DI17" s="64"/>
      <c r="DJ17" s="64"/>
      <c r="DK17" s="64"/>
      <c r="DL17" s="64"/>
      <c r="DM17" s="64"/>
      <c r="DN17" s="64"/>
      <c r="DO17" s="64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</row>
    <row r="18" spans="1:153" ht="18" customHeight="1" thickBot="1" x14ac:dyDescent="0.3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21" t="s">
        <v>19</v>
      </c>
      <c r="L18" s="109">
        <f>D15</f>
        <v>0</v>
      </c>
      <c r="M18" s="110"/>
      <c r="N18" s="10"/>
      <c r="O18" s="10"/>
      <c r="P18" s="10"/>
      <c r="Q18" s="10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10"/>
      <c r="AJ18" s="10"/>
      <c r="AK18" s="21" t="s">
        <v>5</v>
      </c>
      <c r="AL18" s="10"/>
      <c r="AM18" s="10"/>
      <c r="AN18" s="10"/>
      <c r="AO18" s="36" t="s">
        <v>79</v>
      </c>
      <c r="AP18" s="36"/>
      <c r="AQ18" s="36"/>
      <c r="AR18" s="36"/>
      <c r="AS18" s="36"/>
      <c r="AT18" s="36"/>
      <c r="AU18" s="36"/>
      <c r="AV18" s="36"/>
      <c r="AW18" s="36"/>
      <c r="AX18" s="10"/>
      <c r="AY18" s="10"/>
      <c r="AZ18" s="38"/>
      <c r="BA18" s="38"/>
      <c r="BB18" s="38"/>
      <c r="BC18" s="38"/>
      <c r="BD18" s="38"/>
      <c r="BE18" s="38"/>
      <c r="BF18" s="38"/>
      <c r="BG18" s="4" t="s">
        <v>85</v>
      </c>
      <c r="BH18" s="4"/>
      <c r="BI18" s="4"/>
      <c r="BJ18" s="38"/>
      <c r="BK18" s="38"/>
      <c r="BL18" s="38"/>
      <c r="BM18" s="38"/>
      <c r="BN18" s="38"/>
      <c r="BO18" s="38"/>
      <c r="BP18" s="38"/>
      <c r="BQ18" s="10"/>
      <c r="BR18" s="10"/>
      <c r="BS18" s="10"/>
      <c r="BT18" s="10"/>
      <c r="BU18" s="10"/>
      <c r="BV18" s="10"/>
      <c r="BW18" s="10"/>
      <c r="BX18" s="4" t="s">
        <v>103</v>
      </c>
      <c r="BY18" s="4"/>
      <c r="BZ18" s="4"/>
      <c r="CA18" s="11" t="s">
        <v>7</v>
      </c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 t="s">
        <v>20</v>
      </c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64"/>
      <c r="CZ18" s="64"/>
      <c r="DA18" s="64"/>
      <c r="DB18" s="64"/>
      <c r="DC18" s="64"/>
      <c r="DD18" s="64"/>
      <c r="DE18" s="64"/>
      <c r="DF18" s="64"/>
      <c r="DG18" s="64"/>
      <c r="DH18" s="64"/>
      <c r="DI18" s="54" t="s">
        <v>69</v>
      </c>
      <c r="DJ18" s="92">
        <v>3.1415999999999999</v>
      </c>
      <c r="DK18" s="92"/>
      <c r="DL18" s="64"/>
      <c r="DM18" s="64"/>
      <c r="DN18" s="64"/>
      <c r="DO18" s="64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</row>
    <row r="19" spans="1:153" ht="18" customHeight="1" thickBot="1" x14ac:dyDescent="0.35">
      <c r="A19" s="10"/>
      <c r="B19" s="10"/>
      <c r="C19" s="21" t="s">
        <v>6</v>
      </c>
      <c r="D19" s="77">
        <f>D15*D15*D15</f>
        <v>0</v>
      </c>
      <c r="E19" s="79"/>
      <c r="F19" s="10" t="s">
        <v>23</v>
      </c>
      <c r="G19" s="10"/>
      <c r="H19" s="21"/>
      <c r="I19" s="10"/>
      <c r="J19" s="10"/>
      <c r="K19" s="10"/>
      <c r="L19" s="21"/>
      <c r="M19" s="21"/>
      <c r="N19" s="21"/>
      <c r="O19" s="10"/>
      <c r="P19" s="10"/>
      <c r="Q19" s="10"/>
      <c r="R19" s="25"/>
      <c r="S19" s="25"/>
      <c r="T19" s="25"/>
      <c r="U19" s="25"/>
      <c r="V19" s="25"/>
      <c r="W19" s="25"/>
      <c r="X19" s="25"/>
      <c r="Y19" s="25"/>
      <c r="Z19" s="29" t="s">
        <v>36</v>
      </c>
      <c r="AA19" s="25"/>
      <c r="AB19" s="25"/>
      <c r="AC19" s="25"/>
      <c r="AD19" s="25"/>
      <c r="AE19" s="25"/>
      <c r="AF19" s="25"/>
      <c r="AG19" s="25"/>
      <c r="AH19" s="25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 t="s">
        <v>20</v>
      </c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  <c r="DK19" s="64"/>
      <c r="DL19" s="64"/>
      <c r="DM19" s="64"/>
      <c r="DN19" s="64"/>
      <c r="DO19" s="64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</row>
    <row r="20" spans="1:153" ht="18" customHeight="1" thickBot="1" x14ac:dyDescent="0.4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21" t="s">
        <v>19</v>
      </c>
      <c r="L20" s="109">
        <f>L18*L18</f>
        <v>0</v>
      </c>
      <c r="M20" s="110"/>
      <c r="N20" s="10" t="s">
        <v>27</v>
      </c>
      <c r="O20" s="10"/>
      <c r="P20" s="10"/>
      <c r="Q20" s="10"/>
      <c r="R20" s="25"/>
      <c r="S20" s="27" t="s">
        <v>18</v>
      </c>
      <c r="T20" s="8">
        <f>U17</f>
        <v>0</v>
      </c>
      <c r="U20" s="32" t="s">
        <v>33</v>
      </c>
      <c r="V20" s="8">
        <f>X17</f>
        <v>0</v>
      </c>
      <c r="W20" s="32" t="s">
        <v>33</v>
      </c>
      <c r="X20" s="8">
        <f>AA17</f>
        <v>0</v>
      </c>
      <c r="Y20" s="25"/>
      <c r="Z20" s="4" t="s">
        <v>34</v>
      </c>
      <c r="AA20" s="4" t="s">
        <v>35</v>
      </c>
      <c r="AB20" s="5"/>
      <c r="AC20" s="6"/>
      <c r="AD20" s="6"/>
      <c r="AE20" s="6"/>
      <c r="AF20" s="7"/>
      <c r="AG20" s="25"/>
      <c r="AH20" s="25"/>
      <c r="AI20" s="10"/>
      <c r="AJ20" s="19" t="s">
        <v>52</v>
      </c>
      <c r="AK20" s="115"/>
      <c r="AL20" s="116"/>
      <c r="AM20" s="10"/>
      <c r="AN20" s="19" t="s">
        <v>59</v>
      </c>
      <c r="AO20" s="115"/>
      <c r="AP20" s="116"/>
      <c r="AQ20" s="10"/>
      <c r="AR20" s="10"/>
      <c r="AS20" s="10"/>
      <c r="AT20" s="10"/>
      <c r="AU20" s="10"/>
      <c r="AV20" s="10"/>
      <c r="AW20" s="10"/>
      <c r="AX20" s="10"/>
      <c r="AY20" s="10"/>
      <c r="AZ20" s="38"/>
      <c r="BA20" s="37" t="s">
        <v>125</v>
      </c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10"/>
      <c r="BR20" s="13" t="s">
        <v>124</v>
      </c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48" t="s">
        <v>107</v>
      </c>
      <c r="CK20" s="123">
        <f>SQRT(CL17)</f>
        <v>0</v>
      </c>
      <c r="CL20" s="123"/>
      <c r="CM20" s="123"/>
      <c r="CN20" s="11" t="s">
        <v>24</v>
      </c>
      <c r="CO20" s="10"/>
      <c r="CP20" s="10"/>
      <c r="CQ20" s="10"/>
      <c r="CR20" s="10"/>
      <c r="CS20" s="10"/>
      <c r="CT20" s="10" t="s">
        <v>20</v>
      </c>
      <c r="CU20" s="10"/>
      <c r="CV20" s="10"/>
      <c r="CW20" s="10"/>
      <c r="CX20" s="10"/>
      <c r="CY20" s="64"/>
      <c r="CZ20" s="64"/>
      <c r="DA20" s="65" t="s">
        <v>123</v>
      </c>
      <c r="DB20" s="64"/>
      <c r="DC20" s="64"/>
      <c r="DD20" s="64"/>
      <c r="DE20" s="64"/>
      <c r="DF20" s="64"/>
      <c r="DG20" s="64"/>
      <c r="DH20" s="64"/>
      <c r="DI20" s="64"/>
      <c r="DJ20" s="64"/>
      <c r="DK20" s="64"/>
      <c r="DL20" s="64"/>
      <c r="DM20" s="64"/>
      <c r="DN20" s="64"/>
      <c r="DO20" s="64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</row>
    <row r="21" spans="1:153" ht="18" customHeight="1" thickBot="1" x14ac:dyDescent="0.35">
      <c r="A21" s="10"/>
      <c r="B21" s="10"/>
      <c r="C21" s="100" t="s">
        <v>77</v>
      </c>
      <c r="D21" s="100"/>
      <c r="E21" s="100"/>
      <c r="F21" s="10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64"/>
      <c r="CZ21" s="64"/>
      <c r="DA21" s="64"/>
      <c r="DB21" s="64"/>
      <c r="DC21" s="64"/>
      <c r="DD21" s="64"/>
      <c r="DE21" s="64"/>
      <c r="DF21" s="64"/>
      <c r="DG21" s="64"/>
      <c r="DH21" s="64"/>
      <c r="DI21" s="64"/>
      <c r="DJ21" s="64"/>
      <c r="DK21" s="64"/>
      <c r="DL21" s="64"/>
      <c r="DM21" s="64"/>
      <c r="DN21" s="64"/>
      <c r="DO21" s="64"/>
      <c r="DP21" s="63"/>
      <c r="DQ21" s="63"/>
      <c r="DR21" s="63"/>
      <c r="DS21" s="63"/>
      <c r="DT21" s="63"/>
      <c r="DU21" s="63"/>
      <c r="DV21" s="63"/>
      <c r="DW21" s="63"/>
      <c r="DX21" s="63"/>
      <c r="DY21" s="63"/>
      <c r="DZ21" s="63"/>
      <c r="EA21" s="63"/>
      <c r="EB21" s="63"/>
      <c r="EC21" s="63"/>
      <c r="ED21" s="63"/>
      <c r="EE21" s="63"/>
      <c r="EF21" s="63"/>
      <c r="EG21" s="63"/>
      <c r="EH21" s="63"/>
      <c r="EI21" s="63"/>
      <c r="EJ21" s="63"/>
      <c r="EK21" s="63"/>
      <c r="EL21" s="63"/>
      <c r="EM21" s="63"/>
      <c r="EN21" s="63"/>
      <c r="EO21" s="63"/>
      <c r="EP21" s="63"/>
      <c r="EQ21" s="63"/>
      <c r="ER21" s="63"/>
      <c r="ES21" s="63"/>
      <c r="ET21" s="63"/>
      <c r="EU21" s="63"/>
      <c r="EV21" s="63"/>
      <c r="EW21" s="63"/>
    </row>
    <row r="22" spans="1:153" ht="18" customHeight="1" thickBot="1" x14ac:dyDescent="0.4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21" t="s">
        <v>28</v>
      </c>
      <c r="L22" s="16" t="s">
        <v>29</v>
      </c>
      <c r="M22" s="109">
        <f>L20</f>
        <v>0</v>
      </c>
      <c r="N22" s="110"/>
      <c r="O22" s="10"/>
      <c r="P22" s="10"/>
      <c r="Q22" s="10"/>
      <c r="R22" s="25"/>
      <c r="S22" s="27" t="s">
        <v>18</v>
      </c>
      <c r="T22" s="121">
        <f>U17*X17*AA17</f>
        <v>0</v>
      </c>
      <c r="U22" s="122"/>
      <c r="V22" s="25" t="s">
        <v>23</v>
      </c>
      <c r="W22" s="25"/>
      <c r="X22" s="25"/>
      <c r="Y22" s="25"/>
      <c r="Z22" s="28" t="s">
        <v>34</v>
      </c>
      <c r="AA22" s="31">
        <v>2</v>
      </c>
      <c r="AB22" s="9">
        <f>U17*X17</f>
        <v>0</v>
      </c>
      <c r="AC22" s="30" t="s">
        <v>37</v>
      </c>
      <c r="AD22" s="31">
        <v>2</v>
      </c>
      <c r="AE22" s="9">
        <f>U17*AA17</f>
        <v>0</v>
      </c>
      <c r="AF22" s="30" t="s">
        <v>37</v>
      </c>
      <c r="AG22" s="31">
        <v>2</v>
      </c>
      <c r="AH22" s="9">
        <f>X17*AA17</f>
        <v>0</v>
      </c>
      <c r="AI22" s="10"/>
      <c r="AJ22" s="19" t="s">
        <v>53</v>
      </c>
      <c r="AK22" s="92">
        <f>AK20*AK20</f>
        <v>0</v>
      </c>
      <c r="AL22" s="92"/>
      <c r="AM22" s="10" t="s">
        <v>26</v>
      </c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38"/>
      <c r="BA22" s="41" t="s">
        <v>67</v>
      </c>
      <c r="BB22" s="87"/>
      <c r="BC22" s="88"/>
      <c r="BD22" s="38"/>
      <c r="BE22" s="41" t="s">
        <v>59</v>
      </c>
      <c r="BF22" s="87"/>
      <c r="BG22" s="88"/>
      <c r="BH22" s="38"/>
      <c r="BI22" s="38"/>
      <c r="BJ22" s="38"/>
      <c r="BK22" s="38"/>
      <c r="BL22" s="38"/>
      <c r="BM22" s="38"/>
      <c r="BN22" s="38"/>
      <c r="BO22" s="38"/>
      <c r="BP22" s="38"/>
      <c r="BQ22" s="10"/>
      <c r="BR22" s="21" t="s">
        <v>67</v>
      </c>
      <c r="BS22" s="87"/>
      <c r="BT22" s="88"/>
      <c r="BU22" s="10"/>
      <c r="BV22" s="21" t="s">
        <v>59</v>
      </c>
      <c r="BW22" s="87"/>
      <c r="BX22" s="88"/>
      <c r="BY22" s="10"/>
      <c r="BZ22" s="10"/>
      <c r="CA22" s="21" t="s">
        <v>73</v>
      </c>
      <c r="CB22" s="87"/>
      <c r="CC22" s="88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64"/>
      <c r="CZ22" s="64"/>
      <c r="DA22" s="66" t="s">
        <v>67</v>
      </c>
      <c r="DB22" s="87">
        <v>5</v>
      </c>
      <c r="DC22" s="88"/>
      <c r="DD22" s="64"/>
      <c r="DE22" s="64"/>
      <c r="DF22" s="64"/>
      <c r="DG22" s="64"/>
      <c r="DH22" s="64"/>
      <c r="DI22" s="64"/>
      <c r="DJ22" s="64"/>
      <c r="DK22" s="64"/>
      <c r="DL22" s="64"/>
      <c r="DM22" s="64"/>
      <c r="DN22" s="64"/>
      <c r="DO22" s="64"/>
      <c r="DP22" s="63"/>
      <c r="DQ22" s="63"/>
      <c r="DR22" s="63"/>
      <c r="DS22" s="6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63"/>
      <c r="EE22" s="63"/>
      <c r="EF22" s="63"/>
      <c r="EG22" s="6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63"/>
      <c r="ES22" s="63"/>
      <c r="ET22" s="63"/>
      <c r="EU22" s="63"/>
      <c r="EV22" s="63"/>
      <c r="EW22" s="63"/>
    </row>
    <row r="23" spans="1:153" ht="18" customHeight="1" thickBot="1" x14ac:dyDescent="0.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64"/>
      <c r="CZ23" s="64"/>
      <c r="DA23" s="64"/>
      <c r="DB23" s="64"/>
      <c r="DC23" s="64"/>
      <c r="DD23" s="64"/>
      <c r="DE23" s="64"/>
      <c r="DF23" s="64"/>
      <c r="DG23" s="64"/>
      <c r="DH23" s="64"/>
      <c r="DI23" s="64"/>
      <c r="DJ23" s="64"/>
      <c r="DK23" s="64"/>
      <c r="DL23" s="64"/>
      <c r="DM23" s="64"/>
      <c r="DN23" s="64"/>
      <c r="DO23" s="64"/>
      <c r="DP23" s="63"/>
      <c r="DQ23" s="63"/>
      <c r="DR23" s="63"/>
      <c r="DS23" s="63"/>
      <c r="DT23" s="63"/>
      <c r="DU23" s="63"/>
      <c r="DV23" s="63"/>
      <c r="DW23" s="63"/>
      <c r="DX23" s="63"/>
      <c r="DY23" s="63"/>
      <c r="DZ23" s="63"/>
      <c r="EA23" s="63"/>
      <c r="EB23" s="63"/>
      <c r="EC23" s="63"/>
      <c r="ED23" s="63"/>
      <c r="EE23" s="63"/>
      <c r="EF23" s="63"/>
      <c r="EG23" s="63"/>
      <c r="EH23" s="63"/>
      <c r="EI23" s="63"/>
      <c r="EJ23" s="63"/>
      <c r="EK23" s="63"/>
      <c r="EL23" s="63"/>
      <c r="EM23" s="63"/>
      <c r="EN23" s="63"/>
      <c r="EO23" s="63"/>
      <c r="EP23" s="63"/>
      <c r="EQ23" s="63"/>
      <c r="ER23" s="63"/>
      <c r="ES23" s="63"/>
      <c r="ET23" s="63"/>
      <c r="EU23" s="63"/>
      <c r="EV23" s="63"/>
      <c r="EW23" s="63"/>
    </row>
    <row r="24" spans="1:153" ht="18" customHeight="1" thickBot="1" x14ac:dyDescent="0.3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21" t="s">
        <v>28</v>
      </c>
      <c r="L24" s="109">
        <f xml:space="preserve"> 6*M22</f>
        <v>0</v>
      </c>
      <c r="M24" s="110"/>
      <c r="N24" s="10" t="s">
        <v>27</v>
      </c>
      <c r="O24" s="10"/>
      <c r="P24" s="10"/>
      <c r="Q24" s="10"/>
      <c r="R24" s="25"/>
      <c r="S24" s="25"/>
      <c r="T24" s="100" t="s">
        <v>7</v>
      </c>
      <c r="U24" s="100"/>
      <c r="V24" s="100"/>
      <c r="W24" s="25"/>
      <c r="X24" s="25"/>
      <c r="Y24" s="25"/>
      <c r="Z24" s="28" t="s">
        <v>34</v>
      </c>
      <c r="AA24" s="118">
        <f>2*AB22</f>
        <v>0</v>
      </c>
      <c r="AB24" s="119"/>
      <c r="AC24" s="30" t="s">
        <v>37</v>
      </c>
      <c r="AD24" s="118">
        <f>2*AE22</f>
        <v>0</v>
      </c>
      <c r="AE24" s="119"/>
      <c r="AF24" s="30" t="s">
        <v>37</v>
      </c>
      <c r="AG24" s="118">
        <f>2*AH22</f>
        <v>0</v>
      </c>
      <c r="AH24" s="119"/>
      <c r="AI24" s="10"/>
      <c r="AJ24" s="19" t="s">
        <v>56</v>
      </c>
      <c r="AK24" s="16" t="s">
        <v>57</v>
      </c>
      <c r="AL24" s="92">
        <f>AK20</f>
        <v>0</v>
      </c>
      <c r="AM24" s="92"/>
      <c r="AN24" s="10"/>
      <c r="AO24" s="10"/>
      <c r="AP24" s="10"/>
      <c r="AQ24" s="10"/>
      <c r="AR24" s="10"/>
      <c r="AS24" s="19" t="s">
        <v>61</v>
      </c>
      <c r="AT24" s="102">
        <f>AK22</f>
        <v>0</v>
      </c>
      <c r="AU24" s="103"/>
      <c r="AV24" s="15" t="s">
        <v>33</v>
      </c>
      <c r="AW24" s="102">
        <f>AO20</f>
        <v>0</v>
      </c>
      <c r="AX24" s="103"/>
      <c r="AY24" s="10"/>
      <c r="AZ24" s="38"/>
      <c r="BA24" s="37" t="s">
        <v>80</v>
      </c>
      <c r="BB24" s="38"/>
      <c r="BC24" s="38"/>
      <c r="BD24" s="38"/>
      <c r="BE24" s="41" t="s">
        <v>53</v>
      </c>
      <c r="BF24" s="91" t="s">
        <v>71</v>
      </c>
      <c r="BG24" s="92"/>
      <c r="BH24" s="38"/>
      <c r="BI24" s="38"/>
      <c r="BJ24" s="38"/>
      <c r="BK24" s="38"/>
      <c r="BL24" s="38"/>
      <c r="BM24" s="38"/>
      <c r="BN24" s="38"/>
      <c r="BO24" s="38"/>
      <c r="BP24" s="38"/>
      <c r="BQ24" s="10"/>
      <c r="BR24" s="13" t="s">
        <v>80</v>
      </c>
      <c r="BS24" s="10"/>
      <c r="BT24" s="10"/>
      <c r="BU24" s="10"/>
      <c r="BV24" s="21" t="s">
        <v>53</v>
      </c>
      <c r="BW24" s="91" t="s">
        <v>71</v>
      </c>
      <c r="BX24" s="92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64"/>
      <c r="CZ24" s="65" t="s">
        <v>126</v>
      </c>
      <c r="DA24" s="64"/>
      <c r="DB24" s="64"/>
      <c r="DC24" s="64"/>
      <c r="DD24" s="64"/>
      <c r="DE24" s="64"/>
      <c r="DF24" s="64"/>
      <c r="DG24" s="64"/>
      <c r="DH24" s="65" t="s">
        <v>129</v>
      </c>
      <c r="DI24" s="64"/>
      <c r="DJ24" s="64"/>
      <c r="DK24" s="64"/>
      <c r="DL24" s="64"/>
      <c r="DM24" s="64"/>
      <c r="DN24" s="64"/>
      <c r="DO24" s="64"/>
      <c r="DP24" s="63"/>
      <c r="DQ24" s="63"/>
      <c r="DR24" s="63"/>
      <c r="DS24" s="63"/>
      <c r="DT24" s="63"/>
      <c r="DU24" s="63"/>
      <c r="DV24" s="63"/>
      <c r="DW24" s="63"/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/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3"/>
      <c r="EU24" s="63"/>
      <c r="EV24" s="63"/>
      <c r="EW24" s="63"/>
    </row>
    <row r="25" spans="1:153" ht="18" customHeight="1" thickBot="1" x14ac:dyDescent="0.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25"/>
      <c r="S25" s="25"/>
      <c r="T25" s="25"/>
      <c r="U25" s="25"/>
      <c r="V25" s="25"/>
      <c r="W25" s="25" t="s">
        <v>20</v>
      </c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44" t="s">
        <v>89</v>
      </c>
      <c r="CK25" s="7"/>
      <c r="CL25" s="7"/>
      <c r="CM25" s="7"/>
      <c r="CN25" s="7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64"/>
      <c r="CZ25" s="64"/>
      <c r="DA25" s="64"/>
      <c r="DB25" s="64"/>
      <c r="DC25" s="64"/>
      <c r="DD25" s="64"/>
      <c r="DE25" s="64"/>
      <c r="DF25" s="64"/>
      <c r="DG25" s="64"/>
      <c r="DH25" s="64"/>
      <c r="DI25" s="64"/>
      <c r="DJ25" s="64"/>
      <c r="DK25" s="64"/>
      <c r="DL25" s="64"/>
      <c r="DM25" s="64"/>
      <c r="DN25" s="64"/>
      <c r="DO25" s="64"/>
      <c r="DP25" s="63"/>
      <c r="DQ25" s="63"/>
      <c r="DR25" s="63"/>
      <c r="DS25" s="63"/>
      <c r="DT25" s="63"/>
      <c r="DU25" s="63"/>
      <c r="DV25" s="63"/>
      <c r="DW25" s="63"/>
      <c r="DX25" s="63"/>
      <c r="DY25" s="63"/>
      <c r="DZ25" s="63"/>
      <c r="EA25" s="63"/>
      <c r="EB25" s="63"/>
      <c r="EC25" s="63"/>
      <c r="ED25" s="63"/>
      <c r="EE25" s="63"/>
      <c r="EF25" s="63"/>
      <c r="EG25" s="63"/>
      <c r="EH25" s="63"/>
      <c r="EI25" s="63"/>
      <c r="EJ25" s="63"/>
      <c r="EK25" s="63"/>
      <c r="EL25" s="63"/>
      <c r="EM25" s="63"/>
      <c r="EN25" s="63"/>
      <c r="EO25" s="63"/>
      <c r="EP25" s="63"/>
      <c r="EQ25" s="63"/>
      <c r="ER25" s="63"/>
      <c r="ES25" s="63"/>
      <c r="ET25" s="63"/>
      <c r="EU25" s="63"/>
      <c r="EV25" s="63"/>
      <c r="EW25" s="63"/>
    </row>
    <row r="26" spans="1:153" ht="18" customHeight="1" thickBot="1" x14ac:dyDescent="0.3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0" t="s">
        <v>78</v>
      </c>
      <c r="L26" s="100"/>
      <c r="M26" s="100"/>
      <c r="N26" s="100"/>
      <c r="O26" s="10"/>
      <c r="P26" s="10"/>
      <c r="Q26" s="10"/>
      <c r="R26" s="25"/>
      <c r="S26" s="25"/>
      <c r="T26" s="25"/>
      <c r="U26" s="25"/>
      <c r="V26" s="25"/>
      <c r="W26" s="25"/>
      <c r="X26" s="25"/>
      <c r="Y26" s="25" t="s">
        <v>20</v>
      </c>
      <c r="Z26" s="28" t="s">
        <v>34</v>
      </c>
      <c r="AA26" s="71">
        <f>AA24+AD24+AG24</f>
        <v>0</v>
      </c>
      <c r="AB26" s="73"/>
      <c r="AC26" s="25" t="s">
        <v>27</v>
      </c>
      <c r="AD26" s="25"/>
      <c r="AE26" s="25"/>
      <c r="AF26" s="25"/>
      <c r="AG26" s="25"/>
      <c r="AH26" s="25"/>
      <c r="AI26" s="10"/>
      <c r="AJ26" s="19" t="s">
        <v>56</v>
      </c>
      <c r="AK26" s="92">
        <f>4*AL24</f>
        <v>0</v>
      </c>
      <c r="AL26" s="92"/>
      <c r="AM26" s="10" t="s">
        <v>24</v>
      </c>
      <c r="AN26" s="10"/>
      <c r="AO26" s="10"/>
      <c r="AP26" s="10"/>
      <c r="AQ26" s="10"/>
      <c r="AR26" s="10"/>
      <c r="AS26" s="19" t="s">
        <v>61</v>
      </c>
      <c r="AT26" s="104">
        <f>AT24*AW24</f>
        <v>0</v>
      </c>
      <c r="AU26" s="105"/>
      <c r="AV26" s="10" t="s">
        <v>23</v>
      </c>
      <c r="AW26" s="10"/>
      <c r="AX26" s="10"/>
      <c r="AY26" s="10"/>
      <c r="AZ26" s="38"/>
      <c r="BA26" s="38"/>
      <c r="BB26" s="38"/>
      <c r="BC26" s="38"/>
      <c r="BD26" s="38"/>
      <c r="BE26" s="41" t="s">
        <v>53</v>
      </c>
      <c r="BF26" s="99">
        <f>BM15*(BB22*BB22)</f>
        <v>0</v>
      </c>
      <c r="BG26" s="99"/>
      <c r="BH26" s="99"/>
      <c r="BI26" s="38" t="s">
        <v>27</v>
      </c>
      <c r="BJ26" s="38"/>
      <c r="BK26" s="38"/>
      <c r="BL26" s="38"/>
      <c r="BM26" s="38"/>
      <c r="BN26" s="38"/>
      <c r="BO26" s="38"/>
      <c r="BP26" s="38"/>
      <c r="BQ26" s="10"/>
      <c r="BR26" s="10"/>
      <c r="BS26" s="10"/>
      <c r="BT26" s="10"/>
      <c r="BU26" s="10"/>
      <c r="BV26" s="21" t="s">
        <v>53</v>
      </c>
      <c r="BW26" s="89">
        <f>CD16*(BS22*BS22)</f>
        <v>0</v>
      </c>
      <c r="BX26" s="89"/>
      <c r="BY26" s="89"/>
      <c r="BZ26" s="10" t="s">
        <v>27</v>
      </c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64"/>
      <c r="CZ26" s="66" t="s">
        <v>19</v>
      </c>
      <c r="DA26" s="53" t="s">
        <v>127</v>
      </c>
      <c r="DB26" s="55" t="s">
        <v>128</v>
      </c>
      <c r="DC26" s="53" t="s">
        <v>109</v>
      </c>
      <c r="DD26" s="64"/>
      <c r="DE26" s="64"/>
      <c r="DF26" s="64"/>
      <c r="DG26" s="64"/>
      <c r="DH26" s="66" t="s">
        <v>18</v>
      </c>
      <c r="DI26" s="61" t="s">
        <v>130</v>
      </c>
      <c r="DJ26" s="60" t="s">
        <v>128</v>
      </c>
      <c r="DK26" s="80" t="s">
        <v>131</v>
      </c>
      <c r="DL26" s="80"/>
      <c r="DM26" s="64"/>
      <c r="DN26" s="64"/>
      <c r="DO26" s="64"/>
      <c r="DP26" s="63"/>
      <c r="DQ26" s="63"/>
      <c r="DR26" s="63"/>
      <c r="DS26" s="6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63"/>
      <c r="EE26" s="63"/>
      <c r="EF26" s="63"/>
      <c r="EG26" s="6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63"/>
      <c r="ES26" s="63"/>
      <c r="ET26" s="63"/>
      <c r="EU26" s="63"/>
      <c r="EV26" s="63"/>
      <c r="EW26" s="63"/>
    </row>
    <row r="27" spans="1:153" ht="18" customHeight="1" thickBot="1" x14ac:dyDescent="0.3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3" t="s">
        <v>113</v>
      </c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64"/>
      <c r="CZ27" s="64"/>
      <c r="DA27" s="64"/>
      <c r="DB27" s="64"/>
      <c r="DC27" s="69">
        <v>2</v>
      </c>
      <c r="DD27" s="69"/>
      <c r="DE27" s="64"/>
      <c r="DF27" s="64"/>
      <c r="DG27" s="64"/>
      <c r="DH27" s="64"/>
      <c r="DI27" s="64"/>
      <c r="DJ27" s="64"/>
      <c r="DK27" s="68">
        <v>3</v>
      </c>
      <c r="DL27" s="64"/>
      <c r="DM27" s="64"/>
      <c r="DN27" s="64"/>
      <c r="DO27" s="64"/>
      <c r="DP27" s="63"/>
      <c r="DQ27" s="63"/>
      <c r="DR27" s="63"/>
      <c r="DS27" s="63"/>
      <c r="DT27" s="63"/>
      <c r="DU27" s="63"/>
      <c r="DV27" s="63"/>
      <c r="DW27" s="63"/>
      <c r="DX27" s="63"/>
      <c r="DY27" s="63"/>
      <c r="DZ27" s="63"/>
      <c r="EA27" s="63"/>
      <c r="EB27" s="63"/>
      <c r="EC27" s="63"/>
      <c r="ED27" s="63"/>
      <c r="EE27" s="63"/>
      <c r="EF27" s="63"/>
      <c r="EG27" s="63"/>
      <c r="EH27" s="63"/>
      <c r="EI27" s="63"/>
      <c r="EJ27" s="63"/>
      <c r="EK27" s="63"/>
      <c r="EL27" s="63"/>
      <c r="EM27" s="63"/>
      <c r="EN27" s="63"/>
      <c r="EO27" s="63"/>
      <c r="EP27" s="63"/>
      <c r="EQ27" s="63"/>
      <c r="ER27" s="63"/>
      <c r="ES27" s="63"/>
      <c r="ET27" s="63"/>
      <c r="EU27" s="63"/>
      <c r="EV27" s="63"/>
      <c r="EW27" s="63"/>
    </row>
    <row r="28" spans="1:153" ht="18" customHeight="1" thickBot="1" x14ac:dyDescent="0.3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25"/>
      <c r="S28" s="25"/>
      <c r="T28" s="25"/>
      <c r="U28" s="25"/>
      <c r="V28" s="25"/>
      <c r="W28" s="25"/>
      <c r="X28" s="25"/>
      <c r="Y28" s="25"/>
      <c r="Z28" s="25"/>
      <c r="AA28" s="100" t="s">
        <v>36</v>
      </c>
      <c r="AB28" s="100"/>
      <c r="AC28" s="100"/>
      <c r="AD28" s="100"/>
      <c r="AE28" s="25"/>
      <c r="AF28" s="25"/>
      <c r="AG28" s="25"/>
      <c r="AH28" s="25"/>
      <c r="AI28" s="10"/>
      <c r="AJ28" s="19" t="s">
        <v>58</v>
      </c>
      <c r="AK28" s="102">
        <f>AK26</f>
        <v>0</v>
      </c>
      <c r="AL28" s="103"/>
      <c r="AM28" s="14" t="s">
        <v>33</v>
      </c>
      <c r="AN28" s="102">
        <f>AO20</f>
        <v>0</v>
      </c>
      <c r="AO28" s="103"/>
      <c r="AP28" s="10"/>
      <c r="AQ28" s="10"/>
      <c r="AR28" s="10"/>
      <c r="AS28" s="10"/>
      <c r="AT28" s="100" t="s">
        <v>7</v>
      </c>
      <c r="AU28" s="100"/>
      <c r="AV28" s="100"/>
      <c r="AW28" s="10"/>
      <c r="AX28" s="10"/>
      <c r="AY28" s="10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64"/>
      <c r="CZ28" s="66" t="s">
        <v>19</v>
      </c>
      <c r="DA28" s="58" t="str">
        <f>DA26</f>
        <v>4   .</v>
      </c>
      <c r="DB28" s="59" t="str">
        <f>DB26</f>
        <v>π   .</v>
      </c>
      <c r="DC28" s="51">
        <f>DB22</f>
        <v>5</v>
      </c>
      <c r="DD28" s="51"/>
      <c r="DE28" s="64"/>
      <c r="DF28" s="64"/>
      <c r="DG28" s="64"/>
      <c r="DH28" s="66" t="s">
        <v>18</v>
      </c>
      <c r="DI28" s="58" t="str">
        <f>DI26</f>
        <v>(4   .</v>
      </c>
      <c r="DJ28" s="59" t="str">
        <f>DJ26</f>
        <v>π   .</v>
      </c>
      <c r="DK28" s="51">
        <f>DB22</f>
        <v>5</v>
      </c>
      <c r="DL28" s="62" t="s">
        <v>132</v>
      </c>
      <c r="DM28" s="64"/>
      <c r="DN28" s="64"/>
      <c r="DO28" s="64"/>
      <c r="DP28" s="63"/>
      <c r="DQ28" s="63"/>
      <c r="DR28" s="63"/>
      <c r="DS28" s="63"/>
      <c r="DT28" s="63"/>
      <c r="DU28" s="63"/>
      <c r="DV28" s="63"/>
      <c r="DW28" s="63"/>
      <c r="DX28" s="63"/>
      <c r="DY28" s="63"/>
      <c r="DZ28" s="63"/>
      <c r="EA28" s="63"/>
      <c r="EB28" s="63"/>
      <c r="EC28" s="63"/>
      <c r="ED28" s="63"/>
      <c r="EE28" s="63"/>
      <c r="EF28" s="63"/>
      <c r="EG28" s="63"/>
      <c r="EH28" s="63"/>
      <c r="EI28" s="63"/>
      <c r="EJ28" s="63"/>
      <c r="EK28" s="63"/>
      <c r="EL28" s="63"/>
      <c r="EM28" s="63"/>
      <c r="EN28" s="63"/>
      <c r="EO28" s="63"/>
      <c r="EP28" s="63"/>
      <c r="EQ28" s="63"/>
      <c r="ER28" s="63"/>
      <c r="ES28" s="63"/>
      <c r="ET28" s="63"/>
      <c r="EU28" s="63"/>
      <c r="EV28" s="63"/>
      <c r="EW28" s="63"/>
    </row>
    <row r="29" spans="1:153" ht="18" customHeight="1" thickBot="1" x14ac:dyDescent="0.35">
      <c r="A29" s="10"/>
      <c r="B29" s="10"/>
      <c r="C29" s="44" t="s">
        <v>89</v>
      </c>
      <c r="D29" s="7"/>
      <c r="E29" s="7"/>
      <c r="F29" s="7"/>
      <c r="G29" s="7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 t="s">
        <v>20</v>
      </c>
      <c r="AT29" s="10"/>
      <c r="AU29" s="10"/>
      <c r="AV29" s="10"/>
      <c r="AW29" s="10"/>
      <c r="AX29" s="10"/>
      <c r="AY29" s="10"/>
      <c r="AZ29" s="38"/>
      <c r="BA29" s="101" t="s">
        <v>66</v>
      </c>
      <c r="BB29" s="101"/>
      <c r="BC29" s="101"/>
      <c r="BD29" s="38"/>
      <c r="BE29" s="41" t="s">
        <v>58</v>
      </c>
      <c r="BF29" s="92" t="s">
        <v>83</v>
      </c>
      <c r="BG29" s="92"/>
      <c r="BH29" s="38"/>
      <c r="BI29" s="38"/>
      <c r="BJ29" s="38"/>
      <c r="BK29" s="38"/>
      <c r="BL29" s="38"/>
      <c r="BM29" s="38"/>
      <c r="BN29" s="38"/>
      <c r="BO29" s="38"/>
      <c r="BP29" s="38"/>
      <c r="BQ29" s="10"/>
      <c r="BR29" s="93" t="s">
        <v>66</v>
      </c>
      <c r="BS29" s="93"/>
      <c r="BT29" s="93"/>
      <c r="BU29" s="10"/>
      <c r="BV29" s="21" t="s">
        <v>58</v>
      </c>
      <c r="BW29" s="91" t="s">
        <v>104</v>
      </c>
      <c r="BX29" s="92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7" t="s">
        <v>95</v>
      </c>
      <c r="CK29" s="24"/>
      <c r="CL29" s="24"/>
      <c r="CM29" s="24"/>
      <c r="CN29" s="83">
        <v>12.56</v>
      </c>
      <c r="CO29" s="84"/>
      <c r="CP29" s="15" t="s">
        <v>33</v>
      </c>
      <c r="CQ29" s="15">
        <v>100</v>
      </c>
      <c r="CR29" s="15" t="s">
        <v>90</v>
      </c>
      <c r="CS29" s="81">
        <f>CN29*100</f>
        <v>1256</v>
      </c>
      <c r="CT29" s="81"/>
      <c r="CU29" s="12" t="s">
        <v>91</v>
      </c>
      <c r="CV29" s="10"/>
      <c r="CW29" s="10"/>
      <c r="CX29" s="10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3"/>
      <c r="DQ29" s="63"/>
      <c r="DR29" s="63"/>
      <c r="DS29" s="63"/>
      <c r="DT29" s="63"/>
      <c r="DU29" s="63"/>
      <c r="DV29" s="63"/>
      <c r="DW29" s="63"/>
      <c r="DX29" s="63"/>
      <c r="DY29" s="63"/>
      <c r="DZ29" s="63"/>
      <c r="EA29" s="63"/>
      <c r="EB29" s="63"/>
      <c r="EC29" s="63"/>
      <c r="ED29" s="63"/>
      <c r="EE29" s="63"/>
      <c r="EF29" s="63"/>
      <c r="EG29" s="63"/>
      <c r="EH29" s="63"/>
      <c r="EI29" s="63"/>
      <c r="EJ29" s="63"/>
      <c r="EK29" s="63"/>
      <c r="EL29" s="63"/>
      <c r="EM29" s="63"/>
      <c r="EN29" s="63"/>
      <c r="EO29" s="63"/>
      <c r="EP29" s="63"/>
      <c r="EQ29" s="63"/>
      <c r="ER29" s="63"/>
      <c r="ES29" s="63"/>
      <c r="ET29" s="63"/>
      <c r="EU29" s="63"/>
      <c r="EV29" s="63"/>
      <c r="EW29" s="63"/>
    </row>
    <row r="30" spans="1:153" ht="18" customHeight="1" thickBot="1" x14ac:dyDescent="0.3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10"/>
      <c r="AJ30" s="19" t="s">
        <v>58</v>
      </c>
      <c r="AK30" s="102">
        <f>AK28*AN28</f>
        <v>0</v>
      </c>
      <c r="AL30" s="103"/>
      <c r="AM30" s="10" t="s">
        <v>27</v>
      </c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64"/>
      <c r="CZ30" s="66" t="s">
        <v>19</v>
      </c>
      <c r="DA30" s="58" t="str">
        <f>DA28</f>
        <v>4   .</v>
      </c>
      <c r="DB30" s="59" t="str">
        <f>DB28</f>
        <v>π   .</v>
      </c>
      <c r="DC30" s="51">
        <f>DB22*DB22</f>
        <v>25</v>
      </c>
      <c r="DD30" s="51"/>
      <c r="DE30" s="64"/>
      <c r="DF30" s="64"/>
      <c r="DG30" s="64"/>
      <c r="DH30" s="66" t="s">
        <v>18</v>
      </c>
      <c r="DI30" s="56" t="s">
        <v>133</v>
      </c>
      <c r="DJ30" s="59" t="str">
        <f>DJ28</f>
        <v>π   .</v>
      </c>
      <c r="DK30" s="81">
        <f>(DB22*DB22*DB22 )</f>
        <v>125</v>
      </c>
      <c r="DL30" s="81"/>
      <c r="DM30" s="52" t="s">
        <v>132</v>
      </c>
      <c r="DN30" s="64"/>
      <c r="DO30" s="64"/>
      <c r="DP30" s="63"/>
      <c r="DQ30" s="63"/>
      <c r="DR30" s="63"/>
      <c r="DS30" s="63"/>
      <c r="DT30" s="63"/>
      <c r="DU30" s="63"/>
      <c r="DV30" s="63"/>
      <c r="DW30" s="63"/>
      <c r="DX30" s="63"/>
      <c r="DY30" s="63"/>
      <c r="DZ30" s="63"/>
      <c r="EA30" s="63"/>
      <c r="EB30" s="63"/>
      <c r="EC30" s="63"/>
      <c r="ED30" s="63"/>
      <c r="EE30" s="63"/>
      <c r="EF30" s="63"/>
      <c r="EG30" s="63"/>
      <c r="EH30" s="63"/>
      <c r="EI30" s="63"/>
      <c r="EJ30" s="63"/>
      <c r="EK30" s="63"/>
      <c r="EL30" s="63"/>
      <c r="EM30" s="63"/>
      <c r="EN30" s="63"/>
      <c r="EO30" s="63"/>
      <c r="EP30" s="63"/>
      <c r="EQ30" s="63"/>
      <c r="ER30" s="63"/>
      <c r="ES30" s="63"/>
      <c r="ET30" s="63"/>
      <c r="EU30" s="63"/>
      <c r="EV30" s="63"/>
      <c r="EW30" s="63"/>
    </row>
    <row r="31" spans="1:153" ht="18" customHeight="1" thickBot="1" x14ac:dyDescent="0.35">
      <c r="A31" s="10"/>
      <c r="B31" s="10"/>
      <c r="C31" s="17" t="s">
        <v>95</v>
      </c>
      <c r="D31" s="24"/>
      <c r="E31" s="24"/>
      <c r="F31" s="24"/>
      <c r="G31" s="83">
        <v>12.56</v>
      </c>
      <c r="H31" s="84"/>
      <c r="I31" s="15" t="s">
        <v>33</v>
      </c>
      <c r="J31" s="15">
        <v>100</v>
      </c>
      <c r="K31" s="15" t="s">
        <v>90</v>
      </c>
      <c r="L31" s="81">
        <f>G31*100</f>
        <v>1256</v>
      </c>
      <c r="M31" s="81"/>
      <c r="N31" s="12" t="s">
        <v>91</v>
      </c>
      <c r="O31" s="10"/>
      <c r="P31" s="10"/>
      <c r="Q31" s="10"/>
      <c r="R31" s="25"/>
      <c r="S31" s="44" t="s">
        <v>89</v>
      </c>
      <c r="T31" s="7"/>
      <c r="U31" s="7"/>
      <c r="V31" s="7"/>
      <c r="W31" s="7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38"/>
      <c r="BA31" s="38"/>
      <c r="BB31" s="38"/>
      <c r="BC31" s="38"/>
      <c r="BD31" s="38"/>
      <c r="BE31" s="41" t="s">
        <v>58</v>
      </c>
      <c r="BF31" s="81">
        <f>2*BM15*BB22*BF22</f>
        <v>0</v>
      </c>
      <c r="BG31" s="81"/>
      <c r="BH31" s="81"/>
      <c r="BI31" s="38" t="s">
        <v>27</v>
      </c>
      <c r="BJ31" s="38"/>
      <c r="BK31" s="38"/>
      <c r="BL31" s="38"/>
      <c r="BM31" s="38"/>
      <c r="BN31" s="38"/>
      <c r="BO31" s="38"/>
      <c r="BP31" s="38"/>
      <c r="BQ31" s="10"/>
      <c r="BR31" s="10"/>
      <c r="BS31" s="10"/>
      <c r="BT31" s="10"/>
      <c r="BU31" s="10"/>
      <c r="BV31" s="21" t="s">
        <v>58</v>
      </c>
      <c r="BW31" s="90">
        <f>CD16*BS22*CB22</f>
        <v>0</v>
      </c>
      <c r="BX31" s="90"/>
      <c r="BY31" s="90"/>
      <c r="BZ31" s="10" t="s">
        <v>27</v>
      </c>
      <c r="CA31" s="10"/>
      <c r="CB31" s="10"/>
      <c r="CC31" s="10"/>
      <c r="CD31" s="10"/>
      <c r="CE31" s="10"/>
      <c r="CF31" s="10"/>
      <c r="CG31" s="10"/>
      <c r="CH31" s="10"/>
      <c r="CI31" s="10"/>
      <c r="CJ31" s="17" t="s">
        <v>94</v>
      </c>
      <c r="CK31" s="24"/>
      <c r="CL31" s="24"/>
      <c r="CM31" s="24"/>
      <c r="CN31" s="85">
        <v>129</v>
      </c>
      <c r="CO31" s="86"/>
      <c r="CP31" s="45" t="s">
        <v>93</v>
      </c>
      <c r="CQ31" s="15">
        <v>100</v>
      </c>
      <c r="CR31" s="15" t="s">
        <v>90</v>
      </c>
      <c r="CS31" s="81">
        <f>CN31/100</f>
        <v>1.29</v>
      </c>
      <c r="CT31" s="81"/>
      <c r="CU31" s="12" t="s">
        <v>92</v>
      </c>
      <c r="CV31" s="10"/>
      <c r="CW31" s="10"/>
      <c r="CX31" s="10"/>
      <c r="CY31" s="64"/>
      <c r="CZ31" s="64"/>
      <c r="DA31" s="64"/>
      <c r="DB31" s="64"/>
      <c r="DC31" s="64" t="s">
        <v>20</v>
      </c>
      <c r="DD31" s="64"/>
      <c r="DE31" s="64"/>
      <c r="DF31" s="64"/>
      <c r="DG31" s="64"/>
      <c r="DH31" s="64"/>
      <c r="DI31" s="64"/>
      <c r="DJ31" s="64" t="s">
        <v>20</v>
      </c>
      <c r="DK31" s="64"/>
      <c r="DL31" s="64"/>
      <c r="DM31" s="64"/>
      <c r="DN31" s="64"/>
      <c r="DO31" s="64"/>
      <c r="DP31" s="63"/>
      <c r="DQ31" s="63"/>
      <c r="DR31" s="63"/>
      <c r="DS31" s="63"/>
      <c r="DT31" s="63"/>
      <c r="DU31" s="63"/>
      <c r="DV31" s="63"/>
      <c r="DW31" s="63"/>
      <c r="DX31" s="63"/>
      <c r="DY31" s="63"/>
      <c r="DZ31" s="63"/>
      <c r="EA31" s="63"/>
      <c r="EB31" s="63"/>
      <c r="EC31" s="63"/>
      <c r="ED31" s="63"/>
      <c r="EE31" s="63"/>
      <c r="EF31" s="63"/>
      <c r="EG31" s="63"/>
      <c r="EH31" s="63"/>
      <c r="EI31" s="63"/>
      <c r="EJ31" s="63"/>
      <c r="EK31" s="63"/>
      <c r="EL31" s="63"/>
      <c r="EM31" s="63"/>
      <c r="EN31" s="63"/>
      <c r="EO31" s="63"/>
      <c r="EP31" s="63"/>
      <c r="EQ31" s="63"/>
      <c r="ER31" s="63"/>
      <c r="ES31" s="63"/>
      <c r="ET31" s="63"/>
      <c r="EU31" s="63"/>
      <c r="EV31" s="63"/>
      <c r="EW31" s="63"/>
    </row>
    <row r="32" spans="1:153" ht="18" customHeight="1" thickBo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0"/>
      <c r="AJ32" s="20" t="s">
        <v>60</v>
      </c>
      <c r="AK32" s="102">
        <f>AK30</f>
        <v>0</v>
      </c>
      <c r="AL32" s="103"/>
      <c r="AM32" s="16" t="s">
        <v>37</v>
      </c>
      <c r="AN32" s="102">
        <f>2*AK22</f>
        <v>0</v>
      </c>
      <c r="AO32" s="103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64"/>
      <c r="CZ32" s="66" t="s">
        <v>19</v>
      </c>
      <c r="DA32" s="76">
        <f>4*DC30</f>
        <v>100</v>
      </c>
      <c r="DB32" s="76"/>
      <c r="DC32" s="57" t="s">
        <v>68</v>
      </c>
      <c r="DD32" s="67" t="s">
        <v>27</v>
      </c>
      <c r="DE32" s="67"/>
      <c r="DF32" s="67"/>
      <c r="DG32" s="67"/>
      <c r="DH32" s="66" t="s">
        <v>18</v>
      </c>
      <c r="DI32" s="66" t="s">
        <v>134</v>
      </c>
      <c r="DJ32" s="82">
        <f>4*DK30</f>
        <v>500</v>
      </c>
      <c r="DK32" s="82"/>
      <c r="DL32" s="57" t="s">
        <v>68</v>
      </c>
      <c r="DM32" s="65" t="s">
        <v>135</v>
      </c>
      <c r="DN32" s="64"/>
      <c r="DO32" s="64"/>
      <c r="DP32" s="63"/>
      <c r="DQ32" s="63"/>
      <c r="DR32" s="63"/>
      <c r="DS32" s="63"/>
      <c r="DT32" s="63"/>
      <c r="DU32" s="63"/>
      <c r="DV32" s="63"/>
      <c r="DW32" s="63"/>
      <c r="DX32" s="63"/>
      <c r="DY32" s="63"/>
      <c r="DZ32" s="63"/>
      <c r="EA32" s="63"/>
      <c r="EB32" s="63"/>
      <c r="EC32" s="63"/>
      <c r="ED32" s="63"/>
      <c r="EE32" s="63"/>
      <c r="EF32" s="63"/>
      <c r="EG32" s="63"/>
      <c r="EH32" s="63"/>
      <c r="EI32" s="63"/>
      <c r="EJ32" s="63"/>
      <c r="EK32" s="63"/>
      <c r="EL32" s="63"/>
      <c r="EM32" s="63"/>
      <c r="EN32" s="63"/>
      <c r="EO32" s="63"/>
      <c r="EP32" s="63"/>
      <c r="EQ32" s="63"/>
      <c r="ER32" s="63"/>
      <c r="ES32" s="63"/>
      <c r="ET32" s="63"/>
      <c r="EU32" s="63"/>
      <c r="EV32" s="63"/>
      <c r="EW32" s="63"/>
    </row>
    <row r="33" spans="1:153" ht="18" customHeight="1" thickBot="1" x14ac:dyDescent="0.35">
      <c r="A33" s="10"/>
      <c r="B33" s="10"/>
      <c r="C33" s="17" t="s">
        <v>94</v>
      </c>
      <c r="D33" s="24"/>
      <c r="E33" s="24"/>
      <c r="F33" s="24"/>
      <c r="G33" s="85">
        <v>129</v>
      </c>
      <c r="H33" s="86"/>
      <c r="I33" s="45" t="s">
        <v>93</v>
      </c>
      <c r="J33" s="15">
        <v>100</v>
      </c>
      <c r="K33" s="15" t="s">
        <v>90</v>
      </c>
      <c r="L33" s="81">
        <f>G33/100</f>
        <v>1.29</v>
      </c>
      <c r="M33" s="81"/>
      <c r="N33" s="12" t="s">
        <v>92</v>
      </c>
      <c r="O33" s="10"/>
      <c r="P33" s="10"/>
      <c r="Q33" s="10"/>
      <c r="R33" s="25"/>
      <c r="S33" s="17" t="s">
        <v>95</v>
      </c>
      <c r="T33" s="24"/>
      <c r="U33" s="24"/>
      <c r="V33" s="24"/>
      <c r="W33" s="83">
        <v>12.56</v>
      </c>
      <c r="X33" s="84"/>
      <c r="Y33" s="31" t="s">
        <v>33</v>
      </c>
      <c r="Z33" s="31">
        <v>100</v>
      </c>
      <c r="AA33" s="31" t="s">
        <v>90</v>
      </c>
      <c r="AB33" s="81">
        <f>W33*100</f>
        <v>1256</v>
      </c>
      <c r="AC33" s="81"/>
      <c r="AD33" s="29" t="s">
        <v>91</v>
      </c>
      <c r="AE33" s="25"/>
      <c r="AF33" s="25"/>
      <c r="AG33" s="25"/>
      <c r="AH33" s="25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64"/>
      <c r="CZ33" s="64"/>
      <c r="DA33" s="64"/>
      <c r="DB33" s="64"/>
      <c r="DC33" s="64"/>
      <c r="DD33" s="64"/>
      <c r="DE33" s="64"/>
      <c r="DF33" s="64"/>
      <c r="DG33" s="64" t="s">
        <v>20</v>
      </c>
      <c r="DH33" s="64"/>
      <c r="DI33" s="64"/>
      <c r="DJ33" s="64"/>
      <c r="DK33" s="64"/>
      <c r="DL33" s="64"/>
      <c r="DM33" s="64"/>
      <c r="DN33" s="64"/>
      <c r="DO33" s="64"/>
      <c r="DP33" s="63"/>
      <c r="DQ33" s="63"/>
      <c r="DR33" s="63"/>
      <c r="DS33" s="63"/>
      <c r="DT33" s="63"/>
      <c r="DU33" s="63"/>
      <c r="DV33" s="63"/>
      <c r="DW33" s="63"/>
      <c r="DX33" s="63"/>
      <c r="DY33" s="63"/>
      <c r="DZ33" s="63"/>
      <c r="EA33" s="63"/>
      <c r="EB33" s="63"/>
      <c r="EC33" s="63"/>
      <c r="ED33" s="63"/>
      <c r="EE33" s="63"/>
      <c r="EF33" s="63"/>
      <c r="EG33" s="63"/>
      <c r="EH33" s="63"/>
      <c r="EI33" s="63"/>
      <c r="EJ33" s="63"/>
      <c r="EK33" s="63"/>
      <c r="EL33" s="63"/>
      <c r="EM33" s="63"/>
      <c r="EN33" s="63"/>
      <c r="EO33" s="63"/>
      <c r="EP33" s="63"/>
      <c r="EQ33" s="63"/>
      <c r="ER33" s="63"/>
      <c r="ES33" s="63"/>
      <c r="ET33" s="63"/>
      <c r="EU33" s="63"/>
      <c r="EV33" s="63"/>
      <c r="EW33" s="63"/>
    </row>
    <row r="34" spans="1:153" ht="18" customHeight="1" thickBot="1" x14ac:dyDescent="0.3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10"/>
      <c r="AJ34" s="20" t="s">
        <v>60</v>
      </c>
      <c r="AK34" s="104">
        <f>AK32+AN32</f>
        <v>0</v>
      </c>
      <c r="AL34" s="105"/>
      <c r="AM34" s="10" t="s">
        <v>27</v>
      </c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38"/>
      <c r="BA34" s="101" t="s">
        <v>36</v>
      </c>
      <c r="BB34" s="101"/>
      <c r="BC34" s="101"/>
      <c r="BD34" s="38"/>
      <c r="BE34" s="41" t="s">
        <v>60</v>
      </c>
      <c r="BF34" s="92" t="s">
        <v>88</v>
      </c>
      <c r="BG34" s="92"/>
      <c r="BH34" s="92"/>
      <c r="BI34" s="38"/>
      <c r="BJ34" s="38"/>
      <c r="BK34" s="38"/>
      <c r="BL34" s="38"/>
      <c r="BM34" s="38"/>
      <c r="BN34" s="38"/>
      <c r="BO34" s="38"/>
      <c r="BP34" s="38"/>
      <c r="BQ34" s="10"/>
      <c r="BR34" s="93" t="s">
        <v>36</v>
      </c>
      <c r="BS34" s="93"/>
      <c r="BT34" s="93"/>
      <c r="BU34" s="10"/>
      <c r="BV34" s="21" t="s">
        <v>60</v>
      </c>
      <c r="BW34" s="92" t="s">
        <v>84</v>
      </c>
      <c r="BX34" s="92"/>
      <c r="BY34" s="92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64"/>
      <c r="CZ34" s="66" t="s">
        <v>19</v>
      </c>
      <c r="DA34" s="77">
        <f>DA32*DJ18</f>
        <v>314.15999999999997</v>
      </c>
      <c r="DB34" s="78"/>
      <c r="DC34" s="79"/>
      <c r="DD34" s="67" t="s">
        <v>27</v>
      </c>
      <c r="DE34" s="67"/>
      <c r="DF34" s="67"/>
      <c r="DG34" s="67"/>
      <c r="DH34" s="66" t="s">
        <v>18</v>
      </c>
      <c r="DI34" s="66" t="s">
        <v>134</v>
      </c>
      <c r="DJ34" s="81">
        <f>DJ32*DJ18</f>
        <v>1570.8</v>
      </c>
      <c r="DK34" s="81"/>
      <c r="DL34" s="81"/>
      <c r="DM34" s="65" t="s">
        <v>135</v>
      </c>
      <c r="DN34" s="64"/>
      <c r="DO34" s="64"/>
      <c r="DP34" s="63"/>
      <c r="DQ34" s="63"/>
      <c r="DR34" s="63"/>
      <c r="DS34" s="63"/>
      <c r="DT34" s="63"/>
      <c r="DU34" s="63"/>
      <c r="DV34" s="63"/>
      <c r="DW34" s="63"/>
      <c r="DX34" s="63"/>
      <c r="DY34" s="63"/>
      <c r="DZ34" s="63"/>
      <c r="EA34" s="63"/>
      <c r="EB34" s="63"/>
      <c r="EC34" s="63"/>
      <c r="ED34" s="63"/>
      <c r="EE34" s="63"/>
      <c r="EF34" s="63"/>
      <c r="EG34" s="63"/>
      <c r="EH34" s="63"/>
      <c r="EI34" s="63"/>
      <c r="EJ34" s="63"/>
      <c r="EK34" s="63"/>
      <c r="EL34" s="63"/>
      <c r="EM34" s="63"/>
      <c r="EN34" s="63"/>
      <c r="EO34" s="63"/>
      <c r="EP34" s="63"/>
      <c r="EQ34" s="63"/>
      <c r="ER34" s="63"/>
      <c r="ES34" s="63"/>
      <c r="ET34" s="63"/>
      <c r="EU34" s="63"/>
      <c r="EV34" s="63"/>
      <c r="EW34" s="63"/>
    </row>
    <row r="35" spans="1:153" ht="18" customHeight="1" thickBot="1" x14ac:dyDescent="0.3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25"/>
      <c r="S35" s="17" t="s">
        <v>94</v>
      </c>
      <c r="T35" s="24"/>
      <c r="U35" s="24"/>
      <c r="V35" s="24"/>
      <c r="W35" s="85">
        <v>129</v>
      </c>
      <c r="X35" s="86"/>
      <c r="Y35" s="43" t="s">
        <v>93</v>
      </c>
      <c r="Z35" s="31">
        <v>100</v>
      </c>
      <c r="AA35" s="31" t="s">
        <v>90</v>
      </c>
      <c r="AB35" s="81">
        <f>W35/100</f>
        <v>1.29</v>
      </c>
      <c r="AC35" s="81"/>
      <c r="AD35" s="29" t="s">
        <v>92</v>
      </c>
      <c r="AE35" s="25"/>
      <c r="AF35" s="25"/>
      <c r="AG35" s="25"/>
      <c r="AH35" s="25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64"/>
      <c r="CZ35" s="64"/>
      <c r="DA35" s="64"/>
      <c r="DB35" s="64"/>
      <c r="DC35" s="64"/>
      <c r="DD35" s="64"/>
      <c r="DE35" s="64"/>
      <c r="DF35" s="64"/>
      <c r="DG35" s="64"/>
      <c r="DH35" s="64"/>
      <c r="DI35" s="64"/>
      <c r="DJ35" s="64"/>
      <c r="DK35" s="64"/>
      <c r="DL35" s="64"/>
      <c r="DM35" s="64"/>
      <c r="DN35" s="64"/>
      <c r="DO35" s="64"/>
      <c r="DP35" s="63"/>
      <c r="DQ35" s="63"/>
      <c r="DR35" s="63"/>
      <c r="DS35" s="63"/>
      <c r="DT35" s="63"/>
      <c r="DU35" s="63"/>
      <c r="DV35" s="63"/>
      <c r="DW35" s="63"/>
      <c r="DX35" s="63"/>
      <c r="DY35" s="63"/>
      <c r="DZ35" s="63"/>
      <c r="EA35" s="63"/>
      <c r="EB35" s="63"/>
      <c r="EC35" s="63"/>
      <c r="ED35" s="63"/>
      <c r="EE35" s="63"/>
      <c r="EF35" s="63"/>
      <c r="EG35" s="63"/>
      <c r="EH35" s="63"/>
      <c r="EI35" s="63"/>
      <c r="EJ35" s="63"/>
      <c r="EK35" s="63"/>
      <c r="EL35" s="63"/>
      <c r="EM35" s="63"/>
      <c r="EN35" s="63"/>
      <c r="EO35" s="63"/>
      <c r="EP35" s="63"/>
      <c r="EQ35" s="63"/>
      <c r="ER35" s="63"/>
      <c r="ES35" s="63"/>
      <c r="ET35" s="63"/>
      <c r="EU35" s="63"/>
      <c r="EV35" s="63"/>
      <c r="EW35" s="63"/>
    </row>
    <row r="36" spans="1:153" ht="18" customHeight="1" thickBot="1" x14ac:dyDescent="0.3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10"/>
      <c r="AJ36" s="10"/>
      <c r="AK36" s="100" t="s">
        <v>36</v>
      </c>
      <c r="AL36" s="100"/>
      <c r="AM36" s="100"/>
      <c r="AN36" s="10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38"/>
      <c r="BA36" s="38"/>
      <c r="BB36" s="38"/>
      <c r="BC36" s="38"/>
      <c r="BD36" s="38"/>
      <c r="BE36" s="41" t="s">
        <v>60</v>
      </c>
      <c r="BF36" s="89">
        <f>2*(BF26)+BF31</f>
        <v>0</v>
      </c>
      <c r="BG36" s="90"/>
      <c r="BH36" s="90"/>
      <c r="BI36" s="38" t="s">
        <v>27</v>
      </c>
      <c r="BJ36" s="38"/>
      <c r="BK36" s="38"/>
      <c r="BL36" s="38"/>
      <c r="BM36" s="38"/>
      <c r="BN36" s="38"/>
      <c r="BO36" s="38"/>
      <c r="BP36" s="38"/>
      <c r="BQ36" s="10"/>
      <c r="BR36" s="10"/>
      <c r="BS36" s="10"/>
      <c r="BT36" s="10"/>
      <c r="BU36" s="10"/>
      <c r="BV36" s="21" t="s">
        <v>60</v>
      </c>
      <c r="BW36" s="89">
        <f>(BW26)+BW31</f>
        <v>0</v>
      </c>
      <c r="BX36" s="90"/>
      <c r="BY36" s="90"/>
      <c r="BZ36" s="10" t="s">
        <v>27</v>
      </c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64"/>
      <c r="CZ36" s="64"/>
      <c r="DA36" s="64"/>
      <c r="DB36" s="64"/>
      <c r="DC36" s="64"/>
      <c r="DD36" s="64"/>
      <c r="DE36" s="64"/>
      <c r="DF36" s="64"/>
      <c r="DG36" s="64"/>
      <c r="DH36" s="66" t="s">
        <v>18</v>
      </c>
      <c r="DI36" s="71">
        <f>DJ34/3</f>
        <v>523.6</v>
      </c>
      <c r="DJ36" s="72"/>
      <c r="DK36" s="73"/>
      <c r="DL36" s="74" t="s">
        <v>70</v>
      </c>
      <c r="DM36" s="75"/>
      <c r="DN36" s="75"/>
      <c r="DO36" s="64"/>
      <c r="DP36" s="63"/>
      <c r="DQ36" s="63"/>
      <c r="DR36" s="63"/>
      <c r="DS36" s="63"/>
      <c r="DT36" s="63"/>
      <c r="DU36" s="63"/>
      <c r="DV36" s="63"/>
      <c r="DW36" s="63"/>
      <c r="DX36" s="63"/>
      <c r="DY36" s="63"/>
      <c r="DZ36" s="63"/>
      <c r="EA36" s="63"/>
      <c r="EB36" s="63"/>
      <c r="EC36" s="63"/>
      <c r="ED36" s="63"/>
      <c r="EE36" s="63"/>
      <c r="EF36" s="63"/>
      <c r="EG36" s="63"/>
      <c r="EH36" s="63"/>
      <c r="EI36" s="63"/>
      <c r="EJ36" s="63"/>
      <c r="EK36" s="63"/>
      <c r="EL36" s="63"/>
      <c r="EM36" s="63"/>
      <c r="EN36" s="63"/>
      <c r="EO36" s="63"/>
      <c r="EP36" s="63"/>
      <c r="EQ36" s="63"/>
      <c r="ER36" s="63"/>
      <c r="ES36" s="63"/>
      <c r="ET36" s="63"/>
      <c r="EU36" s="63"/>
      <c r="EV36" s="63"/>
      <c r="EW36" s="63"/>
    </row>
    <row r="37" spans="1:153" ht="18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38"/>
      <c r="BA37" s="38"/>
      <c r="BB37" s="38"/>
      <c r="BC37" s="38"/>
      <c r="BD37" s="38"/>
      <c r="BE37" s="38"/>
      <c r="BF37" s="38"/>
      <c r="BG37" s="38"/>
      <c r="BH37" s="38"/>
      <c r="BI37" s="38"/>
      <c r="BJ37" s="38"/>
      <c r="BK37" s="38"/>
      <c r="BL37" s="38"/>
      <c r="BM37" s="38"/>
      <c r="BN37" s="38"/>
      <c r="BO37" s="38"/>
      <c r="BP37" s="38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64"/>
      <c r="CZ37" s="64"/>
      <c r="DA37" s="64"/>
      <c r="DB37" s="64"/>
      <c r="DC37" s="64"/>
      <c r="DD37" s="64"/>
      <c r="DE37" s="64"/>
      <c r="DF37" s="64"/>
      <c r="DG37" s="64"/>
      <c r="DH37" s="64"/>
      <c r="DI37" s="64"/>
      <c r="DJ37" s="64"/>
      <c r="DK37" s="64" t="s">
        <v>20</v>
      </c>
      <c r="DL37" s="64"/>
      <c r="DM37" s="64"/>
      <c r="DN37" s="64"/>
      <c r="DO37" s="64"/>
      <c r="DP37" s="63"/>
      <c r="DQ37" s="63"/>
      <c r="DR37" s="63"/>
      <c r="DS37" s="63"/>
      <c r="DT37" s="63"/>
      <c r="DU37" s="63"/>
      <c r="DV37" s="63"/>
      <c r="DW37" s="63"/>
      <c r="DX37" s="63"/>
      <c r="DY37" s="63"/>
      <c r="DZ37" s="63"/>
      <c r="EA37" s="63"/>
      <c r="EB37" s="63"/>
      <c r="EC37" s="63"/>
      <c r="ED37" s="63"/>
      <c r="EE37" s="63"/>
      <c r="EF37" s="63"/>
      <c r="EG37" s="63"/>
      <c r="EH37" s="63"/>
      <c r="EI37" s="63"/>
      <c r="EJ37" s="63"/>
      <c r="EK37" s="63"/>
      <c r="EL37" s="63"/>
      <c r="EM37" s="63"/>
      <c r="EN37" s="63"/>
      <c r="EO37" s="63"/>
      <c r="EP37" s="63"/>
      <c r="EQ37" s="63"/>
      <c r="ER37" s="63"/>
      <c r="ES37" s="63"/>
      <c r="ET37" s="63"/>
      <c r="EU37" s="63"/>
      <c r="EV37" s="63"/>
      <c r="EW37" s="63"/>
    </row>
    <row r="38" spans="1:153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10"/>
      <c r="AJ38" s="44" t="s">
        <v>89</v>
      </c>
      <c r="AK38" s="7"/>
      <c r="AL38" s="7"/>
      <c r="AM38" s="7"/>
      <c r="AN38" s="7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64"/>
      <c r="CZ38" s="64"/>
      <c r="DA38" s="64"/>
      <c r="DB38" s="64"/>
      <c r="DC38" s="64"/>
      <c r="DD38" s="64"/>
      <c r="DE38" s="64"/>
      <c r="DF38" s="64"/>
      <c r="DG38" s="64"/>
      <c r="DH38" s="64"/>
      <c r="DI38" s="64"/>
      <c r="DJ38" s="64"/>
      <c r="DK38" s="64"/>
      <c r="DL38" s="64"/>
      <c r="DM38" s="64"/>
      <c r="DN38" s="64"/>
      <c r="DO38" s="64"/>
      <c r="DP38" s="63"/>
      <c r="DQ38" s="63"/>
      <c r="DR38" s="63"/>
      <c r="DS38" s="63"/>
      <c r="DT38" s="63"/>
      <c r="DU38" s="63"/>
      <c r="DV38" s="63"/>
      <c r="DW38" s="63"/>
      <c r="DX38" s="63"/>
      <c r="DY38" s="63"/>
      <c r="DZ38" s="63"/>
      <c r="EA38" s="63"/>
      <c r="EB38" s="63"/>
      <c r="EC38" s="63"/>
      <c r="ED38" s="63"/>
      <c r="EE38" s="63"/>
      <c r="EF38" s="63"/>
      <c r="EG38" s="63"/>
      <c r="EH38" s="63"/>
      <c r="EI38" s="63"/>
      <c r="EJ38" s="63"/>
      <c r="EK38" s="63"/>
      <c r="EL38" s="63"/>
      <c r="EM38" s="63"/>
      <c r="EN38" s="63"/>
      <c r="EO38" s="63"/>
      <c r="EP38" s="63"/>
      <c r="EQ38" s="63"/>
      <c r="ER38" s="63"/>
      <c r="ES38" s="63"/>
      <c r="ET38" s="63"/>
      <c r="EU38" s="63"/>
      <c r="EV38" s="63"/>
      <c r="EW38" s="63"/>
    </row>
    <row r="39" spans="1:153" ht="18" customHeight="1" thickBot="1" x14ac:dyDescent="0.3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38"/>
      <c r="BA39" s="38"/>
      <c r="BB39" s="37" t="s">
        <v>7</v>
      </c>
      <c r="BC39" s="38"/>
      <c r="BD39" s="38"/>
      <c r="BE39" s="41" t="s">
        <v>18</v>
      </c>
      <c r="BF39" s="91" t="s">
        <v>86</v>
      </c>
      <c r="BG39" s="92"/>
      <c r="BH39" s="92"/>
      <c r="BI39" s="38"/>
      <c r="BJ39" s="38"/>
      <c r="BK39" s="38"/>
      <c r="BL39" s="38"/>
      <c r="BM39" s="38"/>
      <c r="BN39" s="38"/>
      <c r="BO39" s="38"/>
      <c r="BP39" s="38"/>
      <c r="BQ39" s="10"/>
      <c r="BR39" s="10"/>
      <c r="BS39" s="13" t="s">
        <v>7</v>
      </c>
      <c r="BT39" s="10"/>
      <c r="BU39" s="10"/>
      <c r="BV39" s="21" t="s">
        <v>18</v>
      </c>
      <c r="BW39" s="91" t="s">
        <v>105</v>
      </c>
      <c r="BX39" s="92"/>
      <c r="BY39" s="92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64"/>
      <c r="CZ39" s="64"/>
      <c r="DA39" s="64"/>
      <c r="DB39" s="64"/>
      <c r="DC39" s="64"/>
      <c r="DD39" s="64"/>
      <c r="DE39" s="64"/>
      <c r="DF39" s="64"/>
      <c r="DG39" s="64"/>
      <c r="DH39" s="64"/>
      <c r="DI39" s="64"/>
      <c r="DJ39" s="64"/>
      <c r="DK39" s="64"/>
      <c r="DL39" s="64"/>
      <c r="DM39" s="64"/>
      <c r="DN39" s="64"/>
      <c r="DO39" s="64"/>
      <c r="DP39" s="63"/>
      <c r="DQ39" s="63"/>
      <c r="DR39" s="63"/>
      <c r="DS39" s="63"/>
      <c r="DT39" s="63"/>
      <c r="DU39" s="63"/>
      <c r="DV39" s="63"/>
      <c r="DW39" s="63"/>
      <c r="DX39" s="63"/>
      <c r="DY39" s="63"/>
      <c r="DZ39" s="63"/>
      <c r="EA39" s="63"/>
      <c r="EB39" s="63"/>
      <c r="EC39" s="63"/>
      <c r="ED39" s="63"/>
      <c r="EE39" s="63"/>
      <c r="EF39" s="63"/>
      <c r="EG39" s="63"/>
      <c r="EH39" s="63"/>
      <c r="EI39" s="63"/>
      <c r="EJ39" s="63"/>
      <c r="EK39" s="63"/>
      <c r="EL39" s="63"/>
      <c r="EM39" s="63"/>
      <c r="EN39" s="63"/>
      <c r="EO39" s="63"/>
      <c r="EP39" s="63"/>
      <c r="EQ39" s="63"/>
      <c r="ER39" s="63"/>
      <c r="ES39" s="63"/>
      <c r="ET39" s="63"/>
      <c r="EU39" s="63"/>
      <c r="EV39" s="63"/>
      <c r="EW39" s="63"/>
    </row>
    <row r="40" spans="1:153" ht="18" customHeight="1" thickBot="1" x14ac:dyDescent="0.3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25"/>
      <c r="S40" s="25"/>
      <c r="T40" s="25"/>
      <c r="U40" s="25"/>
      <c r="V40" s="25"/>
      <c r="W40" s="25"/>
      <c r="X40" s="25"/>
      <c r="Y40" s="25" t="s">
        <v>20</v>
      </c>
      <c r="Z40" s="25"/>
      <c r="AA40" s="25"/>
      <c r="AB40" s="25"/>
      <c r="AC40" s="25"/>
      <c r="AD40" s="25"/>
      <c r="AE40" s="25"/>
      <c r="AF40" s="25"/>
      <c r="AG40" s="25"/>
      <c r="AH40" s="25"/>
      <c r="AI40" s="10"/>
      <c r="AJ40" s="17" t="s">
        <v>95</v>
      </c>
      <c r="AK40" s="24"/>
      <c r="AL40" s="24"/>
      <c r="AM40" s="24"/>
      <c r="AN40" s="83">
        <v>12.56</v>
      </c>
      <c r="AO40" s="84"/>
      <c r="AP40" s="15" t="s">
        <v>33</v>
      </c>
      <c r="AQ40" s="15">
        <v>100</v>
      </c>
      <c r="AR40" s="15" t="s">
        <v>90</v>
      </c>
      <c r="AS40" s="81">
        <f>AN40*100</f>
        <v>1256</v>
      </c>
      <c r="AT40" s="81"/>
      <c r="AU40" s="12" t="s">
        <v>91</v>
      </c>
      <c r="AV40" s="10"/>
      <c r="AW40" s="10"/>
      <c r="AX40" s="10"/>
      <c r="AY40" s="10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64"/>
      <c r="CZ40" s="64"/>
      <c r="DA40" s="64"/>
      <c r="DB40" s="64"/>
      <c r="DC40" s="64"/>
      <c r="DD40" s="64"/>
      <c r="DE40" s="64"/>
      <c r="DF40" s="64"/>
      <c r="DG40" s="64"/>
      <c r="DH40" s="64" t="s">
        <v>20</v>
      </c>
      <c r="DI40" s="64"/>
      <c r="DJ40" s="64"/>
      <c r="DK40" s="64"/>
      <c r="DL40" s="64"/>
      <c r="DM40" s="64"/>
      <c r="DN40" s="64"/>
      <c r="DO40" s="64"/>
      <c r="DP40" s="63"/>
      <c r="DQ40" s="63"/>
      <c r="DR40" s="63"/>
      <c r="DS40" s="63"/>
      <c r="DT40" s="63"/>
      <c r="DU40" s="63"/>
      <c r="DV40" s="63"/>
      <c r="DW40" s="63"/>
      <c r="DX40" s="63"/>
      <c r="DY40" s="63"/>
      <c r="DZ40" s="63"/>
      <c r="EA40" s="63"/>
      <c r="EB40" s="63"/>
      <c r="EC40" s="63"/>
      <c r="ED40" s="63"/>
      <c r="EE40" s="63"/>
      <c r="EF40" s="63"/>
      <c r="EG40" s="63"/>
      <c r="EH40" s="63"/>
      <c r="EI40" s="63"/>
      <c r="EJ40" s="63"/>
      <c r="EK40" s="63"/>
      <c r="EL40" s="63"/>
      <c r="EM40" s="63"/>
      <c r="EN40" s="63"/>
      <c r="EO40" s="63"/>
      <c r="EP40" s="63"/>
      <c r="EQ40" s="63"/>
      <c r="ER40" s="63"/>
      <c r="ES40" s="63"/>
      <c r="ET40" s="63"/>
      <c r="EU40" s="63"/>
      <c r="EV40" s="63"/>
      <c r="EW40" s="63"/>
    </row>
    <row r="41" spans="1:153" ht="18" customHeight="1" thickBot="1" x14ac:dyDescent="0.3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 t="s">
        <v>20</v>
      </c>
      <c r="M41" s="10"/>
      <c r="N41" s="10"/>
      <c r="O41" s="10"/>
      <c r="P41" s="10"/>
      <c r="Q41" s="10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38"/>
      <c r="BA41" s="38"/>
      <c r="BB41" s="38"/>
      <c r="BC41" s="38"/>
      <c r="BD41" s="38"/>
      <c r="BE41" s="41" t="s">
        <v>18</v>
      </c>
      <c r="BF41" s="90">
        <f>BM15*(BB22*BB22)*BF22</f>
        <v>0</v>
      </c>
      <c r="BG41" s="90"/>
      <c r="BH41" s="90"/>
      <c r="BI41" s="38" t="s">
        <v>70</v>
      </c>
      <c r="BJ41" s="38"/>
      <c r="BK41" s="38"/>
      <c r="BL41" s="38"/>
      <c r="BM41" s="38"/>
      <c r="BN41" s="38"/>
      <c r="BO41" s="38"/>
      <c r="BP41" s="38"/>
      <c r="BQ41" s="10"/>
      <c r="BR41" s="10"/>
      <c r="BS41" s="10"/>
      <c r="BT41" s="10"/>
      <c r="BU41" s="10"/>
      <c r="BV41" s="21" t="s">
        <v>18</v>
      </c>
      <c r="BW41" s="90">
        <f>(CD16*(BS22*BS22)*BW22)/3</f>
        <v>0</v>
      </c>
      <c r="BX41" s="90"/>
      <c r="BY41" s="90"/>
      <c r="BZ41" s="10" t="s">
        <v>70</v>
      </c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64"/>
      <c r="CZ41" s="64"/>
      <c r="DA41" s="64"/>
      <c r="DB41" s="64"/>
      <c r="DC41" s="64"/>
      <c r="DD41" s="64"/>
      <c r="DE41" s="64"/>
      <c r="DF41" s="64"/>
      <c r="DG41" s="64"/>
      <c r="DH41" s="64"/>
      <c r="DI41" s="64"/>
      <c r="DJ41" s="64"/>
      <c r="DK41" s="64"/>
      <c r="DL41" s="64"/>
      <c r="DM41" s="64"/>
      <c r="DN41" s="64"/>
      <c r="DO41" s="64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</row>
    <row r="42" spans="1:153" ht="18" customHeight="1" thickBot="1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10"/>
      <c r="AJ42" s="17" t="s">
        <v>94</v>
      </c>
      <c r="AK42" s="24"/>
      <c r="AL42" s="24"/>
      <c r="AM42" s="24"/>
      <c r="AN42" s="85">
        <v>129</v>
      </c>
      <c r="AO42" s="86"/>
      <c r="AP42" s="45" t="s">
        <v>93</v>
      </c>
      <c r="AQ42" s="15">
        <v>100</v>
      </c>
      <c r="AR42" s="15" t="s">
        <v>90</v>
      </c>
      <c r="AS42" s="81">
        <f>AN42/100</f>
        <v>1.29</v>
      </c>
      <c r="AT42" s="81"/>
      <c r="AU42" s="12" t="s">
        <v>92</v>
      </c>
      <c r="AV42" s="10"/>
      <c r="AW42" s="10"/>
      <c r="AX42" s="10"/>
      <c r="AY42" s="10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64"/>
      <c r="CZ42" s="64"/>
      <c r="DA42" s="64"/>
      <c r="DB42" s="64"/>
      <c r="DC42" s="64"/>
      <c r="DD42" s="64"/>
      <c r="DE42" s="64"/>
      <c r="DF42" s="64"/>
      <c r="DG42" s="64"/>
      <c r="DH42" s="64"/>
      <c r="DI42" s="64"/>
      <c r="DJ42" s="64"/>
      <c r="DK42" s="64"/>
      <c r="DL42" s="64"/>
      <c r="DM42" s="64"/>
      <c r="DN42" s="64"/>
      <c r="DO42" s="64"/>
      <c r="DP42" s="63"/>
      <c r="DQ42" s="63"/>
      <c r="DR42" s="63"/>
      <c r="DS42" s="63"/>
      <c r="DT42" s="63"/>
      <c r="DU42" s="63"/>
      <c r="DV42" s="63"/>
      <c r="DW42" s="63"/>
      <c r="DX42" s="63"/>
      <c r="DY42" s="63"/>
      <c r="DZ42" s="63"/>
      <c r="EA42" s="63"/>
      <c r="EB42" s="63"/>
      <c r="EC42" s="63"/>
      <c r="ED42" s="63"/>
      <c r="EE42" s="63"/>
      <c r="EF42" s="63"/>
      <c r="EG42" s="63"/>
      <c r="EH42" s="63"/>
      <c r="EI42" s="63"/>
      <c r="EJ42" s="63"/>
      <c r="EK42" s="63"/>
      <c r="EL42" s="63"/>
      <c r="EM42" s="63"/>
      <c r="EN42" s="63"/>
      <c r="EO42" s="63"/>
      <c r="EP42" s="63"/>
      <c r="EQ42" s="63"/>
      <c r="ER42" s="63"/>
      <c r="ES42" s="63"/>
      <c r="ET42" s="63"/>
      <c r="EU42" s="63"/>
      <c r="EV42" s="63"/>
      <c r="EW42" s="63"/>
    </row>
    <row r="43" spans="1:153" ht="18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64"/>
      <c r="CZ43" s="64"/>
      <c r="DA43" s="64"/>
      <c r="DB43" s="64"/>
      <c r="DC43" s="64"/>
      <c r="DD43" s="64"/>
      <c r="DE43" s="64"/>
      <c r="DF43" s="64"/>
      <c r="DG43" s="64"/>
      <c r="DH43" s="64"/>
      <c r="DI43" s="64"/>
      <c r="DJ43" s="64"/>
      <c r="DK43" s="64"/>
      <c r="DL43" s="64"/>
      <c r="DM43" s="64"/>
      <c r="DN43" s="64"/>
      <c r="DO43" s="64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</row>
    <row r="44" spans="1:153" ht="18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3"/>
      <c r="DQ44" s="63"/>
      <c r="DR44" s="63"/>
      <c r="DS44" s="63"/>
      <c r="DT44" s="63"/>
      <c r="DU44" s="63"/>
      <c r="DV44" s="63"/>
      <c r="DW44" s="63"/>
      <c r="DX44" s="63"/>
      <c r="DY44" s="63"/>
      <c r="DZ44" s="63"/>
      <c r="EA44" s="63"/>
      <c r="EB44" s="63"/>
      <c r="EC44" s="63"/>
      <c r="ED44" s="63"/>
      <c r="EE44" s="63"/>
      <c r="EF44" s="63"/>
      <c r="EG44" s="63"/>
      <c r="EH44" s="63"/>
      <c r="EI44" s="63"/>
      <c r="EJ44" s="63"/>
      <c r="EK44" s="63"/>
      <c r="EL44" s="63"/>
      <c r="EM44" s="63"/>
      <c r="EN44" s="63"/>
      <c r="EO44" s="63"/>
      <c r="EP44" s="63"/>
      <c r="EQ44" s="63"/>
      <c r="ER44" s="63"/>
      <c r="ES44" s="63"/>
      <c r="ET44" s="63"/>
      <c r="EU44" s="63"/>
      <c r="EV44" s="63"/>
      <c r="EW44" s="63"/>
    </row>
    <row r="45" spans="1:153" ht="18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3"/>
      <c r="DQ45" s="63"/>
      <c r="DR45" s="63"/>
      <c r="DS45" s="63"/>
      <c r="DT45" s="63"/>
      <c r="DU45" s="63"/>
      <c r="DV45" s="63"/>
      <c r="DW45" s="63"/>
      <c r="DX45" s="63"/>
      <c r="DY45" s="63"/>
      <c r="DZ45" s="63"/>
      <c r="EA45" s="63"/>
      <c r="EB45" s="63"/>
      <c r="EC45" s="63"/>
      <c r="ED45" s="63"/>
      <c r="EE45" s="63"/>
      <c r="EF45" s="63"/>
      <c r="EG45" s="63"/>
      <c r="EH45" s="63"/>
      <c r="EI45" s="63"/>
      <c r="EJ45" s="63"/>
      <c r="EK45" s="63"/>
      <c r="EL45" s="63"/>
      <c r="EM45" s="63"/>
      <c r="EN45" s="63"/>
      <c r="EO45" s="63"/>
      <c r="EP45" s="63"/>
      <c r="EQ45" s="63"/>
      <c r="ER45" s="63"/>
      <c r="ES45" s="63"/>
      <c r="ET45" s="63"/>
      <c r="EU45" s="63"/>
      <c r="EV45" s="63"/>
      <c r="EW45" s="63"/>
    </row>
    <row r="46" spans="1:153" ht="18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10"/>
      <c r="AJ46" s="10"/>
      <c r="AK46" s="10"/>
      <c r="AL46" s="10"/>
      <c r="AM46" s="10"/>
      <c r="AN46" s="10" t="s">
        <v>20</v>
      </c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38"/>
      <c r="BA46" s="38"/>
      <c r="BB46" s="38"/>
      <c r="BC46" s="38"/>
      <c r="BD46" s="38"/>
      <c r="BE46" s="38"/>
      <c r="BF46" s="38"/>
      <c r="BG46" s="38"/>
      <c r="BH46" s="38"/>
      <c r="BI46" s="38" t="s">
        <v>20</v>
      </c>
      <c r="BJ46" s="38"/>
      <c r="BK46" s="38"/>
      <c r="BL46" s="38"/>
      <c r="BM46" s="38"/>
      <c r="BN46" s="38"/>
      <c r="BO46" s="38"/>
      <c r="BP46" s="38"/>
      <c r="BQ46" s="10"/>
      <c r="BR46" s="10"/>
      <c r="BS46" s="10"/>
      <c r="BT46" s="10"/>
      <c r="BU46" s="10"/>
      <c r="BV46" s="10"/>
      <c r="BW46" s="10"/>
      <c r="BX46" s="10"/>
      <c r="BY46" s="10"/>
      <c r="BZ46" s="10" t="s">
        <v>20</v>
      </c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3"/>
      <c r="DQ46" s="63"/>
      <c r="DR46" s="63"/>
      <c r="DS46" s="63"/>
      <c r="DT46" s="63"/>
      <c r="DU46" s="63"/>
      <c r="DV46" s="63"/>
      <c r="DW46" s="63"/>
      <c r="DX46" s="63"/>
      <c r="DY46" s="63"/>
      <c r="DZ46" s="63"/>
      <c r="EA46" s="63"/>
      <c r="EB46" s="63"/>
      <c r="EC46" s="63"/>
      <c r="ED46" s="63"/>
      <c r="EE46" s="63"/>
      <c r="EF46" s="63"/>
      <c r="EG46" s="63"/>
      <c r="EH46" s="63"/>
      <c r="EI46" s="63"/>
      <c r="EJ46" s="63"/>
      <c r="EK46" s="63"/>
      <c r="EL46" s="63"/>
      <c r="EM46" s="63"/>
      <c r="EN46" s="63"/>
      <c r="EO46" s="63"/>
      <c r="EP46" s="63"/>
      <c r="EQ46" s="63"/>
      <c r="ER46" s="63"/>
      <c r="ES46" s="63"/>
      <c r="ET46" s="63"/>
      <c r="EU46" s="63"/>
      <c r="EV46" s="63"/>
      <c r="EW46" s="63"/>
    </row>
    <row r="47" spans="1:153" ht="18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3"/>
      <c r="DQ47" s="63"/>
      <c r="DR47" s="63"/>
      <c r="DS47" s="63"/>
      <c r="DT47" s="63"/>
      <c r="DU47" s="63"/>
      <c r="DV47" s="63"/>
      <c r="DW47" s="63"/>
      <c r="DX47" s="63"/>
      <c r="DY47" s="63"/>
      <c r="DZ47" s="63"/>
      <c r="EA47" s="63"/>
      <c r="EB47" s="63"/>
      <c r="EC47" s="63"/>
      <c r="ED47" s="63"/>
      <c r="EE47" s="63"/>
      <c r="EF47" s="63"/>
      <c r="EG47" s="63"/>
      <c r="EH47" s="63"/>
      <c r="EI47" s="63"/>
      <c r="EJ47" s="63"/>
      <c r="EK47" s="63"/>
      <c r="EL47" s="63"/>
      <c r="EM47" s="63"/>
      <c r="EN47" s="63"/>
      <c r="EO47" s="63"/>
      <c r="EP47" s="63"/>
      <c r="EQ47" s="63"/>
      <c r="ER47" s="63"/>
      <c r="ES47" s="63"/>
      <c r="ET47" s="63"/>
      <c r="EU47" s="63"/>
      <c r="EV47" s="63"/>
      <c r="EW47" s="63"/>
    </row>
    <row r="48" spans="1:153" ht="18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3"/>
      <c r="DQ48" s="63"/>
      <c r="DR48" s="63"/>
      <c r="DS48" s="63"/>
      <c r="DT48" s="63"/>
      <c r="DU48" s="63"/>
      <c r="DV48" s="63"/>
      <c r="DW48" s="63"/>
      <c r="DX48" s="63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63"/>
      <c r="EN48" s="63"/>
      <c r="EO48" s="63"/>
      <c r="EP48" s="63"/>
      <c r="EQ48" s="63"/>
      <c r="ER48" s="63"/>
      <c r="ES48" s="63"/>
      <c r="ET48" s="63"/>
      <c r="EU48" s="63"/>
      <c r="EV48" s="63"/>
      <c r="EW48" s="63"/>
    </row>
    <row r="49" spans="1:153" ht="18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38"/>
      <c r="BA49" s="38"/>
      <c r="BB49" s="38"/>
      <c r="BC49" s="38"/>
      <c r="BD49" s="38"/>
      <c r="BE49" s="38"/>
      <c r="BF49" s="38"/>
      <c r="BG49" s="38"/>
      <c r="BH49" s="38"/>
      <c r="BI49" s="38"/>
      <c r="BJ49" s="38"/>
      <c r="BK49" s="38"/>
      <c r="BL49" s="38"/>
      <c r="BM49" s="38"/>
      <c r="BN49" s="38"/>
      <c r="BO49" s="38"/>
      <c r="BP49" s="38"/>
      <c r="BQ49" s="10"/>
      <c r="BR49" s="10"/>
      <c r="BS49" s="10"/>
      <c r="BT49" s="10"/>
      <c r="BU49" s="10"/>
      <c r="BV49" s="10"/>
      <c r="BW49" s="10"/>
      <c r="BX49" s="10"/>
      <c r="BY49" s="10"/>
      <c r="BZ49" s="10"/>
      <c r="CA49" s="10"/>
      <c r="CB49" s="10"/>
      <c r="CC49" s="10"/>
      <c r="CD49" s="10"/>
      <c r="CE49" s="10"/>
      <c r="CF49" s="10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3"/>
      <c r="DQ49" s="63"/>
      <c r="DR49" s="63"/>
      <c r="DS49" s="63"/>
      <c r="DT49" s="63"/>
      <c r="DU49" s="63"/>
      <c r="DV49" s="63"/>
      <c r="DW49" s="63"/>
      <c r="DX49" s="63"/>
      <c r="DY49" s="63"/>
      <c r="DZ49" s="63"/>
      <c r="EA49" s="63"/>
      <c r="EB49" s="63"/>
      <c r="EC49" s="63"/>
      <c r="ED49" s="63"/>
      <c r="EE49" s="63"/>
      <c r="EF49" s="63"/>
      <c r="EG49" s="63"/>
      <c r="EH49" s="63"/>
      <c r="EI49" s="63"/>
      <c r="EJ49" s="63"/>
      <c r="EK49" s="63"/>
      <c r="EL49" s="63"/>
      <c r="EM49" s="63"/>
      <c r="EN49" s="63"/>
      <c r="EO49" s="63"/>
      <c r="EP49" s="63"/>
      <c r="EQ49" s="63"/>
      <c r="ER49" s="63"/>
      <c r="ES49" s="63"/>
      <c r="ET49" s="63"/>
      <c r="EU49" s="63"/>
      <c r="EV49" s="63"/>
      <c r="EW49" s="63"/>
    </row>
    <row r="50" spans="1:153" ht="18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3"/>
      <c r="DQ50" s="63"/>
      <c r="DR50" s="63"/>
      <c r="DS50" s="63"/>
      <c r="DT50" s="63"/>
      <c r="DU50" s="63"/>
      <c r="DV50" s="63"/>
      <c r="DW50" s="63"/>
      <c r="DX50" s="63"/>
      <c r="DY50" s="63"/>
      <c r="DZ50" s="63"/>
      <c r="EA50" s="63"/>
      <c r="EB50" s="63"/>
      <c r="EC50" s="63"/>
      <c r="ED50" s="63"/>
      <c r="EE50" s="63"/>
      <c r="EF50" s="63"/>
      <c r="EG50" s="63"/>
      <c r="EH50" s="63"/>
      <c r="EI50" s="63"/>
      <c r="EJ50" s="63"/>
      <c r="EK50" s="63"/>
      <c r="EL50" s="63"/>
      <c r="EM50" s="63"/>
      <c r="EN50" s="63"/>
      <c r="EO50" s="63"/>
      <c r="EP50" s="63"/>
      <c r="EQ50" s="63"/>
      <c r="ER50" s="63"/>
      <c r="ES50" s="63"/>
      <c r="ET50" s="63"/>
      <c r="EU50" s="63"/>
      <c r="EV50" s="63"/>
      <c r="EW50" s="63"/>
    </row>
    <row r="51" spans="1:153" ht="18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3"/>
      <c r="DQ51" s="63"/>
      <c r="DR51" s="63"/>
      <c r="DS51" s="63"/>
      <c r="DT51" s="63"/>
      <c r="DU51" s="63"/>
      <c r="DV51" s="63"/>
      <c r="DW51" s="63"/>
      <c r="DX51" s="63"/>
      <c r="DY51" s="63"/>
      <c r="DZ51" s="63"/>
      <c r="EA51" s="63"/>
      <c r="EB51" s="63"/>
      <c r="EC51" s="63"/>
      <c r="ED51" s="63"/>
      <c r="EE51" s="63"/>
      <c r="EF51" s="63"/>
      <c r="EG51" s="63"/>
      <c r="EH51" s="63"/>
      <c r="EI51" s="63"/>
      <c r="EJ51" s="63"/>
      <c r="EK51" s="63"/>
      <c r="EL51" s="63"/>
      <c r="EM51" s="63"/>
      <c r="EN51" s="63"/>
      <c r="EO51" s="63"/>
      <c r="EP51" s="63"/>
      <c r="EQ51" s="63"/>
      <c r="ER51" s="63"/>
      <c r="ES51" s="63"/>
      <c r="ET51" s="63"/>
      <c r="EU51" s="63"/>
      <c r="EV51" s="63"/>
      <c r="EW51" s="63"/>
    </row>
    <row r="52" spans="1:153" ht="18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3"/>
      <c r="DQ52" s="63"/>
      <c r="DR52" s="63"/>
      <c r="DS52" s="63"/>
      <c r="DT52" s="63"/>
      <c r="DU52" s="63"/>
      <c r="DV52" s="63"/>
      <c r="DW52" s="63"/>
      <c r="DX52" s="63"/>
      <c r="DY52" s="63"/>
      <c r="DZ52" s="63"/>
      <c r="EA52" s="63"/>
      <c r="EB52" s="63"/>
      <c r="EC52" s="63"/>
      <c r="ED52" s="63"/>
      <c r="EE52" s="63"/>
      <c r="EF52" s="63"/>
      <c r="EG52" s="63"/>
      <c r="EH52" s="63"/>
      <c r="EI52" s="63"/>
      <c r="EJ52" s="63"/>
      <c r="EK52" s="63"/>
      <c r="EL52" s="63"/>
      <c r="EM52" s="63"/>
      <c r="EN52" s="63"/>
      <c r="EO52" s="63"/>
      <c r="EP52" s="63"/>
      <c r="EQ52" s="63"/>
      <c r="ER52" s="63"/>
      <c r="ES52" s="63"/>
      <c r="ET52" s="63"/>
      <c r="EU52" s="63"/>
      <c r="EV52" s="63"/>
      <c r="EW52" s="63"/>
    </row>
    <row r="53" spans="1:153" ht="18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3"/>
      <c r="DQ53" s="63"/>
      <c r="DR53" s="63"/>
      <c r="DS53" s="63"/>
      <c r="DT53" s="63"/>
      <c r="DU53" s="63"/>
      <c r="DV53" s="63"/>
      <c r="DW53" s="63"/>
      <c r="DX53" s="63"/>
      <c r="DY53" s="63"/>
      <c r="DZ53" s="63"/>
      <c r="EA53" s="63"/>
      <c r="EB53" s="63"/>
      <c r="EC53" s="63"/>
      <c r="ED53" s="63"/>
      <c r="EE53" s="63"/>
      <c r="EF53" s="63"/>
      <c r="EG53" s="63"/>
      <c r="EH53" s="63"/>
      <c r="EI53" s="63"/>
      <c r="EJ53" s="63"/>
      <c r="EK53" s="63"/>
      <c r="EL53" s="63"/>
      <c r="EM53" s="63"/>
      <c r="EN53" s="63"/>
      <c r="EO53" s="63"/>
      <c r="EP53" s="63"/>
      <c r="EQ53" s="63"/>
      <c r="ER53" s="63"/>
      <c r="ES53" s="63"/>
      <c r="ET53" s="63"/>
      <c r="EU53" s="63"/>
      <c r="EV53" s="63"/>
      <c r="EW53" s="63"/>
    </row>
    <row r="54" spans="1:153" ht="18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38"/>
      <c r="BA54" s="38"/>
      <c r="BB54" s="38"/>
      <c r="BC54" s="38"/>
      <c r="BD54" s="38"/>
      <c r="BE54" s="38"/>
      <c r="BF54" s="38"/>
      <c r="BG54" s="38"/>
      <c r="BH54" s="38"/>
      <c r="BI54" s="38"/>
      <c r="BJ54" s="38"/>
      <c r="BK54" s="38"/>
      <c r="BL54" s="38"/>
      <c r="BM54" s="38"/>
      <c r="BN54" s="38"/>
      <c r="BO54" s="38"/>
      <c r="BP54" s="38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3"/>
      <c r="DQ54" s="63"/>
      <c r="DR54" s="63"/>
      <c r="DS54" s="63"/>
      <c r="DT54" s="63"/>
      <c r="DU54" s="63"/>
      <c r="DV54" s="63"/>
      <c r="DW54" s="63"/>
      <c r="DX54" s="63"/>
      <c r="DY54" s="63"/>
      <c r="DZ54" s="63"/>
      <c r="EA54" s="63"/>
      <c r="EB54" s="63"/>
      <c r="EC54" s="63"/>
      <c r="ED54" s="63"/>
      <c r="EE54" s="63"/>
      <c r="EF54" s="63"/>
      <c r="EG54" s="63"/>
      <c r="EH54" s="63"/>
      <c r="EI54" s="63"/>
      <c r="EJ54" s="63"/>
      <c r="EK54" s="63"/>
      <c r="EL54" s="63"/>
      <c r="EM54" s="63"/>
      <c r="EN54" s="63"/>
      <c r="EO54" s="63"/>
      <c r="EP54" s="63"/>
      <c r="EQ54" s="63"/>
      <c r="ER54" s="63"/>
      <c r="ES54" s="63"/>
      <c r="ET54" s="63"/>
      <c r="EU54" s="63"/>
      <c r="EV54" s="63"/>
      <c r="EW54" s="63"/>
    </row>
    <row r="55" spans="1:153" ht="18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3"/>
      <c r="EU55" s="63"/>
      <c r="EV55" s="63"/>
      <c r="EW55" s="63"/>
    </row>
    <row r="56" spans="1:153" ht="18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3"/>
      <c r="DQ56" s="63"/>
      <c r="DR56" s="63"/>
      <c r="DS56" s="63"/>
      <c r="DT56" s="63"/>
      <c r="DU56" s="63"/>
      <c r="DV56" s="63"/>
      <c r="DW56" s="63"/>
      <c r="DX56" s="63"/>
      <c r="DY56" s="63"/>
      <c r="DZ56" s="63"/>
      <c r="EA56" s="63"/>
      <c r="EB56" s="63"/>
      <c r="EC56" s="63"/>
      <c r="ED56" s="63"/>
      <c r="EE56" s="63"/>
      <c r="EF56" s="63"/>
      <c r="EG56" s="63"/>
      <c r="EH56" s="63"/>
      <c r="EI56" s="63"/>
      <c r="EJ56" s="63"/>
      <c r="EK56" s="63"/>
      <c r="EL56" s="63"/>
      <c r="EM56" s="63"/>
      <c r="EN56" s="63"/>
      <c r="EO56" s="63"/>
      <c r="EP56" s="63"/>
      <c r="EQ56" s="63"/>
      <c r="ER56" s="63"/>
      <c r="ES56" s="63"/>
      <c r="ET56" s="63"/>
      <c r="EU56" s="63"/>
      <c r="EV56" s="63"/>
      <c r="EW56" s="63"/>
    </row>
    <row r="57" spans="1:153" ht="18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38"/>
      <c r="BA57" s="38"/>
      <c r="BB57" s="38"/>
      <c r="BC57" s="38"/>
      <c r="BD57" s="38"/>
      <c r="BE57" s="38"/>
      <c r="BF57" s="38"/>
      <c r="BG57" s="38"/>
      <c r="BH57" s="38"/>
      <c r="BI57" s="38"/>
      <c r="BJ57" s="38"/>
      <c r="BK57" s="38"/>
      <c r="BL57" s="38"/>
      <c r="BM57" s="38"/>
      <c r="BN57" s="38"/>
      <c r="BO57" s="38"/>
      <c r="BP57" s="38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3"/>
      <c r="DQ57" s="63"/>
      <c r="DR57" s="63"/>
      <c r="DS57" s="63"/>
      <c r="DT57" s="63"/>
      <c r="DU57" s="63"/>
      <c r="DV57" s="63"/>
      <c r="DW57" s="63"/>
      <c r="DX57" s="63"/>
      <c r="DY57" s="63"/>
      <c r="DZ57" s="63"/>
      <c r="EA57" s="63"/>
      <c r="EB57" s="63"/>
      <c r="EC57" s="63"/>
      <c r="ED57" s="63"/>
      <c r="EE57" s="63"/>
      <c r="EF57" s="63"/>
      <c r="EG57" s="63"/>
      <c r="EH57" s="63"/>
      <c r="EI57" s="63"/>
      <c r="EJ57" s="63"/>
      <c r="EK57" s="63"/>
      <c r="EL57" s="63"/>
      <c r="EM57" s="63"/>
      <c r="EN57" s="63"/>
      <c r="EO57" s="63"/>
      <c r="EP57" s="63"/>
      <c r="EQ57" s="63"/>
      <c r="ER57" s="63"/>
      <c r="ES57" s="63"/>
      <c r="ET57" s="63"/>
      <c r="EU57" s="63"/>
      <c r="EV57" s="63"/>
      <c r="EW57" s="63"/>
    </row>
    <row r="58" spans="1:153" ht="18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38"/>
      <c r="BA58" s="38"/>
      <c r="BB58" s="38"/>
      <c r="BC58" s="38"/>
      <c r="BD58" s="38"/>
      <c r="BE58" s="38"/>
      <c r="BF58" s="38"/>
      <c r="BG58" s="38"/>
      <c r="BH58" s="38"/>
      <c r="BI58" s="38"/>
      <c r="BJ58" s="38"/>
      <c r="BK58" s="38"/>
      <c r="BL58" s="38"/>
      <c r="BM58" s="38"/>
      <c r="BN58" s="38"/>
      <c r="BO58" s="38"/>
      <c r="BP58" s="38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3"/>
      <c r="DQ58" s="63"/>
      <c r="DR58" s="63"/>
      <c r="DS58" s="63"/>
      <c r="DT58" s="63"/>
      <c r="DU58" s="63"/>
      <c r="DV58" s="63"/>
      <c r="DW58" s="63"/>
      <c r="DX58" s="63"/>
      <c r="DY58" s="63"/>
      <c r="DZ58" s="63"/>
      <c r="EA58" s="63"/>
      <c r="EB58" s="63"/>
      <c r="EC58" s="63"/>
      <c r="ED58" s="63"/>
      <c r="EE58" s="63"/>
      <c r="EF58" s="63"/>
      <c r="EG58" s="63"/>
      <c r="EH58" s="63"/>
      <c r="EI58" s="63"/>
      <c r="EJ58" s="63"/>
      <c r="EK58" s="63"/>
      <c r="EL58" s="63"/>
      <c r="EM58" s="63"/>
      <c r="EN58" s="63"/>
      <c r="EO58" s="63"/>
      <c r="EP58" s="63"/>
      <c r="EQ58" s="63"/>
      <c r="ER58" s="63"/>
      <c r="ES58" s="63"/>
      <c r="ET58" s="63"/>
      <c r="EU58" s="63"/>
      <c r="EV58" s="63"/>
      <c r="EW58" s="63"/>
    </row>
    <row r="59" spans="1:153" ht="18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3"/>
      <c r="DQ59" s="63"/>
      <c r="DR59" s="63"/>
      <c r="DS59" s="63"/>
      <c r="DT59" s="63"/>
      <c r="DU59" s="63"/>
      <c r="DV59" s="63"/>
      <c r="DW59" s="63"/>
      <c r="DX59" s="63"/>
      <c r="DY59" s="63"/>
      <c r="DZ59" s="63"/>
      <c r="EA59" s="63"/>
      <c r="EB59" s="63"/>
      <c r="EC59" s="63"/>
      <c r="ED59" s="63"/>
      <c r="EE59" s="63"/>
      <c r="EF59" s="63"/>
      <c r="EG59" s="63"/>
      <c r="EH59" s="63"/>
      <c r="EI59" s="63"/>
      <c r="EJ59" s="63"/>
      <c r="EK59" s="63"/>
      <c r="EL59" s="63"/>
      <c r="EM59" s="63"/>
      <c r="EN59" s="63"/>
      <c r="EO59" s="63"/>
      <c r="EP59" s="63"/>
      <c r="EQ59" s="63"/>
      <c r="ER59" s="63"/>
      <c r="ES59" s="63"/>
      <c r="ET59" s="63"/>
      <c r="EU59" s="63"/>
      <c r="EV59" s="63"/>
      <c r="EW59" s="63"/>
    </row>
    <row r="60" spans="1:153" ht="18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  <c r="EE60" s="63"/>
      <c r="EF60" s="63"/>
      <c r="EG60" s="63"/>
      <c r="EH60" s="63"/>
      <c r="EI60" s="63"/>
      <c r="EJ60" s="63"/>
      <c r="EK60" s="63"/>
      <c r="EL60" s="63"/>
      <c r="EM60" s="63"/>
      <c r="EN60" s="63"/>
      <c r="EO60" s="63"/>
      <c r="EP60" s="63"/>
      <c r="EQ60" s="63"/>
      <c r="ER60" s="63"/>
      <c r="ES60" s="63"/>
      <c r="ET60" s="63"/>
      <c r="EU60" s="63"/>
      <c r="EV60" s="63"/>
      <c r="EW60" s="63"/>
    </row>
    <row r="61" spans="1:153" ht="18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64"/>
      <c r="CZ61" s="64"/>
      <c r="DA61" s="64"/>
      <c r="DB61" s="64"/>
      <c r="DC61" s="64"/>
      <c r="DD61" s="64"/>
      <c r="DE61" s="64"/>
      <c r="DF61" s="64"/>
      <c r="DG61" s="64"/>
      <c r="DH61" s="64"/>
      <c r="DI61" s="64"/>
      <c r="DJ61" s="64"/>
      <c r="DK61" s="64"/>
      <c r="DL61" s="64"/>
      <c r="DM61" s="64"/>
      <c r="DN61" s="64"/>
      <c r="DO61" s="64"/>
      <c r="DP61" s="63"/>
      <c r="DQ61" s="63"/>
      <c r="DR61" s="63"/>
      <c r="DS61" s="63"/>
      <c r="DT61" s="63"/>
      <c r="DU61" s="63"/>
      <c r="DV61" s="63"/>
      <c r="DW61" s="63"/>
      <c r="DX61" s="63"/>
      <c r="DY61" s="63"/>
      <c r="DZ61" s="63"/>
      <c r="EA61" s="63"/>
      <c r="EB61" s="63"/>
      <c r="EC61" s="63"/>
      <c r="ED61" s="63"/>
      <c r="EE61" s="63"/>
      <c r="EF61" s="63"/>
      <c r="EG61" s="63"/>
      <c r="EH61" s="63"/>
      <c r="EI61" s="63"/>
      <c r="EJ61" s="63"/>
      <c r="EK61" s="63"/>
      <c r="EL61" s="63"/>
      <c r="EM61" s="63"/>
      <c r="EN61" s="63"/>
      <c r="EO61" s="63"/>
      <c r="EP61" s="63"/>
      <c r="EQ61" s="63"/>
      <c r="ER61" s="63"/>
      <c r="ES61" s="63"/>
      <c r="ET61" s="63"/>
      <c r="EU61" s="63"/>
      <c r="EV61" s="63"/>
      <c r="EW61" s="63"/>
    </row>
    <row r="62" spans="1:153" ht="18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64"/>
      <c r="CZ62" s="64"/>
      <c r="DA62" s="64"/>
      <c r="DB62" s="64"/>
      <c r="DC62" s="64"/>
      <c r="DD62" s="64"/>
      <c r="DE62" s="64"/>
      <c r="DF62" s="64"/>
      <c r="DG62" s="64"/>
      <c r="DH62" s="64"/>
      <c r="DI62" s="64"/>
      <c r="DJ62" s="64"/>
      <c r="DK62" s="64"/>
      <c r="DL62" s="64"/>
      <c r="DM62" s="64"/>
      <c r="DN62" s="64"/>
      <c r="DO62" s="64"/>
      <c r="DP62" s="63"/>
      <c r="DQ62" s="63"/>
      <c r="DR62" s="63"/>
      <c r="DS62" s="63"/>
      <c r="DT62" s="63"/>
      <c r="DU62" s="63"/>
      <c r="DV62" s="63"/>
      <c r="DW62" s="63"/>
      <c r="DX62" s="63"/>
      <c r="DY62" s="63"/>
      <c r="DZ62" s="63"/>
      <c r="EA62" s="63"/>
      <c r="EB62" s="63"/>
      <c r="EC62" s="63"/>
      <c r="ED62" s="63"/>
      <c r="EE62" s="63"/>
      <c r="EF62" s="63"/>
      <c r="EG62" s="63"/>
      <c r="EH62" s="63"/>
      <c r="EI62" s="63"/>
      <c r="EJ62" s="63"/>
      <c r="EK62" s="63"/>
      <c r="EL62" s="63"/>
      <c r="EM62" s="63"/>
      <c r="EN62" s="63"/>
      <c r="EO62" s="63"/>
      <c r="EP62" s="63"/>
      <c r="EQ62" s="63"/>
      <c r="ER62" s="63"/>
      <c r="ES62" s="63"/>
      <c r="ET62" s="63"/>
      <c r="EU62" s="63"/>
      <c r="EV62" s="63"/>
      <c r="EW62" s="63"/>
    </row>
    <row r="63" spans="1:153" ht="18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38"/>
      <c r="BA63" s="38"/>
      <c r="BB63" s="38"/>
      <c r="BC63" s="38"/>
      <c r="BD63" s="38"/>
      <c r="BE63" s="38"/>
      <c r="BF63" s="38"/>
      <c r="BG63" s="38"/>
      <c r="BH63" s="38"/>
      <c r="BI63" s="38"/>
      <c r="BJ63" s="38"/>
      <c r="BK63" s="38"/>
      <c r="BL63" s="38"/>
      <c r="BM63" s="38"/>
      <c r="BN63" s="38"/>
      <c r="BO63" s="38"/>
      <c r="BP63" s="38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64"/>
      <c r="CZ63" s="64"/>
      <c r="DA63" s="64"/>
      <c r="DB63" s="64"/>
      <c r="DC63" s="64"/>
      <c r="DD63" s="64"/>
      <c r="DE63" s="64"/>
      <c r="DF63" s="64"/>
      <c r="DG63" s="64"/>
      <c r="DH63" s="64"/>
      <c r="DI63" s="64"/>
      <c r="DJ63" s="64"/>
      <c r="DK63" s="64"/>
      <c r="DL63" s="64"/>
      <c r="DM63" s="64"/>
      <c r="DN63" s="64"/>
      <c r="DO63" s="64"/>
      <c r="DP63" s="63"/>
      <c r="DQ63" s="63"/>
      <c r="DR63" s="63"/>
      <c r="DS63" s="63"/>
      <c r="DT63" s="63"/>
      <c r="DU63" s="63"/>
      <c r="DV63" s="63"/>
      <c r="DW63" s="63"/>
      <c r="DX63" s="63"/>
      <c r="DY63" s="63"/>
      <c r="DZ63" s="63"/>
      <c r="EA63" s="63"/>
      <c r="EB63" s="63"/>
      <c r="EC63" s="63"/>
      <c r="ED63" s="63"/>
      <c r="EE63" s="63"/>
      <c r="EF63" s="63"/>
      <c r="EG63" s="63"/>
      <c r="EH63" s="63"/>
      <c r="EI63" s="63"/>
      <c r="EJ63" s="63"/>
      <c r="EK63" s="63"/>
      <c r="EL63" s="63"/>
      <c r="EM63" s="63"/>
      <c r="EN63" s="63"/>
      <c r="EO63" s="63"/>
      <c r="EP63" s="63"/>
      <c r="EQ63" s="63"/>
      <c r="ER63" s="63"/>
      <c r="ES63" s="63"/>
      <c r="ET63" s="63"/>
      <c r="EU63" s="63"/>
      <c r="EV63" s="63"/>
      <c r="EW63" s="63"/>
    </row>
    <row r="64" spans="1:153" ht="18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64"/>
      <c r="CZ64" s="64"/>
      <c r="DA64" s="64"/>
      <c r="DB64" s="64"/>
      <c r="DC64" s="64"/>
      <c r="DD64" s="64"/>
      <c r="DE64" s="64"/>
      <c r="DF64" s="64"/>
      <c r="DG64" s="64"/>
      <c r="DH64" s="64"/>
      <c r="DI64" s="64"/>
      <c r="DJ64" s="64"/>
      <c r="DK64" s="64"/>
      <c r="DL64" s="64"/>
      <c r="DM64" s="64"/>
      <c r="DN64" s="64"/>
      <c r="DO64" s="64"/>
      <c r="DP64" s="63"/>
      <c r="DQ64" s="63"/>
      <c r="DR64" s="63"/>
      <c r="DS64" s="63"/>
      <c r="DT64" s="63"/>
      <c r="DU64" s="63"/>
      <c r="DV64" s="63"/>
      <c r="DW64" s="63"/>
      <c r="DX64" s="63"/>
      <c r="DY64" s="63"/>
      <c r="DZ64" s="63"/>
      <c r="EA64" s="63"/>
      <c r="EB64" s="63"/>
      <c r="EC64" s="63"/>
      <c r="ED64" s="63"/>
      <c r="EE64" s="63"/>
      <c r="EF64" s="63"/>
      <c r="EG64" s="63"/>
      <c r="EH64" s="63"/>
      <c r="EI64" s="63"/>
      <c r="EJ64" s="63"/>
      <c r="EK64" s="63"/>
      <c r="EL64" s="63"/>
      <c r="EM64" s="63"/>
      <c r="EN64" s="63"/>
      <c r="EO64" s="63"/>
      <c r="EP64" s="63"/>
      <c r="EQ64" s="63"/>
      <c r="ER64" s="63"/>
      <c r="ES64" s="63"/>
      <c r="ET64" s="63"/>
      <c r="EU64" s="63"/>
      <c r="EV64" s="63"/>
      <c r="EW64" s="63"/>
    </row>
    <row r="65" spans="1:153" ht="18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38"/>
      <c r="BA65" s="38"/>
      <c r="BB65" s="38"/>
      <c r="BC65" s="38"/>
      <c r="BD65" s="38"/>
      <c r="BE65" s="38"/>
      <c r="BF65" s="38"/>
      <c r="BG65" s="38"/>
      <c r="BH65" s="38"/>
      <c r="BI65" s="38"/>
      <c r="BJ65" s="38"/>
      <c r="BK65" s="38"/>
      <c r="BL65" s="38"/>
      <c r="BM65" s="38"/>
      <c r="BN65" s="38"/>
      <c r="BO65" s="38"/>
      <c r="BP65" s="38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64"/>
      <c r="CZ65" s="64"/>
      <c r="DA65" s="64"/>
      <c r="DB65" s="64"/>
      <c r="DC65" s="64"/>
      <c r="DD65" s="64"/>
      <c r="DE65" s="64"/>
      <c r="DF65" s="64"/>
      <c r="DG65" s="64"/>
      <c r="DH65" s="64"/>
      <c r="DI65" s="64"/>
      <c r="DJ65" s="64"/>
      <c r="DK65" s="64"/>
      <c r="DL65" s="64"/>
      <c r="DM65" s="64"/>
      <c r="DN65" s="64"/>
      <c r="DO65" s="64"/>
      <c r="DP65" s="63"/>
      <c r="DQ65" s="63"/>
      <c r="DR65" s="63"/>
      <c r="DS65" s="63"/>
      <c r="DT65" s="63"/>
      <c r="DU65" s="63"/>
      <c r="DV65" s="63"/>
      <c r="DW65" s="63"/>
      <c r="DX65" s="63"/>
      <c r="DY65" s="63"/>
      <c r="DZ65" s="63"/>
      <c r="EA65" s="63"/>
      <c r="EB65" s="63"/>
      <c r="EC65" s="63"/>
      <c r="ED65" s="63"/>
      <c r="EE65" s="63"/>
      <c r="EF65" s="63"/>
      <c r="EG65" s="63"/>
      <c r="EH65" s="63"/>
      <c r="EI65" s="63"/>
      <c r="EJ65" s="63"/>
      <c r="EK65" s="63"/>
      <c r="EL65" s="63"/>
      <c r="EM65" s="63"/>
      <c r="EN65" s="63"/>
      <c r="EO65" s="63"/>
      <c r="EP65" s="63"/>
      <c r="EQ65" s="63"/>
      <c r="ER65" s="63"/>
      <c r="ES65" s="63"/>
      <c r="ET65" s="63"/>
      <c r="EU65" s="63"/>
      <c r="EV65" s="63"/>
      <c r="EW65" s="63"/>
    </row>
    <row r="66" spans="1:153" ht="18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BM66" s="38"/>
      <c r="BN66" s="38"/>
      <c r="BO66" s="38"/>
      <c r="BP66" s="38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64"/>
      <c r="CZ66" s="64"/>
      <c r="DA66" s="64"/>
      <c r="DB66" s="64"/>
      <c r="DC66" s="64"/>
      <c r="DD66" s="64"/>
      <c r="DE66" s="64"/>
      <c r="DF66" s="64"/>
      <c r="DG66" s="64"/>
      <c r="DH66" s="64"/>
      <c r="DI66" s="64"/>
      <c r="DJ66" s="64"/>
      <c r="DK66" s="64"/>
      <c r="DL66" s="64"/>
      <c r="DM66" s="64"/>
      <c r="DN66" s="64"/>
      <c r="DO66" s="64"/>
      <c r="DP66" s="63"/>
      <c r="DQ66" s="63"/>
      <c r="DR66" s="63"/>
      <c r="DS66" s="63"/>
      <c r="DT66" s="63"/>
      <c r="DU66" s="63"/>
      <c r="DV66" s="63"/>
      <c r="DW66" s="63"/>
      <c r="DX66" s="63"/>
      <c r="DY66" s="63"/>
      <c r="DZ66" s="63"/>
      <c r="EA66" s="63"/>
      <c r="EB66" s="63"/>
      <c r="EC66" s="63"/>
      <c r="ED66" s="63"/>
      <c r="EE66" s="63"/>
      <c r="EF66" s="63"/>
      <c r="EG66" s="63"/>
      <c r="EH66" s="63"/>
      <c r="EI66" s="63"/>
      <c r="EJ66" s="63"/>
      <c r="EK66" s="63"/>
      <c r="EL66" s="63"/>
      <c r="EM66" s="63"/>
      <c r="EN66" s="63"/>
      <c r="EO66" s="63"/>
      <c r="EP66" s="63"/>
      <c r="EQ66" s="63"/>
      <c r="ER66" s="63"/>
      <c r="ES66" s="63"/>
      <c r="ET66" s="63"/>
      <c r="EU66" s="63"/>
      <c r="EV66" s="63"/>
      <c r="EW66" s="63"/>
    </row>
    <row r="67" spans="1:153" ht="18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38"/>
      <c r="BA67" s="38"/>
      <c r="BB67" s="38"/>
      <c r="BC67" s="38"/>
      <c r="BD67" s="38"/>
      <c r="BE67" s="38"/>
      <c r="BF67" s="38"/>
      <c r="BG67" s="38"/>
      <c r="BH67" s="38"/>
      <c r="BI67" s="38"/>
      <c r="BJ67" s="38"/>
      <c r="BK67" s="38"/>
      <c r="BL67" s="38"/>
      <c r="BM67" s="38"/>
      <c r="BN67" s="38"/>
      <c r="BO67" s="38"/>
      <c r="BP67" s="38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64"/>
      <c r="CZ67" s="64"/>
      <c r="DA67" s="64"/>
      <c r="DB67" s="64"/>
      <c r="DC67" s="64"/>
      <c r="DD67" s="64"/>
      <c r="DE67" s="64"/>
      <c r="DF67" s="64"/>
      <c r="DG67" s="64"/>
      <c r="DH67" s="64"/>
      <c r="DI67" s="64"/>
      <c r="DJ67" s="64"/>
      <c r="DK67" s="64"/>
      <c r="DL67" s="64"/>
      <c r="DM67" s="64"/>
      <c r="DN67" s="64"/>
      <c r="DO67" s="64"/>
      <c r="DP67" s="63"/>
      <c r="DQ67" s="63"/>
      <c r="DR67" s="63"/>
      <c r="DS67" s="63"/>
      <c r="DT67" s="63"/>
      <c r="DU67" s="63"/>
      <c r="DV67" s="63"/>
      <c r="DW67" s="63"/>
      <c r="DX67" s="63"/>
      <c r="DY67" s="63"/>
      <c r="DZ67" s="63"/>
      <c r="EA67" s="63"/>
      <c r="EB67" s="63"/>
      <c r="EC67" s="63"/>
      <c r="ED67" s="63"/>
      <c r="EE67" s="63"/>
      <c r="EF67" s="63"/>
      <c r="EG67" s="63"/>
      <c r="EH67" s="63"/>
      <c r="EI67" s="63"/>
      <c r="EJ67" s="63"/>
      <c r="EK67" s="63"/>
      <c r="EL67" s="63"/>
      <c r="EM67" s="63"/>
      <c r="EN67" s="63"/>
      <c r="EO67" s="63"/>
      <c r="EP67" s="63"/>
      <c r="EQ67" s="63"/>
      <c r="ER67" s="63"/>
      <c r="ES67" s="63"/>
      <c r="ET67" s="63"/>
      <c r="EU67" s="63"/>
      <c r="EV67" s="63"/>
      <c r="EW67" s="63"/>
    </row>
    <row r="68" spans="1:153" ht="18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  <c r="BM68" s="38"/>
      <c r="BN68" s="38"/>
      <c r="BO68" s="38"/>
      <c r="BP68" s="38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64"/>
      <c r="CZ68" s="64"/>
      <c r="DA68" s="64"/>
      <c r="DB68" s="64"/>
      <c r="DC68" s="64"/>
      <c r="DD68" s="64"/>
      <c r="DE68" s="64"/>
      <c r="DF68" s="64"/>
      <c r="DG68" s="64"/>
      <c r="DH68" s="64"/>
      <c r="DI68" s="64"/>
      <c r="DJ68" s="64"/>
      <c r="DK68" s="64"/>
      <c r="DL68" s="64"/>
      <c r="DM68" s="64"/>
      <c r="DN68" s="64"/>
      <c r="DO68" s="64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</row>
    <row r="69" spans="1:153" ht="18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38"/>
      <c r="BA69" s="38"/>
      <c r="BB69" s="38"/>
      <c r="BC69" s="38"/>
      <c r="BD69" s="38"/>
      <c r="BE69" s="38"/>
      <c r="BF69" s="38"/>
      <c r="BG69" s="38"/>
      <c r="BH69" s="38"/>
      <c r="BI69" s="38"/>
      <c r="BJ69" s="38"/>
      <c r="BK69" s="38"/>
      <c r="BL69" s="38"/>
      <c r="BM69" s="38"/>
      <c r="BN69" s="38"/>
      <c r="BO69" s="38"/>
      <c r="BP69" s="38"/>
      <c r="BQ69" s="10"/>
      <c r="BR69" s="10"/>
      <c r="BS69" s="10"/>
      <c r="BT69" s="10"/>
      <c r="BU69" s="10"/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64"/>
      <c r="CZ69" s="64"/>
      <c r="DA69" s="64"/>
      <c r="DB69" s="64"/>
      <c r="DC69" s="64"/>
      <c r="DD69" s="64"/>
      <c r="DE69" s="64"/>
      <c r="DF69" s="64"/>
      <c r="DG69" s="64"/>
      <c r="DH69" s="64"/>
      <c r="DI69" s="64"/>
      <c r="DJ69" s="64"/>
      <c r="DK69" s="64"/>
      <c r="DL69" s="64"/>
      <c r="DM69" s="64"/>
      <c r="DN69" s="64"/>
      <c r="DO69" s="64"/>
      <c r="DP69" s="63"/>
      <c r="DQ69" s="63"/>
      <c r="DR69" s="63"/>
      <c r="DS69" s="63"/>
      <c r="DT69" s="63"/>
      <c r="DU69" s="63"/>
      <c r="DV69" s="63"/>
      <c r="DW69" s="63"/>
      <c r="DX69" s="63"/>
      <c r="DY69" s="63"/>
      <c r="DZ69" s="63"/>
      <c r="EA69" s="63"/>
      <c r="EB69" s="63"/>
      <c r="EC69" s="63"/>
      <c r="ED69" s="63"/>
      <c r="EE69" s="63"/>
      <c r="EF69" s="63"/>
      <c r="EG69" s="63"/>
      <c r="EH69" s="63"/>
      <c r="EI69" s="63"/>
      <c r="EJ69" s="63"/>
      <c r="EK69" s="63"/>
      <c r="EL69" s="63"/>
      <c r="EM69" s="63"/>
      <c r="EN69" s="63"/>
      <c r="EO69" s="63"/>
      <c r="EP69" s="63"/>
      <c r="EQ69" s="63"/>
      <c r="ER69" s="63"/>
      <c r="ES69" s="63"/>
      <c r="ET69" s="63"/>
      <c r="EU69" s="63"/>
      <c r="EV69" s="63"/>
      <c r="EW69" s="63"/>
    </row>
    <row r="70" spans="1:153" ht="18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38"/>
      <c r="BA70" s="38"/>
      <c r="BB70" s="38"/>
      <c r="BC70" s="38"/>
      <c r="BD70" s="38"/>
      <c r="BE70" s="38"/>
      <c r="BF70" s="38"/>
      <c r="BG70" s="38"/>
      <c r="BH70" s="38"/>
      <c r="BI70" s="38"/>
      <c r="BJ70" s="38"/>
      <c r="BK70" s="38"/>
      <c r="BL70" s="38"/>
      <c r="BM70" s="38"/>
      <c r="BN70" s="38"/>
      <c r="BO70" s="38"/>
      <c r="BP70" s="38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64"/>
      <c r="CZ70" s="64"/>
      <c r="DA70" s="64"/>
      <c r="DB70" s="64"/>
      <c r="DC70" s="64"/>
      <c r="DD70" s="64"/>
      <c r="DE70" s="64"/>
      <c r="DF70" s="64"/>
      <c r="DG70" s="64"/>
      <c r="DH70" s="64"/>
      <c r="DI70" s="64"/>
      <c r="DJ70" s="64"/>
      <c r="DK70" s="64"/>
      <c r="DL70" s="64"/>
      <c r="DM70" s="64"/>
      <c r="DN70" s="64"/>
      <c r="DO70" s="64"/>
      <c r="DP70" s="63"/>
      <c r="DQ70" s="63"/>
      <c r="DR70" s="63"/>
      <c r="DS70" s="63"/>
      <c r="DT70" s="63"/>
      <c r="DU70" s="63"/>
      <c r="DV70" s="63"/>
      <c r="DW70" s="63"/>
      <c r="DX70" s="63"/>
      <c r="DY70" s="63"/>
      <c r="DZ70" s="63"/>
      <c r="EA70" s="63"/>
      <c r="EB70" s="63"/>
      <c r="EC70" s="63"/>
      <c r="ED70" s="63"/>
      <c r="EE70" s="63"/>
      <c r="EF70" s="63"/>
      <c r="EG70" s="63"/>
      <c r="EH70" s="63"/>
      <c r="EI70" s="63"/>
      <c r="EJ70" s="63"/>
      <c r="EK70" s="63"/>
      <c r="EL70" s="63"/>
      <c r="EM70" s="63"/>
      <c r="EN70" s="63"/>
      <c r="EO70" s="63"/>
      <c r="EP70" s="63"/>
      <c r="EQ70" s="63"/>
      <c r="ER70" s="63"/>
      <c r="ES70" s="63"/>
      <c r="ET70" s="63"/>
      <c r="EU70" s="63"/>
      <c r="EV70" s="63"/>
      <c r="EW70" s="63"/>
    </row>
    <row r="71" spans="1:153" ht="18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38"/>
      <c r="BA71" s="38"/>
      <c r="BB71" s="38"/>
      <c r="BC71" s="38"/>
      <c r="BD71" s="38"/>
      <c r="BE71" s="38"/>
      <c r="BF71" s="38"/>
      <c r="BG71" s="38"/>
      <c r="BH71" s="38"/>
      <c r="BI71" s="38"/>
      <c r="BJ71" s="38"/>
      <c r="BK71" s="38"/>
      <c r="BL71" s="38"/>
      <c r="BM71" s="38"/>
      <c r="BN71" s="38"/>
      <c r="BO71" s="38"/>
      <c r="BP71" s="38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64"/>
      <c r="CZ71" s="64"/>
      <c r="DA71" s="64"/>
      <c r="DB71" s="64"/>
      <c r="DC71" s="64"/>
      <c r="DD71" s="64"/>
      <c r="DE71" s="64"/>
      <c r="DF71" s="64"/>
      <c r="DG71" s="64"/>
      <c r="DH71" s="64"/>
      <c r="DI71" s="64"/>
      <c r="DJ71" s="64"/>
      <c r="DK71" s="64"/>
      <c r="DL71" s="64"/>
      <c r="DM71" s="64"/>
      <c r="DN71" s="64"/>
      <c r="DO71" s="64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</row>
    <row r="72" spans="1:153" ht="18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  <c r="BM72" s="38"/>
      <c r="BN72" s="38"/>
      <c r="BO72" s="38"/>
      <c r="BP72" s="38"/>
      <c r="BQ72" s="10"/>
      <c r="BR72" s="10"/>
      <c r="BS72" s="10"/>
      <c r="BT72" s="10"/>
      <c r="BU72" s="10"/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64"/>
      <c r="CZ72" s="64"/>
      <c r="DA72" s="64"/>
      <c r="DB72" s="64"/>
      <c r="DC72" s="64"/>
      <c r="DD72" s="64"/>
      <c r="DE72" s="64"/>
      <c r="DF72" s="64"/>
      <c r="DG72" s="64"/>
      <c r="DH72" s="64"/>
      <c r="DI72" s="64"/>
      <c r="DJ72" s="64"/>
      <c r="DK72" s="64"/>
      <c r="DL72" s="64"/>
      <c r="DM72" s="64"/>
      <c r="DN72" s="64"/>
      <c r="DO72" s="64"/>
      <c r="DP72" s="63"/>
      <c r="DQ72" s="63"/>
      <c r="DR72" s="63"/>
      <c r="DS72" s="63"/>
      <c r="DT72" s="63"/>
      <c r="DU72" s="63"/>
      <c r="DV72" s="63"/>
      <c r="DW72" s="63"/>
      <c r="DX72" s="63"/>
      <c r="DY72" s="63"/>
      <c r="DZ72" s="63"/>
      <c r="EA72" s="63"/>
      <c r="EB72" s="63"/>
      <c r="EC72" s="63"/>
      <c r="ED72" s="63"/>
      <c r="EE72" s="63"/>
      <c r="EF72" s="63"/>
      <c r="EG72" s="63"/>
      <c r="EH72" s="63"/>
      <c r="EI72" s="63"/>
      <c r="EJ72" s="63"/>
      <c r="EK72" s="63"/>
      <c r="EL72" s="63"/>
      <c r="EM72" s="63"/>
      <c r="EN72" s="63"/>
      <c r="EO72" s="63"/>
      <c r="EP72" s="63"/>
      <c r="EQ72" s="63"/>
      <c r="ER72" s="63"/>
      <c r="ES72" s="63"/>
      <c r="ET72" s="63"/>
      <c r="EU72" s="63"/>
      <c r="EV72" s="63"/>
      <c r="EW72" s="63"/>
    </row>
    <row r="73" spans="1:153" ht="18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38"/>
      <c r="BA73" s="38"/>
      <c r="BB73" s="38"/>
      <c r="BC73" s="38"/>
      <c r="BD73" s="38"/>
      <c r="BE73" s="38"/>
      <c r="BF73" s="38"/>
      <c r="BG73" s="38"/>
      <c r="BH73" s="38"/>
      <c r="BI73" s="38"/>
      <c r="BJ73" s="38"/>
      <c r="BK73" s="38"/>
      <c r="BL73" s="38"/>
      <c r="BM73" s="38"/>
      <c r="BN73" s="38"/>
      <c r="BO73" s="38"/>
      <c r="BP73" s="38"/>
      <c r="BQ73" s="10"/>
      <c r="BR73" s="10"/>
      <c r="BS73" s="10"/>
      <c r="BT73" s="10"/>
      <c r="BU73" s="10"/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64"/>
      <c r="CZ73" s="64"/>
      <c r="DA73" s="64"/>
      <c r="DB73" s="64"/>
      <c r="DC73" s="64"/>
      <c r="DD73" s="64"/>
      <c r="DE73" s="64"/>
      <c r="DF73" s="64"/>
      <c r="DG73" s="64"/>
      <c r="DH73" s="64"/>
      <c r="DI73" s="64"/>
      <c r="DJ73" s="64"/>
      <c r="DK73" s="64"/>
      <c r="DL73" s="64"/>
      <c r="DM73" s="64"/>
      <c r="DN73" s="64"/>
      <c r="DO73" s="64"/>
      <c r="DP73" s="63"/>
      <c r="DQ73" s="63"/>
      <c r="DR73" s="63"/>
      <c r="DS73" s="63"/>
      <c r="DT73" s="63"/>
      <c r="DU73" s="63"/>
      <c r="DV73" s="63"/>
      <c r="DW73" s="63"/>
      <c r="DX73" s="63"/>
      <c r="DY73" s="63"/>
      <c r="DZ73" s="63"/>
      <c r="EA73" s="63"/>
      <c r="EB73" s="63"/>
      <c r="EC73" s="63"/>
      <c r="ED73" s="63"/>
      <c r="EE73" s="63"/>
      <c r="EF73" s="63"/>
      <c r="EG73" s="63"/>
      <c r="EH73" s="63"/>
      <c r="EI73" s="63"/>
      <c r="EJ73" s="63"/>
      <c r="EK73" s="63"/>
      <c r="EL73" s="63"/>
      <c r="EM73" s="63"/>
      <c r="EN73" s="63"/>
      <c r="EO73" s="63"/>
      <c r="EP73" s="63"/>
      <c r="EQ73" s="63"/>
      <c r="ER73" s="63"/>
      <c r="ES73" s="63"/>
      <c r="ET73" s="63"/>
      <c r="EU73" s="63"/>
      <c r="EV73" s="63"/>
      <c r="EW73" s="63"/>
    </row>
    <row r="74" spans="1:153" ht="18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8"/>
      <c r="BL74" s="38"/>
      <c r="BM74" s="38"/>
      <c r="BN74" s="38"/>
      <c r="BO74" s="38"/>
      <c r="BP74" s="38"/>
      <c r="BQ74" s="10"/>
      <c r="BR74" s="10"/>
      <c r="BS74" s="10"/>
      <c r="BT74" s="10"/>
      <c r="BU74" s="10"/>
      <c r="BV74" s="10"/>
      <c r="BW74" s="10"/>
      <c r="BX74" s="10"/>
      <c r="BY74" s="10"/>
      <c r="BZ74" s="10"/>
      <c r="CA74" s="10"/>
      <c r="CB74" s="10"/>
      <c r="CC74" s="10"/>
      <c r="CD74" s="10"/>
      <c r="CE74" s="10"/>
      <c r="CF74" s="10"/>
      <c r="CG74" s="10"/>
      <c r="CH74" s="10"/>
      <c r="CI74" s="10"/>
      <c r="CJ74" s="10"/>
      <c r="CK74" s="10"/>
      <c r="CL74" s="10"/>
      <c r="CM74" s="10"/>
      <c r="CN74" s="10"/>
      <c r="CO74" s="10"/>
      <c r="CP74" s="10"/>
      <c r="CQ74" s="10"/>
      <c r="CR74" s="10"/>
      <c r="CS74" s="10"/>
      <c r="CT74" s="10"/>
      <c r="CU74" s="10"/>
      <c r="CV74" s="10"/>
      <c r="CW74" s="10"/>
      <c r="CX74" s="10"/>
      <c r="CY74" s="64"/>
      <c r="CZ74" s="64"/>
      <c r="DA74" s="64"/>
      <c r="DB74" s="64"/>
      <c r="DC74" s="64"/>
      <c r="DD74" s="64"/>
      <c r="DE74" s="64"/>
      <c r="DF74" s="64"/>
      <c r="DG74" s="64"/>
      <c r="DH74" s="64"/>
      <c r="DI74" s="64"/>
      <c r="DJ74" s="64"/>
      <c r="DK74" s="64"/>
      <c r="DL74" s="64"/>
      <c r="DM74" s="64"/>
      <c r="DN74" s="64"/>
      <c r="DO74" s="64"/>
      <c r="DP74" s="63"/>
      <c r="DQ74" s="63"/>
      <c r="DR74" s="63"/>
      <c r="DS74" s="63"/>
      <c r="DT74" s="63"/>
      <c r="DU74" s="63"/>
      <c r="DV74" s="63"/>
      <c r="DW74" s="63"/>
      <c r="DX74" s="63"/>
      <c r="DY74" s="63"/>
      <c r="DZ74" s="63"/>
      <c r="EA74" s="63"/>
      <c r="EB74" s="63"/>
      <c r="EC74" s="63"/>
      <c r="ED74" s="63"/>
      <c r="EE74" s="63"/>
      <c r="EF74" s="63"/>
      <c r="EG74" s="63"/>
      <c r="EH74" s="63"/>
      <c r="EI74" s="63"/>
      <c r="EJ74" s="63"/>
      <c r="EK74" s="63"/>
      <c r="EL74" s="63"/>
      <c r="EM74" s="63"/>
      <c r="EN74" s="63"/>
      <c r="EO74" s="63"/>
      <c r="EP74" s="63"/>
      <c r="EQ74" s="63"/>
      <c r="ER74" s="63"/>
      <c r="ES74" s="63"/>
      <c r="ET74" s="63"/>
      <c r="EU74" s="63"/>
      <c r="EV74" s="63"/>
      <c r="EW74" s="63"/>
    </row>
    <row r="75" spans="1:153" ht="18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38"/>
      <c r="BA75" s="38"/>
      <c r="BB75" s="38"/>
      <c r="BC75" s="38"/>
      <c r="BD75" s="38"/>
      <c r="BE75" s="38"/>
      <c r="BF75" s="38"/>
      <c r="BG75" s="38"/>
      <c r="BH75" s="38"/>
      <c r="BI75" s="38"/>
      <c r="BJ75" s="38"/>
      <c r="BK75" s="38"/>
      <c r="BL75" s="38"/>
      <c r="BM75" s="38"/>
      <c r="BN75" s="38"/>
      <c r="BO75" s="38"/>
      <c r="BP75" s="38"/>
      <c r="BQ75" s="10"/>
      <c r="BR75" s="10"/>
      <c r="BS75" s="10"/>
      <c r="BT75" s="10"/>
      <c r="BU75" s="10"/>
      <c r="BV75" s="10"/>
      <c r="BW75" s="10"/>
      <c r="BX75" s="10"/>
      <c r="BY75" s="10"/>
      <c r="BZ75" s="10"/>
      <c r="CA75" s="10"/>
      <c r="CB75" s="10"/>
      <c r="CC75" s="10"/>
      <c r="CD75" s="10"/>
      <c r="CE75" s="10"/>
      <c r="CF75" s="10"/>
      <c r="CG75" s="10"/>
      <c r="CH75" s="10"/>
      <c r="CI75" s="10"/>
      <c r="CJ75" s="10"/>
      <c r="CK75" s="10"/>
      <c r="CL75" s="10"/>
      <c r="CM75" s="10"/>
      <c r="CN75" s="10"/>
      <c r="CO75" s="10"/>
      <c r="CP75" s="10"/>
      <c r="CQ75" s="10"/>
      <c r="CR75" s="10"/>
      <c r="CS75" s="10"/>
      <c r="CT75" s="10"/>
      <c r="CU75" s="10"/>
      <c r="CV75" s="10"/>
      <c r="CW75" s="10"/>
      <c r="CX75" s="10"/>
      <c r="CY75" s="64"/>
      <c r="CZ75" s="64"/>
      <c r="DA75" s="64"/>
      <c r="DB75" s="64"/>
      <c r="DC75" s="64"/>
      <c r="DD75" s="64"/>
      <c r="DE75" s="64"/>
      <c r="DF75" s="64"/>
      <c r="DG75" s="64"/>
      <c r="DH75" s="64"/>
      <c r="DI75" s="64"/>
      <c r="DJ75" s="64"/>
      <c r="DK75" s="64"/>
      <c r="DL75" s="64"/>
      <c r="DM75" s="64"/>
      <c r="DN75" s="64"/>
      <c r="DO75" s="64"/>
      <c r="DP75" s="63"/>
      <c r="DQ75" s="63"/>
      <c r="DR75" s="63"/>
      <c r="DS75" s="63"/>
      <c r="DT75" s="63"/>
      <c r="DU75" s="63"/>
      <c r="DV75" s="63"/>
      <c r="DW75" s="63"/>
      <c r="DX75" s="63"/>
      <c r="DY75" s="63"/>
      <c r="DZ75" s="63"/>
      <c r="EA75" s="63"/>
      <c r="EB75" s="63"/>
      <c r="EC75" s="63"/>
      <c r="ED75" s="63"/>
      <c r="EE75" s="63"/>
      <c r="EF75" s="63"/>
      <c r="EG75" s="63"/>
      <c r="EH75" s="63"/>
      <c r="EI75" s="63"/>
      <c r="EJ75" s="63"/>
      <c r="EK75" s="63"/>
      <c r="EL75" s="63"/>
      <c r="EM75" s="63"/>
      <c r="EN75" s="63"/>
      <c r="EO75" s="63"/>
      <c r="EP75" s="63"/>
      <c r="EQ75" s="63"/>
      <c r="ER75" s="63"/>
      <c r="ES75" s="63"/>
      <c r="ET75" s="63"/>
      <c r="EU75" s="63"/>
      <c r="EV75" s="63"/>
      <c r="EW75" s="63"/>
    </row>
    <row r="76" spans="1:153" ht="18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  <c r="BM76" s="38"/>
      <c r="BN76" s="38"/>
      <c r="BO76" s="38"/>
      <c r="BP76" s="38"/>
      <c r="BQ76" s="10"/>
      <c r="BR76" s="10"/>
      <c r="BS76" s="10"/>
      <c r="BT76" s="10"/>
      <c r="BU76" s="10"/>
      <c r="BV76" s="10"/>
      <c r="BW76" s="10"/>
      <c r="BX76" s="10"/>
      <c r="BY76" s="10"/>
      <c r="BZ76" s="10"/>
      <c r="CA76" s="10"/>
      <c r="CB76" s="10"/>
      <c r="CC76" s="10"/>
      <c r="CD76" s="10"/>
      <c r="CE76" s="10"/>
      <c r="CF76" s="10"/>
      <c r="CG76" s="10"/>
      <c r="CH76" s="10"/>
      <c r="CI76" s="10"/>
      <c r="CJ76" s="10"/>
      <c r="CK76" s="10"/>
      <c r="CL76" s="10"/>
      <c r="CM76" s="10"/>
      <c r="CN76" s="10"/>
      <c r="CO76" s="10"/>
      <c r="CP76" s="10"/>
      <c r="CQ76" s="10"/>
      <c r="CR76" s="10"/>
      <c r="CS76" s="10"/>
      <c r="CT76" s="10"/>
      <c r="CU76" s="10"/>
      <c r="CV76" s="10"/>
      <c r="CW76" s="10"/>
      <c r="CX76" s="10"/>
      <c r="CY76" s="64"/>
      <c r="CZ76" s="64"/>
      <c r="DA76" s="64"/>
      <c r="DB76" s="64"/>
      <c r="DC76" s="64"/>
      <c r="DD76" s="64"/>
      <c r="DE76" s="64"/>
      <c r="DF76" s="64"/>
      <c r="DG76" s="64"/>
      <c r="DH76" s="64"/>
      <c r="DI76" s="64"/>
      <c r="DJ76" s="64"/>
      <c r="DK76" s="64"/>
      <c r="DL76" s="64"/>
      <c r="DM76" s="64"/>
      <c r="DN76" s="64"/>
      <c r="DO76" s="64"/>
      <c r="DP76" s="63"/>
      <c r="DQ76" s="63"/>
      <c r="DR76" s="63"/>
      <c r="DS76" s="63"/>
      <c r="DT76" s="63"/>
      <c r="DU76" s="63"/>
      <c r="DV76" s="63"/>
      <c r="DW76" s="63"/>
      <c r="DX76" s="63"/>
      <c r="DY76" s="63"/>
      <c r="DZ76" s="63"/>
      <c r="EA76" s="63"/>
      <c r="EB76" s="63"/>
      <c r="EC76" s="63"/>
      <c r="ED76" s="63"/>
      <c r="EE76" s="63"/>
      <c r="EF76" s="63"/>
      <c r="EG76" s="63"/>
      <c r="EH76" s="63"/>
      <c r="EI76" s="63"/>
      <c r="EJ76" s="63"/>
      <c r="EK76" s="63"/>
      <c r="EL76" s="63"/>
      <c r="EM76" s="63"/>
      <c r="EN76" s="63"/>
      <c r="EO76" s="63"/>
      <c r="EP76" s="63"/>
      <c r="EQ76" s="63"/>
      <c r="ER76" s="63"/>
      <c r="ES76" s="63"/>
      <c r="ET76" s="63"/>
      <c r="EU76" s="63"/>
      <c r="EV76" s="63"/>
      <c r="EW76" s="63"/>
    </row>
    <row r="77" spans="1:153" ht="18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38"/>
      <c r="BA77" s="38"/>
      <c r="BB77" s="38"/>
      <c r="BC77" s="38"/>
      <c r="BD77" s="38"/>
      <c r="BE77" s="38"/>
      <c r="BF77" s="38"/>
      <c r="BG77" s="38"/>
      <c r="BH77" s="38"/>
      <c r="BI77" s="38"/>
      <c r="BJ77" s="38"/>
      <c r="BK77" s="38"/>
      <c r="BL77" s="38"/>
      <c r="BM77" s="38"/>
      <c r="BN77" s="38"/>
      <c r="BO77" s="38"/>
      <c r="BP77" s="38"/>
      <c r="BQ77" s="10"/>
      <c r="BR77" s="10"/>
      <c r="BS77" s="10"/>
      <c r="BT77" s="10"/>
      <c r="BU77" s="10"/>
      <c r="BV77" s="10"/>
      <c r="BW77" s="10"/>
      <c r="BX77" s="10"/>
      <c r="BY77" s="10"/>
      <c r="BZ77" s="10"/>
      <c r="CA77" s="10"/>
      <c r="CB77" s="10"/>
      <c r="CC77" s="10"/>
      <c r="CD77" s="10"/>
      <c r="CE77" s="10"/>
      <c r="CF77" s="10"/>
      <c r="CG77" s="10"/>
      <c r="CH77" s="10"/>
      <c r="CI77" s="10"/>
      <c r="CJ77" s="10"/>
      <c r="CK77" s="10"/>
      <c r="CL77" s="10"/>
      <c r="CM77" s="10"/>
      <c r="CN77" s="10"/>
      <c r="CO77" s="10"/>
      <c r="CP77" s="10"/>
      <c r="CQ77" s="10"/>
      <c r="CR77" s="10"/>
      <c r="CS77" s="10"/>
      <c r="CT77" s="10"/>
      <c r="CU77" s="10"/>
      <c r="CV77" s="10"/>
      <c r="CW77" s="10"/>
      <c r="CX77" s="10"/>
      <c r="CY77" s="64"/>
      <c r="CZ77" s="64"/>
      <c r="DA77" s="64"/>
      <c r="DB77" s="64"/>
      <c r="DC77" s="64"/>
      <c r="DD77" s="64"/>
      <c r="DE77" s="64"/>
      <c r="DF77" s="64"/>
      <c r="DG77" s="64"/>
      <c r="DH77" s="64"/>
      <c r="DI77" s="64"/>
      <c r="DJ77" s="64"/>
      <c r="DK77" s="64"/>
      <c r="DL77" s="64"/>
      <c r="DM77" s="64"/>
      <c r="DN77" s="64"/>
      <c r="DO77" s="64"/>
      <c r="DP77" s="63"/>
      <c r="DQ77" s="63"/>
      <c r="DR77" s="63"/>
      <c r="DS77" s="63"/>
      <c r="DT77" s="63"/>
      <c r="DU77" s="63"/>
      <c r="DV77" s="63"/>
      <c r="DW77" s="63"/>
      <c r="DX77" s="63"/>
      <c r="DY77" s="63"/>
      <c r="DZ77" s="63"/>
      <c r="EA77" s="63"/>
      <c r="EB77" s="63"/>
      <c r="EC77" s="63"/>
      <c r="ED77" s="63"/>
      <c r="EE77" s="63"/>
      <c r="EF77" s="63"/>
      <c r="EG77" s="63"/>
      <c r="EH77" s="63"/>
      <c r="EI77" s="63"/>
      <c r="EJ77" s="63"/>
      <c r="EK77" s="63"/>
      <c r="EL77" s="63"/>
      <c r="EM77" s="63"/>
      <c r="EN77" s="63"/>
      <c r="EO77" s="63"/>
      <c r="EP77" s="63"/>
      <c r="EQ77" s="63"/>
      <c r="ER77" s="63"/>
      <c r="ES77" s="63"/>
      <c r="ET77" s="63"/>
      <c r="EU77" s="63"/>
      <c r="EV77" s="63"/>
      <c r="EW77" s="63"/>
    </row>
    <row r="78" spans="1:153" ht="18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38"/>
      <c r="BA78" s="38"/>
      <c r="BB78" s="38"/>
      <c r="BC78" s="38"/>
      <c r="BD78" s="38"/>
      <c r="BE78" s="38"/>
      <c r="BF78" s="38"/>
      <c r="BG78" s="38"/>
      <c r="BH78" s="38"/>
      <c r="BI78" s="38"/>
      <c r="BJ78" s="38"/>
      <c r="BK78" s="38"/>
      <c r="BL78" s="38"/>
      <c r="BM78" s="38"/>
      <c r="BN78" s="38"/>
      <c r="BO78" s="38"/>
      <c r="BP78" s="38"/>
      <c r="BQ78" s="10"/>
      <c r="BR78" s="10"/>
      <c r="BS78" s="10"/>
      <c r="BT78" s="10"/>
      <c r="BU78" s="10"/>
      <c r="BV78" s="10"/>
      <c r="BW78" s="10"/>
      <c r="BX78" s="10"/>
      <c r="BY78" s="10"/>
      <c r="BZ78" s="10"/>
      <c r="CA78" s="10"/>
      <c r="CB78" s="10"/>
      <c r="CC78" s="10"/>
      <c r="CD78" s="10"/>
      <c r="CE78" s="10"/>
      <c r="CF78" s="10"/>
      <c r="CG78" s="10"/>
      <c r="CH78" s="10"/>
      <c r="CI78" s="10"/>
      <c r="CJ78" s="10"/>
      <c r="CK78" s="10"/>
      <c r="CL78" s="10"/>
      <c r="CM78" s="10"/>
      <c r="CN78" s="10"/>
      <c r="CO78" s="10"/>
      <c r="CP78" s="10"/>
      <c r="CQ78" s="10"/>
      <c r="CR78" s="10"/>
      <c r="CS78" s="10"/>
      <c r="CT78" s="10"/>
      <c r="CU78" s="10"/>
      <c r="CV78" s="10"/>
      <c r="CW78" s="10"/>
      <c r="CX78" s="10"/>
      <c r="CY78" s="64"/>
      <c r="CZ78" s="64"/>
      <c r="DA78" s="64"/>
      <c r="DB78" s="64"/>
      <c r="DC78" s="64"/>
      <c r="DD78" s="64"/>
      <c r="DE78" s="64"/>
      <c r="DF78" s="64"/>
      <c r="DG78" s="64"/>
      <c r="DH78" s="64"/>
      <c r="DI78" s="64"/>
      <c r="DJ78" s="64"/>
      <c r="DK78" s="64"/>
      <c r="DL78" s="64"/>
      <c r="DM78" s="64"/>
      <c r="DN78" s="64"/>
      <c r="DO78" s="64"/>
      <c r="DP78" s="63"/>
      <c r="DQ78" s="63"/>
      <c r="DR78" s="63"/>
      <c r="DS78" s="63"/>
      <c r="DT78" s="63"/>
      <c r="DU78" s="63"/>
      <c r="DV78" s="63"/>
      <c r="DW78" s="63"/>
      <c r="DX78" s="63"/>
      <c r="DY78" s="63"/>
      <c r="DZ78" s="63"/>
      <c r="EA78" s="63"/>
      <c r="EB78" s="63"/>
      <c r="EC78" s="63"/>
      <c r="ED78" s="63"/>
      <c r="EE78" s="63"/>
      <c r="EF78" s="63"/>
      <c r="EG78" s="63"/>
      <c r="EH78" s="63"/>
      <c r="EI78" s="63"/>
      <c r="EJ78" s="63"/>
      <c r="EK78" s="63"/>
      <c r="EL78" s="63"/>
      <c r="EM78" s="63"/>
      <c r="EN78" s="63"/>
      <c r="EO78" s="63"/>
      <c r="EP78" s="63"/>
      <c r="EQ78" s="63"/>
      <c r="ER78" s="63"/>
      <c r="ES78" s="63"/>
      <c r="ET78" s="63"/>
      <c r="EU78" s="63"/>
      <c r="EV78" s="63"/>
      <c r="EW78" s="63"/>
    </row>
    <row r="79" spans="1:153" ht="18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38"/>
      <c r="BA79" s="38"/>
      <c r="BB79" s="38"/>
      <c r="BC79" s="38"/>
      <c r="BD79" s="38"/>
      <c r="BE79" s="38"/>
      <c r="BF79" s="38"/>
      <c r="BG79" s="38"/>
      <c r="BH79" s="38"/>
      <c r="BI79" s="38"/>
      <c r="BJ79" s="38"/>
      <c r="BK79" s="38"/>
      <c r="BL79" s="38"/>
      <c r="BM79" s="38"/>
      <c r="BN79" s="38"/>
      <c r="BO79" s="38"/>
      <c r="BP79" s="38"/>
      <c r="BQ79" s="10"/>
      <c r="BR79" s="10"/>
      <c r="BS79" s="10"/>
      <c r="BT79" s="10"/>
      <c r="BU79" s="10"/>
      <c r="BV79" s="10"/>
      <c r="BW79" s="10"/>
      <c r="BX79" s="10"/>
      <c r="BY79" s="10"/>
      <c r="BZ79" s="10"/>
      <c r="CA79" s="10"/>
      <c r="CB79" s="10"/>
      <c r="CC79" s="10"/>
      <c r="CD79" s="10"/>
      <c r="CE79" s="10"/>
      <c r="CF79" s="10"/>
      <c r="CG79" s="10"/>
      <c r="CH79" s="10"/>
      <c r="CI79" s="10"/>
      <c r="CJ79" s="10"/>
      <c r="CK79" s="10"/>
      <c r="CL79" s="10"/>
      <c r="CM79" s="10"/>
      <c r="CN79" s="10"/>
      <c r="CO79" s="10"/>
      <c r="CP79" s="10"/>
      <c r="CQ79" s="10"/>
      <c r="CR79" s="10"/>
      <c r="CS79" s="10"/>
      <c r="CT79" s="10"/>
      <c r="CU79" s="10"/>
      <c r="CV79" s="10"/>
      <c r="CW79" s="10"/>
      <c r="CX79" s="10"/>
      <c r="CY79" s="64"/>
      <c r="CZ79" s="64"/>
      <c r="DA79" s="64"/>
      <c r="DB79" s="64"/>
      <c r="DC79" s="64"/>
      <c r="DD79" s="64"/>
      <c r="DE79" s="64"/>
      <c r="DF79" s="64"/>
      <c r="DG79" s="64"/>
      <c r="DH79" s="64"/>
      <c r="DI79" s="64"/>
      <c r="DJ79" s="64"/>
      <c r="DK79" s="64"/>
      <c r="DL79" s="64"/>
      <c r="DM79" s="64"/>
      <c r="DN79" s="64"/>
      <c r="DO79" s="64"/>
      <c r="DP79" s="63"/>
      <c r="DQ79" s="63"/>
      <c r="DR79" s="63"/>
      <c r="DS79" s="63"/>
      <c r="DT79" s="63"/>
      <c r="DU79" s="63"/>
      <c r="DV79" s="63"/>
      <c r="DW79" s="63"/>
      <c r="DX79" s="63"/>
      <c r="DY79" s="63"/>
      <c r="DZ79" s="63"/>
      <c r="EA79" s="63"/>
      <c r="EB79" s="63"/>
      <c r="EC79" s="63"/>
      <c r="ED79" s="63"/>
      <c r="EE79" s="63"/>
      <c r="EF79" s="63"/>
      <c r="EG79" s="63"/>
      <c r="EH79" s="63"/>
      <c r="EI79" s="63"/>
      <c r="EJ79" s="63"/>
      <c r="EK79" s="63"/>
      <c r="EL79" s="63"/>
      <c r="EM79" s="63"/>
      <c r="EN79" s="63"/>
      <c r="EO79" s="63"/>
      <c r="EP79" s="63"/>
      <c r="EQ79" s="63"/>
      <c r="ER79" s="63"/>
      <c r="ES79" s="63"/>
      <c r="ET79" s="63"/>
      <c r="EU79" s="63"/>
      <c r="EV79" s="63"/>
      <c r="EW79" s="63"/>
    </row>
    <row r="80" spans="1:153" ht="18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38"/>
      <c r="BA80" s="38"/>
      <c r="BB80" s="38"/>
      <c r="BC80" s="38"/>
      <c r="BD80" s="38"/>
      <c r="BE80" s="38"/>
      <c r="BF80" s="38"/>
      <c r="BG80" s="38"/>
      <c r="BH80" s="38"/>
      <c r="BI80" s="38"/>
      <c r="BJ80" s="38"/>
      <c r="BK80" s="38"/>
      <c r="BL80" s="38"/>
      <c r="BM80" s="38"/>
      <c r="BN80" s="38"/>
      <c r="BO80" s="38"/>
      <c r="BP80" s="38"/>
      <c r="BQ80" s="10"/>
      <c r="BR80" s="10"/>
      <c r="BS80" s="10"/>
      <c r="BT80" s="10"/>
      <c r="BU80" s="10"/>
      <c r="BV80" s="10"/>
      <c r="BW80" s="10"/>
      <c r="BX80" s="10"/>
      <c r="BY80" s="10"/>
      <c r="BZ80" s="10"/>
      <c r="CA80" s="10"/>
      <c r="CB80" s="10"/>
      <c r="CC80" s="10"/>
      <c r="CD80" s="10"/>
      <c r="CE80" s="10"/>
      <c r="CF80" s="10"/>
      <c r="CG80" s="10"/>
      <c r="CH80" s="10"/>
      <c r="CI80" s="10"/>
      <c r="CJ80" s="10"/>
      <c r="CK80" s="10"/>
      <c r="CL80" s="10"/>
      <c r="CM80" s="10"/>
      <c r="CN80" s="10"/>
      <c r="CO80" s="10"/>
      <c r="CP80" s="10"/>
      <c r="CQ80" s="10"/>
      <c r="CR80" s="10"/>
      <c r="CS80" s="10"/>
      <c r="CT80" s="10"/>
      <c r="CU80" s="10"/>
      <c r="CV80" s="10"/>
      <c r="CW80" s="10"/>
      <c r="CX80" s="10"/>
      <c r="CY80" s="64"/>
      <c r="CZ80" s="64"/>
      <c r="DA80" s="64"/>
      <c r="DB80" s="64"/>
      <c r="DC80" s="64"/>
      <c r="DD80" s="64"/>
      <c r="DE80" s="64"/>
      <c r="DF80" s="64"/>
      <c r="DG80" s="64"/>
      <c r="DH80" s="64"/>
      <c r="DI80" s="64"/>
      <c r="DJ80" s="64"/>
      <c r="DK80" s="64"/>
      <c r="DL80" s="64"/>
      <c r="DM80" s="64"/>
      <c r="DN80" s="64"/>
      <c r="DO80" s="64"/>
      <c r="DP80" s="63"/>
      <c r="DQ80" s="63"/>
      <c r="DR80" s="63"/>
      <c r="DS80" s="63"/>
      <c r="DT80" s="63"/>
      <c r="DU80" s="63"/>
      <c r="DV80" s="63"/>
      <c r="DW80" s="63"/>
      <c r="DX80" s="63"/>
      <c r="DY80" s="63"/>
      <c r="DZ80" s="63"/>
      <c r="EA80" s="63"/>
      <c r="EB80" s="63"/>
      <c r="EC80" s="63"/>
      <c r="ED80" s="63"/>
      <c r="EE80" s="63"/>
      <c r="EF80" s="63"/>
      <c r="EG80" s="63"/>
      <c r="EH80" s="63"/>
      <c r="EI80" s="63"/>
      <c r="EJ80" s="63"/>
      <c r="EK80" s="63"/>
      <c r="EL80" s="63"/>
      <c r="EM80" s="63"/>
      <c r="EN80" s="63"/>
      <c r="EO80" s="63"/>
      <c r="EP80" s="63"/>
      <c r="EQ80" s="63"/>
      <c r="ER80" s="63"/>
      <c r="ES80" s="63"/>
      <c r="ET80" s="63"/>
      <c r="EU80" s="63"/>
      <c r="EV80" s="63"/>
      <c r="EW80" s="63"/>
    </row>
    <row r="81" spans="1:153" ht="18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10"/>
      <c r="BR81" s="10"/>
      <c r="BS81" s="10"/>
      <c r="BT81" s="10"/>
      <c r="BU81" s="10"/>
      <c r="BV81" s="10"/>
      <c r="BW81" s="10"/>
      <c r="BX81" s="10"/>
      <c r="BY81" s="10"/>
      <c r="BZ81" s="10"/>
      <c r="CA81" s="10"/>
      <c r="CB81" s="10"/>
      <c r="CC81" s="10"/>
      <c r="CD81" s="10"/>
      <c r="CE81" s="10"/>
      <c r="CF81" s="10"/>
      <c r="CG81" s="10"/>
      <c r="CH81" s="10"/>
      <c r="CI81" s="10"/>
      <c r="CJ81" s="10"/>
      <c r="CK81" s="10"/>
      <c r="CL81" s="10"/>
      <c r="CM81" s="10"/>
      <c r="CN81" s="10"/>
      <c r="CO81" s="10"/>
      <c r="CP81" s="10"/>
      <c r="CQ81" s="10"/>
      <c r="CR81" s="10"/>
      <c r="CS81" s="10"/>
      <c r="CT81" s="10"/>
      <c r="CU81" s="10"/>
      <c r="CV81" s="10"/>
      <c r="CW81" s="10"/>
      <c r="CX81" s="10"/>
      <c r="CY81" s="64"/>
      <c r="CZ81" s="64"/>
      <c r="DA81" s="64"/>
      <c r="DB81" s="64"/>
      <c r="DC81" s="64"/>
      <c r="DD81" s="64"/>
      <c r="DE81" s="64"/>
      <c r="DF81" s="64"/>
      <c r="DG81" s="64"/>
      <c r="DH81" s="64"/>
      <c r="DI81" s="64"/>
      <c r="DJ81" s="64"/>
      <c r="DK81" s="64"/>
      <c r="DL81" s="64"/>
      <c r="DM81" s="64"/>
      <c r="DN81" s="64"/>
      <c r="DO81" s="64"/>
      <c r="DP81" s="63"/>
      <c r="DQ81" s="63"/>
      <c r="DR81" s="63"/>
      <c r="DS81" s="63"/>
      <c r="DT81" s="63"/>
      <c r="DU81" s="63"/>
      <c r="DV81" s="63"/>
      <c r="DW81" s="63"/>
      <c r="DX81" s="63"/>
      <c r="DY81" s="63"/>
      <c r="DZ81" s="63"/>
      <c r="EA81" s="63"/>
      <c r="EB81" s="63"/>
      <c r="EC81" s="63"/>
      <c r="ED81" s="63"/>
      <c r="EE81" s="63"/>
      <c r="EF81" s="63"/>
      <c r="EG81" s="63"/>
      <c r="EH81" s="63"/>
      <c r="EI81" s="63"/>
      <c r="EJ81" s="63"/>
      <c r="EK81" s="63"/>
      <c r="EL81" s="63"/>
      <c r="EM81" s="63"/>
      <c r="EN81" s="63"/>
      <c r="EO81" s="63"/>
      <c r="EP81" s="63"/>
      <c r="EQ81" s="63"/>
      <c r="ER81" s="63"/>
      <c r="ES81" s="63"/>
      <c r="ET81" s="63"/>
      <c r="EU81" s="63"/>
      <c r="EV81" s="63"/>
      <c r="EW81" s="63"/>
    </row>
    <row r="82" spans="1:153" ht="18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10"/>
      <c r="BR82" s="10"/>
      <c r="BS82" s="10"/>
      <c r="BT82" s="10"/>
      <c r="BU82" s="10"/>
      <c r="BV82" s="10"/>
      <c r="BW82" s="10"/>
      <c r="BX82" s="10"/>
      <c r="BY82" s="10"/>
      <c r="BZ82" s="10"/>
      <c r="CA82" s="10"/>
      <c r="CB82" s="10"/>
      <c r="CC82" s="10"/>
      <c r="CD82" s="10"/>
      <c r="CE82" s="10"/>
      <c r="CF82" s="10"/>
      <c r="CG82" s="10"/>
      <c r="CH82" s="10"/>
      <c r="CI82" s="10"/>
      <c r="CJ82" s="10"/>
      <c r="CK82" s="10"/>
      <c r="CL82" s="10"/>
      <c r="CM82" s="10"/>
      <c r="CN82" s="10"/>
      <c r="CO82" s="10"/>
      <c r="CP82" s="10"/>
      <c r="CQ82" s="10"/>
      <c r="CR82" s="10"/>
      <c r="CS82" s="10"/>
      <c r="CT82" s="10"/>
      <c r="CU82" s="10"/>
      <c r="CV82" s="10"/>
      <c r="CW82" s="10"/>
      <c r="CX82" s="10"/>
      <c r="CY82" s="64"/>
      <c r="CZ82" s="64"/>
      <c r="DA82" s="64"/>
      <c r="DB82" s="64"/>
      <c r="DC82" s="64"/>
      <c r="DD82" s="64"/>
      <c r="DE82" s="64"/>
      <c r="DF82" s="64"/>
      <c r="DG82" s="64"/>
      <c r="DH82" s="64"/>
      <c r="DI82" s="64"/>
      <c r="DJ82" s="64"/>
      <c r="DK82" s="64"/>
      <c r="DL82" s="64"/>
      <c r="DM82" s="64"/>
      <c r="DN82" s="64"/>
      <c r="DO82" s="64"/>
      <c r="DP82" s="63"/>
      <c r="DQ82" s="63"/>
      <c r="DR82" s="63"/>
      <c r="DS82" s="63"/>
      <c r="DT82" s="63"/>
      <c r="DU82" s="63"/>
      <c r="DV82" s="63"/>
      <c r="DW82" s="63"/>
      <c r="DX82" s="63"/>
      <c r="DY82" s="63"/>
      <c r="DZ82" s="63"/>
      <c r="EA82" s="63"/>
      <c r="EB82" s="63"/>
      <c r="EC82" s="63"/>
      <c r="ED82" s="63"/>
      <c r="EE82" s="63"/>
      <c r="EF82" s="63"/>
      <c r="EG82" s="63"/>
      <c r="EH82" s="63"/>
      <c r="EI82" s="63"/>
      <c r="EJ82" s="63"/>
      <c r="EK82" s="63"/>
      <c r="EL82" s="63"/>
      <c r="EM82" s="63"/>
      <c r="EN82" s="63"/>
      <c r="EO82" s="63"/>
      <c r="EP82" s="63"/>
      <c r="EQ82" s="63"/>
      <c r="ER82" s="63"/>
      <c r="ES82" s="63"/>
      <c r="ET82" s="63"/>
      <c r="EU82" s="63"/>
      <c r="EV82" s="63"/>
      <c r="EW82" s="63"/>
    </row>
    <row r="83" spans="1:153" ht="18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10"/>
      <c r="BR83" s="10"/>
      <c r="BS83" s="10"/>
      <c r="BT83" s="10"/>
      <c r="BU83" s="10"/>
      <c r="BV83" s="10"/>
      <c r="BW83" s="10"/>
      <c r="BX83" s="10"/>
      <c r="BY83" s="10"/>
      <c r="BZ83" s="10"/>
      <c r="CA83" s="10"/>
      <c r="CB83" s="10"/>
      <c r="CC83" s="10"/>
      <c r="CD83" s="10"/>
      <c r="CE83" s="10"/>
      <c r="CF83" s="10"/>
      <c r="CG83" s="10"/>
      <c r="CH83" s="10"/>
      <c r="CI83" s="10"/>
      <c r="CJ83" s="10"/>
      <c r="CK83" s="10"/>
      <c r="CL83" s="10"/>
      <c r="CM83" s="10"/>
      <c r="CN83" s="10"/>
      <c r="CO83" s="10"/>
      <c r="CP83" s="10"/>
      <c r="CQ83" s="10"/>
      <c r="CR83" s="10"/>
      <c r="CS83" s="10"/>
      <c r="CT83" s="10"/>
      <c r="CU83" s="10"/>
      <c r="CV83" s="10"/>
      <c r="CW83" s="10"/>
      <c r="CX83" s="10"/>
      <c r="CY83" s="64"/>
      <c r="CZ83" s="64"/>
      <c r="DA83" s="64"/>
      <c r="DB83" s="64"/>
      <c r="DC83" s="64"/>
      <c r="DD83" s="64"/>
      <c r="DE83" s="64"/>
      <c r="DF83" s="64"/>
      <c r="DG83" s="64"/>
      <c r="DH83" s="64"/>
      <c r="DI83" s="64"/>
      <c r="DJ83" s="64"/>
      <c r="DK83" s="64"/>
      <c r="DL83" s="64"/>
      <c r="DM83" s="64"/>
      <c r="DN83" s="64"/>
      <c r="DO83" s="64"/>
      <c r="DP83" s="63"/>
      <c r="DQ83" s="63"/>
      <c r="DR83" s="63"/>
      <c r="DS83" s="63"/>
      <c r="DT83" s="63"/>
      <c r="DU83" s="63"/>
      <c r="DV83" s="63"/>
      <c r="DW83" s="63"/>
      <c r="DX83" s="63"/>
      <c r="DY83" s="63"/>
      <c r="DZ83" s="63"/>
      <c r="EA83" s="63"/>
      <c r="EB83" s="63"/>
      <c r="EC83" s="63"/>
      <c r="ED83" s="63"/>
      <c r="EE83" s="63"/>
      <c r="EF83" s="63"/>
      <c r="EG83" s="63"/>
      <c r="EH83" s="63"/>
      <c r="EI83" s="63"/>
      <c r="EJ83" s="63"/>
      <c r="EK83" s="63"/>
      <c r="EL83" s="63"/>
      <c r="EM83" s="63"/>
      <c r="EN83" s="63"/>
      <c r="EO83" s="63"/>
      <c r="EP83" s="63"/>
      <c r="EQ83" s="63"/>
      <c r="ER83" s="63"/>
      <c r="ES83" s="63"/>
      <c r="ET83" s="63"/>
      <c r="EU83" s="63"/>
      <c r="EV83" s="63"/>
      <c r="EW83" s="63"/>
    </row>
    <row r="84" spans="1:153" ht="18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10"/>
      <c r="BR84" s="10"/>
      <c r="BS84" s="10"/>
      <c r="BT84" s="10"/>
      <c r="BU84" s="10"/>
      <c r="BV84" s="10"/>
      <c r="BW84" s="10"/>
      <c r="BX84" s="10"/>
      <c r="BY84" s="10"/>
      <c r="BZ84" s="10"/>
      <c r="CA84" s="10"/>
      <c r="CB84" s="10"/>
      <c r="CC84" s="10"/>
      <c r="CD84" s="10"/>
      <c r="CE84" s="10"/>
      <c r="CF84" s="10"/>
      <c r="CG84" s="10"/>
      <c r="CH84" s="10"/>
      <c r="CI84" s="10"/>
      <c r="CJ84" s="10"/>
      <c r="CK84" s="10"/>
      <c r="CL84" s="10"/>
      <c r="CM84" s="10"/>
      <c r="CN84" s="10"/>
      <c r="CO84" s="10"/>
      <c r="CP84" s="10"/>
      <c r="CQ84" s="10"/>
      <c r="CR84" s="10"/>
      <c r="CS84" s="10"/>
      <c r="CT84" s="10"/>
      <c r="CU84" s="10"/>
      <c r="CV84" s="10"/>
      <c r="CW84" s="10"/>
      <c r="CX84" s="10"/>
      <c r="CY84" s="64"/>
      <c r="CZ84" s="64"/>
      <c r="DA84" s="64"/>
      <c r="DB84" s="64"/>
      <c r="DC84" s="64"/>
      <c r="DD84" s="64"/>
      <c r="DE84" s="64"/>
      <c r="DF84" s="64"/>
      <c r="DG84" s="64"/>
      <c r="DH84" s="64"/>
      <c r="DI84" s="64"/>
      <c r="DJ84" s="64"/>
      <c r="DK84" s="64"/>
      <c r="DL84" s="64"/>
      <c r="DM84" s="64"/>
      <c r="DN84" s="64"/>
      <c r="DO84" s="64"/>
      <c r="DP84" s="63"/>
      <c r="DQ84" s="63"/>
      <c r="DR84" s="63"/>
      <c r="DS84" s="63"/>
      <c r="DT84" s="63"/>
      <c r="DU84" s="63"/>
      <c r="DV84" s="63"/>
      <c r="DW84" s="63"/>
      <c r="DX84" s="63"/>
      <c r="DY84" s="63"/>
      <c r="DZ84" s="63"/>
      <c r="EA84" s="63"/>
      <c r="EB84" s="63"/>
      <c r="EC84" s="63"/>
      <c r="ED84" s="63"/>
      <c r="EE84" s="63"/>
      <c r="EF84" s="63"/>
      <c r="EG84" s="63"/>
      <c r="EH84" s="63"/>
      <c r="EI84" s="63"/>
      <c r="EJ84" s="63"/>
      <c r="EK84" s="63"/>
      <c r="EL84" s="63"/>
      <c r="EM84" s="63"/>
      <c r="EN84" s="63"/>
      <c r="EO84" s="63"/>
      <c r="EP84" s="63"/>
      <c r="EQ84" s="63"/>
      <c r="ER84" s="63"/>
      <c r="ES84" s="63"/>
      <c r="ET84" s="63"/>
      <c r="EU84" s="63"/>
      <c r="EV84" s="63"/>
      <c r="EW84" s="63"/>
    </row>
  </sheetData>
  <sheetProtection password="C6A2" sheet="1" objects="1" scenarios="1"/>
  <mergeCells count="118">
    <mergeCell ref="CZ2:DN2"/>
    <mergeCell ref="DI14:DK14"/>
    <mergeCell ref="DI16:DL16"/>
    <mergeCell ref="DJ18:DK18"/>
    <mergeCell ref="S6:AH6"/>
    <mergeCell ref="AA24:AB24"/>
    <mergeCell ref="AD24:AE24"/>
    <mergeCell ref="AG24:AH24"/>
    <mergeCell ref="AD17:AF17"/>
    <mergeCell ref="T22:U22"/>
    <mergeCell ref="BF22:BG22"/>
    <mergeCell ref="BF24:BG24"/>
    <mergeCell ref="CL17:CN17"/>
    <mergeCell ref="CK20:CM20"/>
    <mergeCell ref="CI2:CW2"/>
    <mergeCell ref="CK8:CL8"/>
    <mergeCell ref="CO8:CP8"/>
    <mergeCell ref="CL14:CM14"/>
    <mergeCell ref="CO14:CP14"/>
    <mergeCell ref="L20:M20"/>
    <mergeCell ref="AA26:AB26"/>
    <mergeCell ref="AJ2:AX2"/>
    <mergeCell ref="AP16:AR16"/>
    <mergeCell ref="AK20:AL20"/>
    <mergeCell ref="AK22:AL22"/>
    <mergeCell ref="AL24:AM24"/>
    <mergeCell ref="AK26:AL26"/>
    <mergeCell ref="S2:AG2"/>
    <mergeCell ref="AO20:AP20"/>
    <mergeCell ref="AT24:AU24"/>
    <mergeCell ref="AW24:AX24"/>
    <mergeCell ref="AT26:AU26"/>
    <mergeCell ref="C21:F21"/>
    <mergeCell ref="K26:N26"/>
    <mergeCell ref="S15:AB15"/>
    <mergeCell ref="T24:V24"/>
    <mergeCell ref="AA17:AB17"/>
    <mergeCell ref="X17:Y17"/>
    <mergeCell ref="U17:V17"/>
    <mergeCell ref="BA2:BO2"/>
    <mergeCell ref="BG14:BI14"/>
    <mergeCell ref="BG16:BI16"/>
    <mergeCell ref="D19:E19"/>
    <mergeCell ref="L14:M14"/>
    <mergeCell ref="D17:E17"/>
    <mergeCell ref="L18:M18"/>
    <mergeCell ref="BM15:BN15"/>
    <mergeCell ref="B2:P2"/>
    <mergeCell ref="L6:Q6"/>
    <mergeCell ref="L7:Q7"/>
    <mergeCell ref="L12:M12"/>
    <mergeCell ref="D15:E15"/>
    <mergeCell ref="M22:N22"/>
    <mergeCell ref="L24:M24"/>
    <mergeCell ref="S4:AH4"/>
    <mergeCell ref="S5:AH5"/>
    <mergeCell ref="BF29:BG29"/>
    <mergeCell ref="BF31:BH31"/>
    <mergeCell ref="BF26:BH26"/>
    <mergeCell ref="AA28:AD28"/>
    <mergeCell ref="AK36:AN36"/>
    <mergeCell ref="AT28:AV28"/>
    <mergeCell ref="BB22:BC22"/>
    <mergeCell ref="BA29:BC29"/>
    <mergeCell ref="BA34:BC34"/>
    <mergeCell ref="AB33:AC33"/>
    <mergeCell ref="AB35:AC35"/>
    <mergeCell ref="AN28:AO28"/>
    <mergeCell ref="AK30:AL30"/>
    <mergeCell ref="AK32:AL32"/>
    <mergeCell ref="AN32:AO32"/>
    <mergeCell ref="AK34:AL34"/>
    <mergeCell ref="AK28:AL28"/>
    <mergeCell ref="AN40:AO40"/>
    <mergeCell ref="AS40:AT40"/>
    <mergeCell ref="AN42:AO42"/>
    <mergeCell ref="AS42:AT42"/>
    <mergeCell ref="G31:H31"/>
    <mergeCell ref="L31:M31"/>
    <mergeCell ref="G33:H33"/>
    <mergeCell ref="L33:M33"/>
    <mergeCell ref="BF34:BH34"/>
    <mergeCell ref="BF36:BH36"/>
    <mergeCell ref="BF39:BH39"/>
    <mergeCell ref="BF41:BH41"/>
    <mergeCell ref="W33:X33"/>
    <mergeCell ref="W35:X35"/>
    <mergeCell ref="BR2:CF2"/>
    <mergeCell ref="BX14:BZ14"/>
    <mergeCell ref="CD16:CE16"/>
    <mergeCell ref="BX16:BZ16"/>
    <mergeCell ref="BS22:BT22"/>
    <mergeCell ref="BW22:BX22"/>
    <mergeCell ref="CB22:CC22"/>
    <mergeCell ref="CC14:CG14"/>
    <mergeCell ref="BR34:BT34"/>
    <mergeCell ref="BW34:BY34"/>
    <mergeCell ref="DB22:DC22"/>
    <mergeCell ref="BW36:BY36"/>
    <mergeCell ref="BW39:BY39"/>
    <mergeCell ref="BW41:BY41"/>
    <mergeCell ref="BW24:BX24"/>
    <mergeCell ref="BW26:BY26"/>
    <mergeCell ref="BR29:BT29"/>
    <mergeCell ref="BW29:BX29"/>
    <mergeCell ref="BW31:BY31"/>
    <mergeCell ref="DI36:DK36"/>
    <mergeCell ref="DL36:DN36"/>
    <mergeCell ref="DA32:DB32"/>
    <mergeCell ref="DA34:DC34"/>
    <mergeCell ref="DK26:DL26"/>
    <mergeCell ref="DK30:DL30"/>
    <mergeCell ref="DJ32:DK32"/>
    <mergeCell ref="DJ34:DL34"/>
    <mergeCell ref="CN29:CO29"/>
    <mergeCell ref="CS29:CT29"/>
    <mergeCell ref="CN31:CO31"/>
    <mergeCell ref="CS31:CT31"/>
  </mergeCells>
  <pageMargins left="0.31496062992125984" right="0.31496062992125984" top="0.35433070866141736" bottom="0.35433070866141736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Volumen</vt:lpstr>
    </vt:vector>
  </TitlesOfParts>
  <Company>RevolucionUnattended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ALCAPE</dc:creator>
  <cp:lastModifiedBy>SALA DE PROFESORES</cp:lastModifiedBy>
  <cp:lastPrinted>2008-04-30T08:41:01Z</cp:lastPrinted>
  <dcterms:created xsi:type="dcterms:W3CDTF">2008-04-30T05:29:48Z</dcterms:created>
  <dcterms:modified xsi:type="dcterms:W3CDTF">2015-11-12T12:08:06Z</dcterms:modified>
</cp:coreProperties>
</file>